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40" yWindow="45" windowWidth="22995" windowHeight="12330" activeTab="1"/>
  </bookViews>
  <sheets>
    <sheet name="player models" sheetId="1" r:id="rId1"/>
    <sheet name="Sheet1" sheetId="2" r:id="rId2"/>
  </sheets>
  <calcPr calcId="125725"/>
</workbook>
</file>

<file path=xl/calcChain.xml><?xml version="1.0" encoding="utf-8"?>
<calcChain xmlns="http://schemas.openxmlformats.org/spreadsheetml/2006/main">
  <c r="I83" i="1"/>
  <c r="H83"/>
  <c r="G83"/>
  <c r="F83"/>
  <c r="I82"/>
  <c r="H82"/>
  <c r="G82"/>
  <c r="F82"/>
  <c r="I79"/>
  <c r="H79"/>
  <c r="G79"/>
  <c r="F79"/>
  <c r="I78"/>
  <c r="H78"/>
  <c r="G78"/>
  <c r="F78"/>
  <c r="I74"/>
  <c r="H74"/>
  <c r="G74"/>
  <c r="F74"/>
  <c r="I72"/>
  <c r="H72"/>
  <c r="G72"/>
  <c r="F72"/>
  <c r="I71"/>
  <c r="H71"/>
  <c r="G71"/>
  <c r="F71"/>
  <c r="E72"/>
  <c r="D72"/>
  <c r="E71"/>
  <c r="D71"/>
  <c r="E74"/>
  <c r="D74"/>
  <c r="E79"/>
  <c r="D79"/>
  <c r="E78"/>
  <c r="D78"/>
  <c r="E83"/>
  <c r="E82"/>
  <c r="D83"/>
  <c r="D82"/>
  <c r="C83"/>
  <c r="C82"/>
  <c r="C79"/>
  <c r="C78"/>
  <c r="C74"/>
  <c r="C72"/>
  <c r="C71"/>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P229"/>
  <c r="O229"/>
  <c r="N229"/>
  <c r="M229"/>
  <c r="L229"/>
  <c r="K229"/>
  <c r="J229"/>
  <c r="I179"/>
  <c r="I178"/>
  <c r="I177"/>
  <c r="I176"/>
  <c r="I175"/>
  <c r="I174"/>
  <c r="I173"/>
  <c r="I172"/>
  <c r="I171"/>
  <c r="H179"/>
  <c r="H178"/>
  <c r="H177"/>
  <c r="H176"/>
  <c r="H175"/>
  <c r="H174"/>
  <c r="H173"/>
  <c r="H172"/>
  <c r="H171"/>
  <c r="G179"/>
  <c r="G178"/>
  <c r="G177"/>
  <c r="G176"/>
  <c r="G175"/>
  <c r="G174"/>
  <c r="G173"/>
  <c r="G172"/>
  <c r="G171"/>
  <c r="F179"/>
  <c r="F178"/>
  <c r="F177"/>
  <c r="F176"/>
  <c r="F175"/>
  <c r="F174"/>
  <c r="F173"/>
  <c r="F172"/>
  <c r="F171"/>
  <c r="E179"/>
  <c r="E178"/>
  <c r="E177"/>
  <c r="E176"/>
  <c r="E175"/>
  <c r="E174"/>
  <c r="E173"/>
  <c r="E172"/>
  <c r="E171"/>
  <c r="D179"/>
  <c r="D178"/>
  <c r="D177"/>
  <c r="D176"/>
  <c r="D175"/>
  <c r="D174"/>
  <c r="D173"/>
  <c r="D172"/>
  <c r="D171"/>
  <c r="C179"/>
  <c r="C178"/>
  <c r="C177"/>
  <c r="C176"/>
  <c r="C175"/>
  <c r="C174"/>
  <c r="C173"/>
  <c r="C172"/>
  <c r="C171"/>
  <c r="P180"/>
  <c r="O180"/>
  <c r="N180"/>
  <c r="M180"/>
  <c r="L180"/>
  <c r="K180"/>
  <c r="J180"/>
  <c r="C88"/>
  <c r="D88"/>
  <c r="E88"/>
  <c r="F88"/>
  <c r="G88"/>
  <c r="H88"/>
  <c r="I88"/>
  <c r="C90"/>
  <c r="D90"/>
  <c r="E90"/>
  <c r="F90"/>
  <c r="G90"/>
  <c r="H90"/>
  <c r="I90"/>
  <c r="C93"/>
  <c r="D93"/>
  <c r="E93"/>
  <c r="F93"/>
  <c r="G93"/>
  <c r="H93"/>
  <c r="I93"/>
  <c r="C92"/>
  <c r="D92"/>
  <c r="E92"/>
  <c r="F92"/>
  <c r="G92"/>
  <c r="H92"/>
  <c r="I92"/>
  <c r="C101"/>
  <c r="D101"/>
  <c r="E101"/>
  <c r="F101"/>
  <c r="G101"/>
  <c r="H101"/>
  <c r="I101"/>
  <c r="C98"/>
  <c r="D98"/>
  <c r="E98"/>
  <c r="F98"/>
  <c r="G98"/>
  <c r="H98"/>
  <c r="I98"/>
  <c r="C95"/>
  <c r="D95"/>
  <c r="E95"/>
  <c r="F95"/>
  <c r="G95"/>
  <c r="H95"/>
  <c r="I95"/>
  <c r="C97"/>
  <c r="D97"/>
  <c r="E97"/>
  <c r="F97"/>
  <c r="G97"/>
  <c r="H97"/>
  <c r="I97"/>
  <c r="C99"/>
  <c r="D99"/>
  <c r="E99"/>
  <c r="F99"/>
  <c r="G99"/>
  <c r="H99"/>
  <c r="I99"/>
  <c r="C100"/>
  <c r="D100"/>
  <c r="E100"/>
  <c r="F100"/>
  <c r="G100"/>
  <c r="H100"/>
  <c r="I100"/>
  <c r="C96"/>
  <c r="D96"/>
  <c r="E96"/>
  <c r="F96"/>
  <c r="G96"/>
  <c r="H96"/>
  <c r="I96"/>
  <c r="C94"/>
  <c r="D94"/>
  <c r="E94"/>
  <c r="F94"/>
  <c r="G94"/>
  <c r="H94"/>
  <c r="I94"/>
  <c r="C91"/>
  <c r="D91"/>
  <c r="E91"/>
  <c r="F91"/>
  <c r="G91"/>
  <c r="H91"/>
  <c r="I91"/>
  <c r="C87"/>
  <c r="D87"/>
  <c r="E87"/>
  <c r="F87"/>
  <c r="G87"/>
  <c r="H87"/>
  <c r="I87"/>
  <c r="C89"/>
  <c r="D89"/>
  <c r="E89"/>
  <c r="F89"/>
  <c r="G89"/>
  <c r="H89"/>
  <c r="I89"/>
  <c r="I81"/>
  <c r="H81"/>
  <c r="G81"/>
  <c r="F81"/>
  <c r="E81"/>
  <c r="D81"/>
  <c r="I80"/>
  <c r="H80"/>
  <c r="G80"/>
  <c r="F80"/>
  <c r="E80"/>
  <c r="D80"/>
  <c r="I77"/>
  <c r="H77"/>
  <c r="G77"/>
  <c r="F77"/>
  <c r="E77"/>
  <c r="D77"/>
  <c r="I76"/>
  <c r="H76"/>
  <c r="G76"/>
  <c r="F76"/>
  <c r="E76"/>
  <c r="D76"/>
  <c r="I75"/>
  <c r="H75"/>
  <c r="G75"/>
  <c r="F75"/>
  <c r="E75"/>
  <c r="D75"/>
  <c r="I73"/>
  <c r="H73"/>
  <c r="G73"/>
  <c r="F73"/>
  <c r="E73"/>
  <c r="D73"/>
  <c r="I70"/>
  <c r="H70"/>
  <c r="G70"/>
  <c r="F70"/>
  <c r="E70"/>
  <c r="D70"/>
  <c r="I69"/>
  <c r="H69"/>
  <c r="G69"/>
  <c r="F69"/>
  <c r="E69"/>
  <c r="D69"/>
  <c r="I68"/>
  <c r="H68"/>
  <c r="G68"/>
  <c r="F68"/>
  <c r="E68"/>
  <c r="D68"/>
  <c r="C81"/>
  <c r="C80"/>
  <c r="C77"/>
  <c r="C76"/>
  <c r="C75"/>
  <c r="C73"/>
  <c r="C70"/>
  <c r="C69"/>
  <c r="C68"/>
  <c r="Q84"/>
  <c r="P84"/>
  <c r="O84"/>
  <c r="N84"/>
  <c r="M84"/>
  <c r="L84"/>
  <c r="K84"/>
  <c r="I110"/>
  <c r="H110"/>
  <c r="G110"/>
  <c r="F110"/>
  <c r="E110"/>
  <c r="D110"/>
  <c r="I109"/>
  <c r="H109"/>
  <c r="G109"/>
  <c r="F109"/>
  <c r="E109"/>
  <c r="D109"/>
  <c r="I108"/>
  <c r="H108"/>
  <c r="G108"/>
  <c r="F108"/>
  <c r="E108"/>
  <c r="D108"/>
  <c r="I107"/>
  <c r="H107"/>
  <c r="G107"/>
  <c r="F107"/>
  <c r="E107"/>
  <c r="D107"/>
  <c r="I106"/>
  <c r="H106"/>
  <c r="G106"/>
  <c r="F106"/>
  <c r="E106"/>
  <c r="D106"/>
  <c r="C110"/>
  <c r="C109"/>
  <c r="C108"/>
  <c r="C107"/>
  <c r="C106"/>
  <c r="P111"/>
  <c r="I111" s="1"/>
  <c r="O111"/>
  <c r="H111" s="1"/>
  <c r="N111"/>
  <c r="G111" s="1"/>
  <c r="M111"/>
  <c r="F111" s="1"/>
  <c r="L111"/>
  <c r="E111" s="1"/>
  <c r="K111"/>
  <c r="D111" s="1"/>
  <c r="J111"/>
  <c r="C111" s="1"/>
  <c r="P65"/>
  <c r="O65"/>
  <c r="N65"/>
  <c r="M65"/>
  <c r="L65"/>
  <c r="K65"/>
  <c r="J65"/>
  <c r="I64" l="1"/>
  <c r="H64"/>
  <c r="G64"/>
  <c r="F64"/>
  <c r="I63"/>
  <c r="H63"/>
  <c r="G63"/>
  <c r="F63"/>
  <c r="I62"/>
  <c r="H62"/>
  <c r="G62"/>
  <c r="F62"/>
  <c r="I61"/>
  <c r="H61"/>
  <c r="G61"/>
  <c r="F61"/>
  <c r="I60"/>
  <c r="H60"/>
  <c r="G60"/>
  <c r="F60"/>
  <c r="I59"/>
  <c r="H59"/>
  <c r="G59"/>
  <c r="F59"/>
  <c r="I58"/>
  <c r="H58"/>
  <c r="G58"/>
  <c r="F58"/>
  <c r="I57"/>
  <c r="H57"/>
  <c r="G57"/>
  <c r="F57"/>
  <c r="I56"/>
  <c r="H56"/>
  <c r="G56"/>
  <c r="F56"/>
  <c r="I55"/>
  <c r="H55"/>
  <c r="G55"/>
  <c r="F55"/>
  <c r="I54"/>
  <c r="H54"/>
  <c r="G54"/>
  <c r="F54"/>
  <c r="I53"/>
  <c r="H53"/>
  <c r="G53"/>
  <c r="F53"/>
  <c r="I52"/>
  <c r="H52"/>
  <c r="G52"/>
  <c r="F52"/>
  <c r="I51"/>
  <c r="H51"/>
  <c r="G51"/>
  <c r="F51"/>
  <c r="I50"/>
  <c r="H50"/>
  <c r="G50"/>
  <c r="F50"/>
  <c r="I49"/>
  <c r="H49"/>
  <c r="G49"/>
  <c r="F49"/>
  <c r="I48"/>
  <c r="H48"/>
  <c r="G48"/>
  <c r="F48"/>
  <c r="I47"/>
  <c r="H47"/>
  <c r="G47"/>
  <c r="F47"/>
  <c r="I46"/>
  <c r="H46"/>
  <c r="G46"/>
  <c r="F46"/>
  <c r="I45"/>
  <c r="H45"/>
  <c r="G45"/>
  <c r="F45"/>
  <c r="I44"/>
  <c r="H44"/>
  <c r="G44"/>
  <c r="F44"/>
  <c r="I43"/>
  <c r="H43"/>
  <c r="G43"/>
  <c r="F43"/>
  <c r="I42"/>
  <c r="H42"/>
  <c r="G42"/>
  <c r="F42"/>
  <c r="I41"/>
  <c r="H41"/>
  <c r="G41"/>
  <c r="F41"/>
  <c r="I40"/>
  <c r="H40"/>
  <c r="G40"/>
  <c r="F40"/>
  <c r="I39"/>
  <c r="H39"/>
  <c r="G39"/>
  <c r="F39"/>
  <c r="E64"/>
  <c r="E63"/>
  <c r="E62"/>
  <c r="E61"/>
  <c r="E60"/>
  <c r="E59"/>
  <c r="E58"/>
  <c r="E57"/>
  <c r="E56"/>
  <c r="E55"/>
  <c r="E54"/>
  <c r="E53"/>
  <c r="E52"/>
  <c r="E51"/>
  <c r="E50"/>
  <c r="E49"/>
  <c r="E48"/>
  <c r="E47"/>
  <c r="E46"/>
  <c r="E45"/>
  <c r="E44"/>
  <c r="E43"/>
  <c r="E42"/>
  <c r="E41"/>
  <c r="E40"/>
  <c r="E39"/>
  <c r="D64"/>
  <c r="D63"/>
  <c r="D62"/>
  <c r="D61"/>
  <c r="D60"/>
  <c r="D59"/>
  <c r="D58"/>
  <c r="D57"/>
  <c r="D56"/>
  <c r="D55"/>
  <c r="D54"/>
  <c r="D53"/>
  <c r="D52"/>
  <c r="D51"/>
  <c r="D50"/>
  <c r="D49"/>
  <c r="D48"/>
  <c r="D47"/>
  <c r="D46"/>
  <c r="D45"/>
  <c r="D44"/>
  <c r="D43"/>
  <c r="D42"/>
  <c r="D41"/>
  <c r="D40"/>
  <c r="D39"/>
  <c r="C64"/>
  <c r="C63"/>
  <c r="C62"/>
  <c r="C61"/>
  <c r="C60"/>
  <c r="C59"/>
  <c r="C58"/>
  <c r="C57"/>
  <c r="C56"/>
  <c r="C55"/>
  <c r="C54"/>
  <c r="C53"/>
  <c r="C52"/>
  <c r="C51"/>
  <c r="C50"/>
  <c r="C49"/>
  <c r="C48"/>
  <c r="C47"/>
  <c r="C46"/>
  <c r="C45"/>
  <c r="C44"/>
  <c r="C43"/>
  <c r="C42"/>
  <c r="C41"/>
  <c r="C40"/>
  <c r="C39"/>
  <c r="Q102"/>
  <c r="Q103" s="1"/>
  <c r="P102"/>
  <c r="P103" s="1"/>
  <c r="O102"/>
  <c r="O103" s="1"/>
  <c r="N102"/>
  <c r="N103" s="1"/>
  <c r="M102"/>
  <c r="M103" s="1"/>
  <c r="L102"/>
  <c r="L103" s="1"/>
  <c r="K102"/>
  <c r="K103" s="1"/>
  <c r="R39" l="1"/>
  <c r="R41"/>
  <c r="R43"/>
  <c r="R45"/>
  <c r="R47"/>
  <c r="R49"/>
  <c r="R51"/>
  <c r="R53"/>
  <c r="R55"/>
  <c r="R57"/>
  <c r="R59"/>
  <c r="R61"/>
  <c r="R63"/>
  <c r="S41"/>
  <c r="S45"/>
  <c r="S49"/>
  <c r="S53"/>
  <c r="S55"/>
  <c r="S59"/>
  <c r="S63"/>
  <c r="S40"/>
  <c r="S42"/>
  <c r="S44"/>
  <c r="S46"/>
  <c r="S48"/>
  <c r="S50"/>
  <c r="S52"/>
  <c r="S54"/>
  <c r="S56"/>
  <c r="S58"/>
  <c r="S60"/>
  <c r="S62"/>
  <c r="S64"/>
  <c r="R40"/>
  <c r="R42"/>
  <c r="R44"/>
  <c r="R46"/>
  <c r="R48"/>
  <c r="R50"/>
  <c r="R52"/>
  <c r="R54"/>
  <c r="R56"/>
  <c r="R58"/>
  <c r="R60"/>
  <c r="R62"/>
  <c r="R64"/>
  <c r="S39"/>
  <c r="S43"/>
  <c r="S47"/>
  <c r="S51"/>
  <c r="S57"/>
  <c r="S61"/>
</calcChain>
</file>

<file path=xl/sharedStrings.xml><?xml version="1.0" encoding="utf-8"?>
<sst xmlns="http://schemas.openxmlformats.org/spreadsheetml/2006/main" count="6712" uniqueCount="1668">
  <si>
    <t>male</t>
  </si>
  <si>
    <t>humble</t>
  </si>
  <si>
    <t>sympathetic</t>
  </si>
  <si>
    <t>persuasive</t>
  </si>
  <si>
    <t>stubborn</t>
  </si>
  <si>
    <t>independent</t>
  </si>
  <si>
    <t>arrogant</t>
  </si>
  <si>
    <t>nagging</t>
  </si>
  <si>
    <t>female</t>
  </si>
  <si>
    <t>oblivious</t>
  </si>
  <si>
    <t>irritable</t>
  </si>
  <si>
    <t>vengeful</t>
  </si>
  <si>
    <t>jealous</t>
  </si>
  <si>
    <t>hostile</t>
  </si>
  <si>
    <t>shy</t>
  </si>
  <si>
    <t>loyal</t>
  </si>
  <si>
    <t>disapproving</t>
  </si>
  <si>
    <t>charismatic</t>
  </si>
  <si>
    <t>indecisive</t>
  </si>
  <si>
    <t>tactful</t>
  </si>
  <si>
    <t>forgiving</t>
  </si>
  <si>
    <t>promiscuous</t>
  </si>
  <si>
    <t>snide</t>
  </si>
  <si>
    <t>dishonest</t>
  </si>
  <si>
    <t>charming</t>
  </si>
  <si>
    <t>impulsive</t>
  </si>
  <si>
    <t>observant</t>
  </si>
  <si>
    <t>outgoing</t>
  </si>
  <si>
    <t>unforgiving</t>
  </si>
  <si>
    <t>honest</t>
  </si>
  <si>
    <t>domineering</t>
  </si>
  <si>
    <t>confident</t>
  </si>
  <si>
    <t>kind</t>
  </si>
  <si>
    <t>gabby</t>
  </si>
  <si>
    <t>The Colonel is disappointed in Thomas</t>
  </si>
  <si>
    <t>James is obsessed with appeasing the Colonel</t>
  </si>
  <si>
    <t>Colonel doesn't like James hanging around with his daughter.</t>
  </si>
  <si>
    <t>Violet and James are together a lot</t>
  </si>
  <si>
    <t>Thomas wants Colonel's approval</t>
  </si>
  <si>
    <t>Thomas is afraid of losing the Colonel</t>
  </si>
  <si>
    <t>James doesn't like talking about the manor</t>
  </si>
  <si>
    <t>Colonel doesn't know about some rooms in the manor</t>
  </si>
  <si>
    <t>Violet has strange scars on her wrist</t>
  </si>
  <si>
    <t>The manor is a headquarter to a dark cult</t>
  </si>
  <si>
    <t>Violet is a member of the cult</t>
  </si>
  <si>
    <t>Thomas knows Violet is running a cult</t>
  </si>
  <si>
    <t>Violet is blackmailing Thomas</t>
  </si>
  <si>
    <t>There is a cult ritual tonight to bring back Violet's mother</t>
  </si>
  <si>
    <t>The player is the sacrifice for that ritual</t>
  </si>
  <si>
    <t>Liz got James his job as a stable boy</t>
  </si>
  <si>
    <t>Liz used to be in a relationship with James</t>
  </si>
  <si>
    <t>Liz thinks something suspicious is happening at the mansion</t>
  </si>
  <si>
    <t>Thomas is protecting the Colonel</t>
  </si>
  <si>
    <t>James is afraid of Violet</t>
  </si>
  <si>
    <t>Violet ignores the Colonel</t>
  </si>
  <si>
    <t>James is a member of the cult</t>
  </si>
  <si>
    <t>Violet resents Colonel for leaving when she was younger</t>
  </si>
  <si>
    <t>Violet's mother died while Colonel was away</t>
  </si>
  <si>
    <t>James is not entirely brainwashed</t>
  </si>
  <si>
    <t>Violet has been distant since Colonel returned home</t>
  </si>
  <si>
    <t>Get Thomas to stop protecting the Colonel by ruining Thomas's family bond with his father.</t>
  </si>
  <si>
    <t>Get James to come back to Liz.</t>
  </si>
  <si>
    <t>Colonel asks the player to break up James and Violet</t>
  </si>
  <si>
    <t>Liz wants to find out what's going on with the house and asks or Violet's diary.</t>
  </si>
  <si>
    <t>Get Baroness to like Liz enough to hire her.</t>
  </si>
  <si>
    <t xml:space="preserve">The player's strong ties allow them to escape with Colonel </t>
  </si>
  <si>
    <t>James now free of Violet and happy with Liz helps free you from Violet's evil plans.</t>
  </si>
  <si>
    <t>Realizing her love for the player and her distaste for her brother Violet is convinced to sacrifice Thomas instead of the player.</t>
  </si>
  <si>
    <t>Sadly having made no friends in the manor the player is sacrificed to raise Violet's mother. Unfortunately since the player dies they don't even get to see if the sacrifice worked.</t>
  </si>
  <si>
    <t xml:space="preserve">The player's strong ties allow them to escape with James Colonel </t>
  </si>
  <si>
    <t xml:space="preserve">The player's strong ties allow them to escape with Violet Liz Baroness </t>
  </si>
  <si>
    <t xml:space="preserve">The player's strong ties allow them to escape with Colonel Baroness </t>
  </si>
  <si>
    <t xml:space="preserve">The player's strong ties allow them to escape with Violet Colonel </t>
  </si>
  <si>
    <t xml:space="preserve">The player's strong ties allow them to escape with James </t>
  </si>
  <si>
    <t xml:space="preserve">The player's strong ties allow them to escape with James Colonel Thomas Baroness </t>
  </si>
  <si>
    <t xml:space="preserve">The player's strong ties allow them to escape with Colonel Thomas </t>
  </si>
  <si>
    <t xml:space="preserve">The player's strong ties allow them to escape with Violet James Liz Baroness </t>
  </si>
  <si>
    <t xml:space="preserve">The player's strong ties allow them to escape with Violet </t>
  </si>
  <si>
    <t xml:space="preserve">The player's strong ties allow them to escape with Liz </t>
  </si>
  <si>
    <t xml:space="preserve">The player's strong ties allow them to escape with Liz Thomas </t>
  </si>
  <si>
    <t xml:space="preserve">The player's strong ties allow them to escape with Colonel Thomas Baroness </t>
  </si>
  <si>
    <t xml:space="preserve">The player's strong ties allow them to escape with Colonel Liz </t>
  </si>
  <si>
    <t xml:space="preserve">The player's strong ties allow them to escape with James Liz </t>
  </si>
  <si>
    <t xml:space="preserve">The player's strong ties allow them to escape with James Baroness </t>
  </si>
  <si>
    <t xml:space="preserve">The player's strong ties allow them to escape with James Colonel Thomas </t>
  </si>
  <si>
    <t xml:space="preserve">The player's strong ties allow them to escape with Violet James Thomas Baroness </t>
  </si>
  <si>
    <t xml:space="preserve">The player's strong ties allow them to escape with James Liz Baroness </t>
  </si>
  <si>
    <t xml:space="preserve">The player's strong ties allow them to escape with Violet James Colonel </t>
  </si>
  <si>
    <t xml:space="preserve">The player's strong ties allow them to escape with Violet Liz </t>
  </si>
  <si>
    <t xml:space="preserve">The player's strong ties allow them to escape with Baroness </t>
  </si>
  <si>
    <t xml:space="preserve">The player's strong ties allow them to escape with Thomas </t>
  </si>
  <si>
    <t xml:space="preserve">The player's strong ties allow them to escape with Liz Baroness </t>
  </si>
  <si>
    <t xml:space="preserve">The player's strong ties allow them to escape with Liz Thomas Baroness </t>
  </si>
  <si>
    <t xml:space="preserve">The player's strong ties allow them to escape with Thomas Baroness </t>
  </si>
  <si>
    <t xml:space="preserve">The player's strong ties allow them to escape with Violet Colonel Liz </t>
  </si>
  <si>
    <t xml:space="preserve">The player's strong ties allow them to escape with James Thomas Baroness </t>
  </si>
  <si>
    <t xml:space="preserve">The player's strong ties allow them to escape with Violet Baroness </t>
  </si>
  <si>
    <t xml:space="preserve">The player's strong ties allow them to escape with James Colonel Liz Thomas </t>
  </si>
  <si>
    <t xml:space="preserve">The player's strong ties allow them to escape with Violet Colonel Baroness </t>
  </si>
  <si>
    <t xml:space="preserve">The player's strong ties allow them to escape with James Colonel Baroness </t>
  </si>
  <si>
    <t xml:space="preserve">The player's strong ties allow them to escape with Violet Colonel Thomas </t>
  </si>
  <si>
    <t>Violet realizes she loves James more than she'd let herself believe and she gives up the cult to go elope with him.</t>
  </si>
  <si>
    <t xml:space="preserve">The player's strong ties allow them to escape with Violet James Baroness </t>
  </si>
  <si>
    <t xml:space="preserve">The player's strong ties allow them to escape with Violet James </t>
  </si>
  <si>
    <t xml:space="preserve">The player's strong ties allow them to escape with Violet James Colonel Thomas </t>
  </si>
  <si>
    <t xml:space="preserve">The player's strong ties allow them to escape with Violet Thomas </t>
  </si>
  <si>
    <t xml:space="preserve">The player's strong ties allow them to escape with Violet Liz Thomas </t>
  </si>
  <si>
    <t xml:space="preserve">The player's strong ties allow them to escape with James Colonel Liz </t>
  </si>
  <si>
    <t xml:space="preserve">The player's strong ties allow them to escape with Violet Thomas Baroness </t>
  </si>
  <si>
    <t xml:space="preserve">The player's strong ties allow them to escape with James Thomas </t>
  </si>
  <si>
    <t xml:space="preserve">The player's strong ties allow them to escape with Violet James Colonel Baroness </t>
  </si>
  <si>
    <t>talk to Colonel</t>
  </si>
  <si>
    <t>talk to Violet</t>
  </si>
  <si>
    <t>move to gardens</t>
  </si>
  <si>
    <t>talk to Liz</t>
  </si>
  <si>
    <t>talk to James</t>
  </si>
  <si>
    <t>move to living room</t>
  </si>
  <si>
    <t>move to dining room</t>
  </si>
  <si>
    <t>talk to Baroness</t>
  </si>
  <si>
    <t>talk to Thomas</t>
  </si>
  <si>
    <t>Flatter (3-person)</t>
  </si>
  <si>
    <t>Physical Flirt (light)</t>
  </si>
  <si>
    <t>Ultimatum (3-person)</t>
  </si>
  <si>
    <t>Ask Out (3-person)</t>
  </si>
  <si>
    <t>Confide In</t>
  </si>
  <si>
    <t>Council</t>
  </si>
  <si>
    <t>Conversation Flirt (Direct)</t>
  </si>
  <si>
    <t>Share Feelings</t>
  </si>
  <si>
    <t>Court</t>
  </si>
  <si>
    <t>Discuss (Item)</t>
  </si>
  <si>
    <t>Declare Rivalry (3-person)</t>
  </si>
  <si>
    <t>Declare Rivalry</t>
  </si>
  <si>
    <t>Encourage</t>
  </si>
  <si>
    <t>Find Faults</t>
  </si>
  <si>
    <t>Truce (3-person)</t>
  </si>
  <si>
    <t>Blame</t>
  </si>
  <si>
    <t>Ask Out</t>
  </si>
  <si>
    <t>Bad Council</t>
  </si>
  <si>
    <t>Compliment</t>
  </si>
  <si>
    <t>Fueling the Fire</t>
  </si>
  <si>
    <t>Break up (3-person)</t>
  </si>
  <si>
    <t>Accentuate the Negative (3-person)</t>
  </si>
  <si>
    <t>Express Disappointment (3-person)</t>
  </si>
  <si>
    <t>Break Up</t>
  </si>
  <si>
    <t>Intervention (3-person)</t>
  </si>
  <si>
    <t>Apologize</t>
  </si>
  <si>
    <t>Envy</t>
  </si>
  <si>
    <t>Embarrass Self</t>
  </si>
  <si>
    <t>Talk Up Other (3-person)</t>
  </si>
  <si>
    <t>Petty Argument</t>
  </si>
  <si>
    <t>Offer Drink (Item)</t>
  </si>
  <si>
    <t>Give Gift (Item)</t>
  </si>
  <si>
    <t>Reminisce (3-person)</t>
  </si>
  <si>
    <t>Endear (3-person)</t>
  </si>
  <si>
    <t>Request Item</t>
  </si>
  <si>
    <t>Backstab (3-person)</t>
  </si>
  <si>
    <t>James wants to find out how serious Violet is about the cult and asks for her diary.</t>
  </si>
  <si>
    <t>Colonel asks the player to get james and violet to break up and for james to be dating the player instead.</t>
  </si>
  <si>
    <t xml:space="preserve">The player's strong ties allow them to escape with Violet James Thomas </t>
  </si>
  <si>
    <t xml:space="preserve">The player's strong ties allow them to escape with Violet Colonel Liz Thomas </t>
  </si>
  <si>
    <t xml:space="preserve">The player's strong ties allow them to escape with James Colonel Liz Baroness </t>
  </si>
  <si>
    <t xml:space="preserve">The player's strong ties allow them to escape with Violet James Colonel Liz </t>
  </si>
  <si>
    <t>Revelation (3-person)</t>
  </si>
  <si>
    <t>AI: niceAI</t>
  </si>
  <si>
    <t xml:space="preserve">The player's strong ties allow them to escape with Colonel Liz Baroness </t>
  </si>
  <si>
    <t>Forced quit due to too many moves since last plot point</t>
  </si>
  <si>
    <t xml:space="preserve">The player's strong ties allow them to escape with Colonel Liz Thomas Baroness </t>
  </si>
  <si>
    <t xml:space="preserve">The player's strong ties allow them to escape with Violet James Liz </t>
  </si>
  <si>
    <t xml:space="preserve">The player's strong ties allow them to escape with Violet James Liz Thomas </t>
  </si>
  <si>
    <t xml:space="preserve">The player's strong ties allow them to escape with Violet James Colonel Liz Baroness </t>
  </si>
  <si>
    <t xml:space="preserve">The player's strong ties allow them to escape with Violet James Liz Thomas Baroness </t>
  </si>
  <si>
    <t xml:space="preserve">The player's strong ties allow them to escape with James Liz Thomas </t>
  </si>
  <si>
    <t xml:space="preserve">The player's strong ties allow them to escape with James Liz Thomas Baroness </t>
  </si>
  <si>
    <t>Give Romantic Gift (Item)</t>
  </si>
  <si>
    <t>Gossip</t>
  </si>
  <si>
    <t>AI: meanAI</t>
  </si>
  <si>
    <t>Expose Secret (3-person)</t>
  </si>
  <si>
    <t>Tell Secret (3-person)</t>
  </si>
  <si>
    <t>Embarrass</t>
  </si>
  <si>
    <t>Serious Argument</t>
  </si>
  <si>
    <t>AI: shyAI</t>
  </si>
  <si>
    <t>Get Violet to like the Colonel more.</t>
  </si>
  <si>
    <t xml:space="preserve">The player's strong ties allow them to escape with Violet Colonel Thomas Baroness </t>
  </si>
  <si>
    <t xml:space="preserve">The player's strong ties allow them to escape with Colonel Liz Thomas </t>
  </si>
  <si>
    <t>Truce</t>
  </si>
  <si>
    <t>Share Interests</t>
  </si>
  <si>
    <t>Seduce</t>
  </si>
  <si>
    <t>AI: socialAI</t>
  </si>
  <si>
    <t>Colonel asks the player to get violet and james to break up and for violet to date the player instead.</t>
  </si>
  <si>
    <t>Expose Suffering (3-person)</t>
  </si>
  <si>
    <t>AI: randomAI</t>
  </si>
  <si>
    <t>Total quests finished</t>
  </si>
  <si>
    <t>Total quests received</t>
  </si>
  <si>
    <t>Generated endings</t>
  </si>
  <si>
    <t>Flatter (3-person)-Physical Flirt (light)</t>
  </si>
  <si>
    <t>Physical Flirt (light)-Ultimatum (3-person)</t>
  </si>
  <si>
    <t>Ultimatum (3-person)-Ask Out (3-person)</t>
  </si>
  <si>
    <t>Ask Out (3-person)-Flatter (3-person)</t>
  </si>
  <si>
    <t>Physical Flirt (light)-Confide In</t>
  </si>
  <si>
    <t>Confide In-Council</t>
  </si>
  <si>
    <t>Council-Flatter (3-person)</t>
  </si>
  <si>
    <t>Flatter (3-person)-Conversation Flirt (Direct)</t>
  </si>
  <si>
    <t>Conversation Flirt (Direct)-Physical Flirt (light)</t>
  </si>
  <si>
    <t>Physical Flirt (light)-Council</t>
  </si>
  <si>
    <t>Conversation Flirt (Direct)-Share Feelings</t>
  </si>
  <si>
    <t>Share Feelings-Court</t>
  </si>
  <si>
    <t>Court-Flatter (3-person)</t>
  </si>
  <si>
    <t>Conversation Flirt (Direct)-Discuss (Item)</t>
  </si>
  <si>
    <t>Discuss (Item)-Ask Out (3-person)</t>
  </si>
  <si>
    <t>Ask Out (3-person)-Council</t>
  </si>
  <si>
    <t>Council-Share Feelings</t>
  </si>
  <si>
    <t>Share Feelings-Conversation Flirt (Direct)</t>
  </si>
  <si>
    <t>Conversation Flirt (Direct)-Flatter (3-person)</t>
  </si>
  <si>
    <t>Flatter (3-person)-Council</t>
  </si>
  <si>
    <t>Council-Discuss (Item)</t>
  </si>
  <si>
    <t>Discuss (Item)-Share Feelings</t>
  </si>
  <si>
    <t>Share Feelings-Flatter (3-person)</t>
  </si>
  <si>
    <t>Conversation Flirt (Direct)-Court</t>
  </si>
  <si>
    <t>Court-Declare Rivalry (3-person)</t>
  </si>
  <si>
    <t>Declare Rivalry (3-person)-Flatter (3-person)</t>
  </si>
  <si>
    <t>Discuss (Item)-Declare Rivalry (3-person)</t>
  </si>
  <si>
    <t>Council-Conversation Flirt (Direct)</t>
  </si>
  <si>
    <t>Conversation Flirt (Direct)-Declare Rivalry (3-person)</t>
  </si>
  <si>
    <t>Declare Rivalry (3-person)-Declare Rivalry</t>
  </si>
  <si>
    <t>Declare Rivalry-Encourage</t>
  </si>
  <si>
    <t>Encourage-Flatter (3-person)</t>
  </si>
  <si>
    <t>Flatter (3-person)-Discuss (Item)</t>
  </si>
  <si>
    <t>Discuss (Item)-Court</t>
  </si>
  <si>
    <t>Court-Find Faults</t>
  </si>
  <si>
    <t>Find Faults-Council</t>
  </si>
  <si>
    <t>Discuss (Item)-Encourage</t>
  </si>
  <si>
    <t>Encourage-Court</t>
  </si>
  <si>
    <t>Court-Council</t>
  </si>
  <si>
    <t>Conversation Flirt (Direct)-Encourage</t>
  </si>
  <si>
    <t>Court-Share Feelings</t>
  </si>
  <si>
    <t>Physical Flirt (light)-Court</t>
  </si>
  <si>
    <t>Share Feelings-Council</t>
  </si>
  <si>
    <t>Council-Truce (3-person)</t>
  </si>
  <si>
    <t>Truce (3-person)-Ask Out (3-person)</t>
  </si>
  <si>
    <t>Ask Out (3-person)-Share Feelings</t>
  </si>
  <si>
    <t>Council-Blame</t>
  </si>
  <si>
    <t>Blame-Ask Out (3-person)</t>
  </si>
  <si>
    <t>Ask Out (3-person)-Ask Out</t>
  </si>
  <si>
    <t>Ask Out-Share Feelings</t>
  </si>
  <si>
    <t>Council-Court</t>
  </si>
  <si>
    <t>Court-Conversation Flirt (Direct)</t>
  </si>
  <si>
    <t>Council-Find Faults</t>
  </si>
  <si>
    <t>Find Faults-Discuss (Item)</t>
  </si>
  <si>
    <t>Discuss (Item)-Bad Council</t>
  </si>
  <si>
    <t>Bad Council-Share Feelings</t>
  </si>
  <si>
    <t>Truce (3-person)-Court</t>
  </si>
  <si>
    <t>Court-Confide In</t>
  </si>
  <si>
    <t>Confide In-Discuss (Item)</t>
  </si>
  <si>
    <t>Council-Confide In</t>
  </si>
  <si>
    <t>Confide In-Share Feelings</t>
  </si>
  <si>
    <t>Court-Discuss (Item)</t>
  </si>
  <si>
    <t>Discuss (Item)-Council</t>
  </si>
  <si>
    <t>Physical Flirt (light)-Truce (3-person)</t>
  </si>
  <si>
    <t>Truce (3-person)-Declare Rivalry (3-person)</t>
  </si>
  <si>
    <t>Physical Flirt (light)-Conversation Flirt (Direct)</t>
  </si>
  <si>
    <t>Physical Flirt (light)-Ask Out (3-person)</t>
  </si>
  <si>
    <t>Ask Out (3-person)-Compliment</t>
  </si>
  <si>
    <t>Compliment-Ultimatum (3-person)</t>
  </si>
  <si>
    <t>Ultimatum (3-person)-Flatter (3-person)</t>
  </si>
  <si>
    <t>Flatter (3-person)-Ask Out (3-person)</t>
  </si>
  <si>
    <t>Ask Out (3-person)-Discuss (Item)</t>
  </si>
  <si>
    <t>Encourage-Council</t>
  </si>
  <si>
    <t>Declare Rivalry (3-person)-Physical Flirt (light)</t>
  </si>
  <si>
    <t>Physical Flirt (light)-Flatter (3-person)</t>
  </si>
  <si>
    <t>Council-Ask Out (3-person)</t>
  </si>
  <si>
    <t>Discuss (Item)-Flatter (3-person)</t>
  </si>
  <si>
    <t>Physical Flirt (light)-Declare Rivalry</t>
  </si>
  <si>
    <t>Declare Rivalry-Flatter (3-person)</t>
  </si>
  <si>
    <t>Find Faults-Ask Out (3-person)</t>
  </si>
  <si>
    <t>Council-Fueling the Fire</t>
  </si>
  <si>
    <t>Fueling the Fire-Conversation Flirt (Direct)</t>
  </si>
  <si>
    <t>Conversation Flirt (Direct)-Find Faults</t>
  </si>
  <si>
    <t>Fueling the Fire-Flatter (3-person)</t>
  </si>
  <si>
    <t>Court-Truce (3-person)</t>
  </si>
  <si>
    <t>Truce (3-person)-Flatter (3-person)</t>
  </si>
  <si>
    <t>Truce (3-person)-Conversation Flirt (Direct)</t>
  </si>
  <si>
    <t>Court-Compliment</t>
  </si>
  <si>
    <t>Compliment-Truce (3-person)</t>
  </si>
  <si>
    <t>Truce (3-person)-Physical Flirt (light)</t>
  </si>
  <si>
    <t>Ask Out (3-person)-Truce (3-person)</t>
  </si>
  <si>
    <t>Conversation Flirt (Direct)-Fueling the Fire</t>
  </si>
  <si>
    <t>Fueling the Fire-Council</t>
  </si>
  <si>
    <t>Find Faults-Truce (3-person)</t>
  </si>
  <si>
    <t>Conversation Flirt (Direct)-Council</t>
  </si>
  <si>
    <t>Truce (3-person)-Fueling the Fire</t>
  </si>
  <si>
    <t>Fueling the Fire-Ask Out</t>
  </si>
  <si>
    <t>Ask Out-Discuss (Item)</t>
  </si>
  <si>
    <t>Share Feelings-Find Faults</t>
  </si>
  <si>
    <t>Truce (3-person)-Council</t>
  </si>
  <si>
    <t>Ask Out (3-person)-Encourage</t>
  </si>
  <si>
    <t>Council-Ultimatum (3-person)</t>
  </si>
  <si>
    <t>Ultimatum (3-person)-Court</t>
  </si>
  <si>
    <t>Flatter (3-person)-Truce (3-person)</t>
  </si>
  <si>
    <t>Declare Rivalry (3-person)-Council</t>
  </si>
  <si>
    <t>Council-Physical Flirt (light)</t>
  </si>
  <si>
    <t>Share Feelings-Discuss (Item)</t>
  </si>
  <si>
    <t>Discuss (Item)-Ask Out</t>
  </si>
  <si>
    <t>Ask Out-Conversation Flirt (Direct)</t>
  </si>
  <si>
    <t>Physical Flirt (light)-Share Feelings</t>
  </si>
  <si>
    <t>Encourage-Share Feelings</t>
  </si>
  <si>
    <t>Share Feelings-Declare Rivalry (3-person)</t>
  </si>
  <si>
    <t>Declare Rivalry (3-person)-Court</t>
  </si>
  <si>
    <t>Flatter (3-person)-Break up (3-person)</t>
  </si>
  <si>
    <t>Break up (3-person)-Share Feelings</t>
  </si>
  <si>
    <t>Share Feelings-Blame</t>
  </si>
  <si>
    <t>Blame-Conversation Flirt (Direct)</t>
  </si>
  <si>
    <t>Conversation Flirt (Direct)-Break up (3-person)</t>
  </si>
  <si>
    <t>Court-Blame</t>
  </si>
  <si>
    <t>Blame-Break up (3-person)</t>
  </si>
  <si>
    <t>Break up (3-person)-Truce (3-person)</t>
  </si>
  <si>
    <t>Truce (3-person)-Share Feelings</t>
  </si>
  <si>
    <t>Break up (3-person)-Conversation Flirt (Direct)</t>
  </si>
  <si>
    <t>Declare Rivalry-Break up (3-person)</t>
  </si>
  <si>
    <t>Break up (3-person)-Ask Out</t>
  </si>
  <si>
    <t>Court-Break up (3-person)</t>
  </si>
  <si>
    <t>Break up (3-person)-Blame</t>
  </si>
  <si>
    <t>Blame-Share Feelings</t>
  </si>
  <si>
    <t>Council-Break up (3-person)</t>
  </si>
  <si>
    <t>Council-Declare Rivalry (3-person)</t>
  </si>
  <si>
    <t>Declare Rivalry (3-person)-Truce (3-person)</t>
  </si>
  <si>
    <t>Truce (3-person)-Break up (3-person)</t>
  </si>
  <si>
    <t>Break up (3-person)-Discuss (Item)</t>
  </si>
  <si>
    <t>Share Feelings-Confide In</t>
  </si>
  <si>
    <t>Confide In-Find Faults</t>
  </si>
  <si>
    <t>Find Faults-Court</t>
  </si>
  <si>
    <t>Blame-Council</t>
  </si>
  <si>
    <t>Court-Physical Flirt (light)</t>
  </si>
  <si>
    <t>Flatter (3-person)-Ultimatum (3-person)</t>
  </si>
  <si>
    <t>Ultimatum (3-person)-Share Feelings</t>
  </si>
  <si>
    <t>Discuss (Item)-Conversation Flirt (Direct)</t>
  </si>
  <si>
    <t>Flatter (3-person)-Declare Rivalry (3-person)</t>
  </si>
  <si>
    <t>Physical Flirt (light)-Discuss (Item)</t>
  </si>
  <si>
    <t>Flatter (3-person)-Share Feelings</t>
  </si>
  <si>
    <t>Declare Rivalry (3-person)-Encourage</t>
  </si>
  <si>
    <t>Encourage-Physical Flirt (light)</t>
  </si>
  <si>
    <t>Physical Flirt (light)-Find Faults</t>
  </si>
  <si>
    <t>Council-Compliment</t>
  </si>
  <si>
    <t>Compliment-Physical Flirt (light)</t>
  </si>
  <si>
    <t>Discuss (Item)-Truce (3-person)</t>
  </si>
  <si>
    <t>Find Faults-Encourage</t>
  </si>
  <si>
    <t>Encourage-Bad Council</t>
  </si>
  <si>
    <t>Bad Council-Flatter (3-person)</t>
  </si>
  <si>
    <t>Court-Ask Out (3-person)</t>
  </si>
  <si>
    <t>Ask Out-Accentuate the Negative (3-person)</t>
  </si>
  <si>
    <t>Accentuate the Negative (3-person)-Council</t>
  </si>
  <si>
    <t>Council-Express Disappointment (3-person)</t>
  </si>
  <si>
    <t>Express Disappointment (3-person)-Blame</t>
  </si>
  <si>
    <t>Blame-Accentuate the Negative (3-person)</t>
  </si>
  <si>
    <t>Accentuate the Negative (3-person)-Declare Rivalry (3-person)</t>
  </si>
  <si>
    <t>Accentuate the Negative (3-person)-Express Disappointment (3-person)</t>
  </si>
  <si>
    <t>Express Disappointment (3-person)-Council</t>
  </si>
  <si>
    <t>Accentuate the Negative (3-person)-Share Feelings</t>
  </si>
  <si>
    <t>Express Disappointment (3-person)-Accentuate the Negative (3-person)</t>
  </si>
  <si>
    <t>Accentuate the Negative (3-person)-Blame</t>
  </si>
  <si>
    <t>Share Feelings-Accentuate the Negative (3-person)</t>
  </si>
  <si>
    <t>Court-Accentuate the Negative (3-person)</t>
  </si>
  <si>
    <t>Accentuate the Negative (3-person)-Flatter (3-person)</t>
  </si>
  <si>
    <t>Conversation Flirt (Direct)-Compliment</t>
  </si>
  <si>
    <t>Compliment-Flatter (3-person)</t>
  </si>
  <si>
    <t>Declare Rivalry-Council</t>
  </si>
  <si>
    <t>Flatter (3-person)-Compliment</t>
  </si>
  <si>
    <t>Compliment-Council</t>
  </si>
  <si>
    <t>Ask Out (3-person)-Ultimatum (3-person)</t>
  </si>
  <si>
    <t>Ultimatum (3-person)-Conversation Flirt (Direct)</t>
  </si>
  <si>
    <t>Share Feelings-Physical Flirt (light)</t>
  </si>
  <si>
    <t>Confide In-Conversation Flirt (Direct)</t>
  </si>
  <si>
    <t>Conversation Flirt (Direct)-Ask Out (3-person)</t>
  </si>
  <si>
    <t>Break up (3-person)-Ultimatum (3-person)</t>
  </si>
  <si>
    <t>Conversation Flirt (Direct)-Confide In</t>
  </si>
  <si>
    <t>Confide In-Declare Rivalry (3-person)</t>
  </si>
  <si>
    <t>Declare Rivalry (3-person)-Ask Out (3-person)</t>
  </si>
  <si>
    <t>Confide In-Court</t>
  </si>
  <si>
    <t>Break up (3-person)-Find Faults</t>
  </si>
  <si>
    <t>Find Faults-Share Feelings</t>
  </si>
  <si>
    <t>Confide In-Break up (3-person)</t>
  </si>
  <si>
    <t>Discuss (Item)-Compliment</t>
  </si>
  <si>
    <t>Flatter (3-person)-Find Faults</t>
  </si>
  <si>
    <t>Ultimatum (3-person)-Council</t>
  </si>
  <si>
    <t>Ask Out (3-person)-Confide In</t>
  </si>
  <si>
    <t>Ultimatum (3-person)-Find Faults</t>
  </si>
  <si>
    <t>Find Faults-Flatter (3-person)</t>
  </si>
  <si>
    <t>Break up (3-person)-Confide In</t>
  </si>
  <si>
    <t>Confide In-Flatter (3-person)</t>
  </si>
  <si>
    <t>Declare Rivalry (3-person)-Find Faults</t>
  </si>
  <si>
    <t>Find Faults-Fueling the Fire</t>
  </si>
  <si>
    <t>Fueling the Fire-Court</t>
  </si>
  <si>
    <t>Fueling the Fire-Break up (3-person)</t>
  </si>
  <si>
    <t>Break up (3-person)-Break Up</t>
  </si>
  <si>
    <t>Break Up-Court</t>
  </si>
  <si>
    <t>Break up (3-person)-Council</t>
  </si>
  <si>
    <t>Share Feelings-Break Up</t>
  </si>
  <si>
    <t>Break Up-Council</t>
  </si>
  <si>
    <t>Find Faults-Bad Council</t>
  </si>
  <si>
    <t>Bad Council-Council</t>
  </si>
  <si>
    <t>Break up (3-person)-Flatter (3-person)</t>
  </si>
  <si>
    <t>Flatter (3-person)-Bad Council</t>
  </si>
  <si>
    <t>Confide In-Intervention (3-person)</t>
  </si>
  <si>
    <t>Intervention (3-person)-Flatter (3-person)</t>
  </si>
  <si>
    <t>Ask Out (3-person)-Break up (3-person)</t>
  </si>
  <si>
    <t>Compliment-Court</t>
  </si>
  <si>
    <t>Share Feelings-Compliment</t>
  </si>
  <si>
    <t>Share Feelings-Break up (3-person)</t>
  </si>
  <si>
    <t>Physical Flirt (light)-Compliment</t>
  </si>
  <si>
    <t>Compliment-Find Faults</t>
  </si>
  <si>
    <t>Compliment-Encourage</t>
  </si>
  <si>
    <t>Find Faults-Physical Flirt (light)</t>
  </si>
  <si>
    <t>Flatter (3-person)-Confide In</t>
  </si>
  <si>
    <t>Find Faults-Declare Rivalry (3-person)</t>
  </si>
  <si>
    <t>Truce (3-person)-Discuss (Item)</t>
  </si>
  <si>
    <t>Flatter (3-person)-Declare Rivalry</t>
  </si>
  <si>
    <t>Declare Rivalry-Court</t>
  </si>
  <si>
    <t>Discuss (Item)-Confide In</t>
  </si>
  <si>
    <t>Confide In-Ask Out (3-person)</t>
  </si>
  <si>
    <t>Find Faults-Confide In</t>
  </si>
  <si>
    <t>Flatter (3-person)-Court</t>
  </si>
  <si>
    <t>Council-Bad Council</t>
  </si>
  <si>
    <t>Bad Council-Fueling the Fire</t>
  </si>
  <si>
    <t>Fueling the Fire-Confide In</t>
  </si>
  <si>
    <t>Ask Out (3-person)-Find Faults</t>
  </si>
  <si>
    <t>Find Faults-Conversation Flirt (Direct)</t>
  </si>
  <si>
    <t>Flatter (3-person)-Fueling the Fire</t>
  </si>
  <si>
    <t>Fueling the Fire-Ask Out (3-person)</t>
  </si>
  <si>
    <t>Ask Out (3-person)-Declare Rivalry (3-person)</t>
  </si>
  <si>
    <t>Physical Flirt (light)-Declare Rivalry (3-person)</t>
  </si>
  <si>
    <t>Declare Rivalry (3-person)-Ultimatum (3-person)</t>
  </si>
  <si>
    <t>Declare Rivalry (3-person)-Discuss (Item)</t>
  </si>
  <si>
    <t>Declare Rivalry (3-person)-Conversation Flirt (Direct)</t>
  </si>
  <si>
    <t>Declare Rivalry (3-person)-Share Feelings</t>
  </si>
  <si>
    <t>Fueling the Fire-Share Feelings</t>
  </si>
  <si>
    <t>Flatter (3-person)-Accentuate the Negative (3-person)</t>
  </si>
  <si>
    <t>Truce (3-person)-Find Faults</t>
  </si>
  <si>
    <t>Physical Flirt (light)-Encourage</t>
  </si>
  <si>
    <t>Encourage-Ask Out (3-person)</t>
  </si>
  <si>
    <t>Conversation Flirt (Direct)-Truce (3-person)</t>
  </si>
  <si>
    <t>Court-Ultimatum (3-person)</t>
  </si>
  <si>
    <t>Ultimatum (3-person)-Truce (3-person)</t>
  </si>
  <si>
    <t>Share Feelings-Intervention (3-person)</t>
  </si>
  <si>
    <t>Intervention (3-person)-Council</t>
  </si>
  <si>
    <t>Share Feelings-Truce (3-person)</t>
  </si>
  <si>
    <t>Truce (3-person)-Confide In</t>
  </si>
  <si>
    <t>Share Feelings-Fueling the Fire</t>
  </si>
  <si>
    <t>Fueling the Fire-Find Faults</t>
  </si>
  <si>
    <t>Confide In-Truce (3-person)</t>
  </si>
  <si>
    <t>Ask Out (3-person)-Physical Flirt (light)</t>
  </si>
  <si>
    <t>Blame-Flatter (3-person)</t>
  </si>
  <si>
    <t>Ask Out (3-person)-Court</t>
  </si>
  <si>
    <t>Conversation Flirt (Direct)-Apologize</t>
  </si>
  <si>
    <t>Apologize-Flatter (3-person)</t>
  </si>
  <si>
    <t>Court-Apologize</t>
  </si>
  <si>
    <t>Apologize-Court</t>
  </si>
  <si>
    <t>Ask Out (3-person)-Conversation Flirt (Direct)</t>
  </si>
  <si>
    <t>Ultimatum (3-person)-Physical Flirt (light)</t>
  </si>
  <si>
    <t>Share Feelings-Envy</t>
  </si>
  <si>
    <t>Envy-Council</t>
  </si>
  <si>
    <t>Intervention (3-person)-Compliment</t>
  </si>
  <si>
    <t>Compliment-Conversation Flirt (Direct)</t>
  </si>
  <si>
    <t>Flatter (3-person)-Encourage</t>
  </si>
  <si>
    <t>Encourage-Conversation Flirt (Direct)</t>
  </si>
  <si>
    <t>Declare Rivalry (3-person)-Intervention (3-person)</t>
  </si>
  <si>
    <t>Intervention (3-person)-Confide In</t>
  </si>
  <si>
    <t>Declare Rivalry (3-person)-Confide In</t>
  </si>
  <si>
    <t>Confide In-Compliment</t>
  </si>
  <si>
    <t>Court-Intervention (3-person)</t>
  </si>
  <si>
    <t>Intervention (3-person)-Declare Rivalry (3-person)</t>
  </si>
  <si>
    <t>Compliment-Discuss (Item)</t>
  </si>
  <si>
    <t>Blame-Court</t>
  </si>
  <si>
    <t>Accentuate the Negative (3-person)-Ask Out (3-person)</t>
  </si>
  <si>
    <t>Accentuate the Negative (3-person)-Confide In</t>
  </si>
  <si>
    <t>Find Faults-Ask Out</t>
  </si>
  <si>
    <t>Ask Out-Break up (3-person)</t>
  </si>
  <si>
    <t>Find Faults-Break up (3-person)</t>
  </si>
  <si>
    <t>Court-Fueling the Fire</t>
  </si>
  <si>
    <t>Declare Rivalry (3-person)-Break up (3-person)</t>
  </si>
  <si>
    <t>Fueling the Fire-Declare Rivalry (3-person)</t>
  </si>
  <si>
    <t>Fueling the Fire-Blame</t>
  </si>
  <si>
    <t>Blame-Truce (3-person)</t>
  </si>
  <si>
    <t>Flatter (3-person)-Blame</t>
  </si>
  <si>
    <t>Blame-Find Faults</t>
  </si>
  <si>
    <t>Apologize-Physical Flirt (light)</t>
  </si>
  <si>
    <t>Apologize-Conversation Flirt (Direct)</t>
  </si>
  <si>
    <t>Apologize-Share Feelings</t>
  </si>
  <si>
    <t>Council-Apologize</t>
  </si>
  <si>
    <t>Apologize-Truce (3-person)</t>
  </si>
  <si>
    <t>Physical Flirt (light)-Apologize</t>
  </si>
  <si>
    <t>Apologize-Council</t>
  </si>
  <si>
    <t>Declare Rivalry (3-person)-Embarrass Self</t>
  </si>
  <si>
    <t>Embarrass Self-Council</t>
  </si>
  <si>
    <t>Apologize-Break up (3-person)</t>
  </si>
  <si>
    <t>Apologize-Blame</t>
  </si>
  <si>
    <t>Blame-Declare Rivalry</t>
  </si>
  <si>
    <t>Share Feelings-Ask Out</t>
  </si>
  <si>
    <t>Ask Out-Court</t>
  </si>
  <si>
    <t>Break up (3-person)-Declare Rivalry (3-person)</t>
  </si>
  <si>
    <t>Share Feelings-Apologize</t>
  </si>
  <si>
    <t>Break up (3-person)-Court</t>
  </si>
  <si>
    <t>Break up (3-person)-Apologize</t>
  </si>
  <si>
    <t>Ask Out (3-person)-Apologize</t>
  </si>
  <si>
    <t>Apologize-Declare Rivalry (3-person)</t>
  </si>
  <si>
    <t>Conversation Flirt (Direct)-Accentuate the Negative (3-person)</t>
  </si>
  <si>
    <t>Accentuate the Negative (3-person)-Court</t>
  </si>
  <si>
    <t>Apologize-Find Faults</t>
  </si>
  <si>
    <t>Accentuate the Negative (3-person)-Break up (3-person)</t>
  </si>
  <si>
    <t>Find Faults-Ultimatum (3-person)</t>
  </si>
  <si>
    <t>Ultimatum (3-person)-Bad Council</t>
  </si>
  <si>
    <t>Bad Council-Confide In</t>
  </si>
  <si>
    <t>Confide In-Ultimatum (3-person)</t>
  </si>
  <si>
    <t>Ultimatum (3-person)-Break Up</t>
  </si>
  <si>
    <t>Break Up-Truce (3-person)</t>
  </si>
  <si>
    <t>Share Feelings-Ultimatum (3-person)</t>
  </si>
  <si>
    <t>Council-Declare Rivalry</t>
  </si>
  <si>
    <t>Declare Rivalry-Share Feelings</t>
  </si>
  <si>
    <t>Blame-Confide In</t>
  </si>
  <si>
    <t>Encourage-Confide In</t>
  </si>
  <si>
    <t>Confide In-Encourage</t>
  </si>
  <si>
    <t>Blame-Declare Rivalry (3-person)</t>
  </si>
  <si>
    <t>Ask Out (3-person)-Talk Up Other (3-person)</t>
  </si>
  <si>
    <t>Talk Up Other (3-person)-Council</t>
  </si>
  <si>
    <t>Council-Encourage</t>
  </si>
  <si>
    <t>Encourage-Truce (3-person)</t>
  </si>
  <si>
    <t>Physical Flirt (light)-Blame</t>
  </si>
  <si>
    <t>Court-Encourage</t>
  </si>
  <si>
    <t>Court-Bad Council</t>
  </si>
  <si>
    <t>Bad Council-Conversation Flirt (Direct)</t>
  </si>
  <si>
    <t>Blame-Ask Out</t>
  </si>
  <si>
    <t>Discuss (Item)-Find Faults</t>
  </si>
  <si>
    <t>Bad Council-Court</t>
  </si>
  <si>
    <t>Declare Rivalry-Fueling the Fire</t>
  </si>
  <si>
    <t>Discuss (Item)-Break Up</t>
  </si>
  <si>
    <t>Fueling the Fire-Physical Flirt (light)</t>
  </si>
  <si>
    <t>Council-Break Up</t>
  </si>
  <si>
    <t>Break Up-Physical Flirt (light)</t>
  </si>
  <si>
    <t>Ask Out (3-person)-Fueling the Fire</t>
  </si>
  <si>
    <t>Flatter (3-person)-Break Up</t>
  </si>
  <si>
    <t>Break Up-Flatter (3-person)</t>
  </si>
  <si>
    <t>Encourage-Declare Rivalry (3-person)</t>
  </si>
  <si>
    <t>Conversation Flirt (Direct)-Ultimatum (3-person)</t>
  </si>
  <si>
    <t>Declare Rivalry-Truce (3-person)</t>
  </si>
  <si>
    <t>Encourage-Fueling the Fire</t>
  </si>
  <si>
    <t>Declare Rivalry (3-person)-Bad Council</t>
  </si>
  <si>
    <t>Flatter (3-person)-Talk Up Other (3-person)</t>
  </si>
  <si>
    <t>Talk Up Other (3-person)-Confide In</t>
  </si>
  <si>
    <t>Council-Talk Up Other (3-person)</t>
  </si>
  <si>
    <t>Talk Up Other (3-person)-Flatter (3-person)</t>
  </si>
  <si>
    <t>Court-Break Up</t>
  </si>
  <si>
    <t>Break Up-Ask Out (3-person)</t>
  </si>
  <si>
    <t>Break Up-Find Faults</t>
  </si>
  <si>
    <t>Confide In-Break Up</t>
  </si>
  <si>
    <t>Break Up-Blame</t>
  </si>
  <si>
    <t>Find Faults-Break Up</t>
  </si>
  <si>
    <t>Break Up-Share Feelings</t>
  </si>
  <si>
    <t>Share Feelings-Ask Out (3-person)</t>
  </si>
  <si>
    <t>Conversation Flirt (Direct)-Declare Rivalry</t>
  </si>
  <si>
    <t>Encourage-Compliment</t>
  </si>
  <si>
    <t>Compliment-Share Feelings</t>
  </si>
  <si>
    <t>Declare Rivalry-Conversation Flirt (Direct)</t>
  </si>
  <si>
    <t>Council-Intervention (3-person)</t>
  </si>
  <si>
    <t>Intervention (3-person)-Share Feelings</t>
  </si>
  <si>
    <t>Bad Council-Truce (3-person)</t>
  </si>
  <si>
    <t>Declare Rivalry-Embarrass Self</t>
  </si>
  <si>
    <t>Embarrass Self-Flatter (3-person)</t>
  </si>
  <si>
    <t>Discuss (Item)-Blame</t>
  </si>
  <si>
    <t>Discuss (Item)-Apologize</t>
  </si>
  <si>
    <t>Declare Rivalry (3-person)-Apologize</t>
  </si>
  <si>
    <t>Court-Ask Out</t>
  </si>
  <si>
    <t>Find Faults-Apologize</t>
  </si>
  <si>
    <t>Talk Up Other (3-person)-Find Faults</t>
  </si>
  <si>
    <t>Break up (3-person)-Accentuate the Negative (3-person)</t>
  </si>
  <si>
    <t>Intervention (3-person)-Break up (3-person)</t>
  </si>
  <si>
    <t>Truce (3-person)-Declare Rivalry</t>
  </si>
  <si>
    <t>Truce (3-person)-Ultimatum (3-person)</t>
  </si>
  <si>
    <t>Discuss (Item)-Ultimatum (3-person)</t>
  </si>
  <si>
    <t>Truce (3-person)-Bad Council</t>
  </si>
  <si>
    <t>Bad Council-Find Faults</t>
  </si>
  <si>
    <t>Conversation Flirt (Direct)-Blame</t>
  </si>
  <si>
    <t>Ask Out-Council</t>
  </si>
  <si>
    <t>Ultimatum (3-person)-Encourage</t>
  </si>
  <si>
    <t>Encourage-Find Faults</t>
  </si>
  <si>
    <t>Break Up-Confide In</t>
  </si>
  <si>
    <t>Find Faults-Compliment</t>
  </si>
  <si>
    <t>Ultimatum (3-person)-Declare Rivalry</t>
  </si>
  <si>
    <t>Compliment-Break up (3-person)</t>
  </si>
  <si>
    <t>Confide In-Fueling the Fire</t>
  </si>
  <si>
    <t>Intervention (3-person)-Court</t>
  </si>
  <si>
    <t>Declare Rivalry (3-person)-Compliment</t>
  </si>
  <si>
    <t>Fueling the Fire-Truce (3-person)</t>
  </si>
  <si>
    <t>Flatter (3-person)-Intervention (3-person)</t>
  </si>
  <si>
    <t>Intervention (3-person)-Truce (3-person)</t>
  </si>
  <si>
    <t>Flatter (3-person)-Petty Argument</t>
  </si>
  <si>
    <t>Petty Argument-Court</t>
  </si>
  <si>
    <t>Intervention (3-person)-Petty Argument</t>
  </si>
  <si>
    <t>Petty Argument-Break up (3-person)</t>
  </si>
  <si>
    <t>Truce (3-person)-Intervention (3-person)</t>
  </si>
  <si>
    <t>Fueling the Fire-Bad Council</t>
  </si>
  <si>
    <t>Bad Council-Break up (3-person)</t>
  </si>
  <si>
    <t>Confide In-Bad Council</t>
  </si>
  <si>
    <t>Share Feelings-Bad Council</t>
  </si>
  <si>
    <t>Break up (3-person)-Fueling the Fire</t>
  </si>
  <si>
    <t>Bad Council-Intervention (3-person)</t>
  </si>
  <si>
    <t>Intervention (3-person)-Fueling the Fire</t>
  </si>
  <si>
    <t>Bad Council-Talk Up Other (3-person)</t>
  </si>
  <si>
    <t>Discuss (Item)-Fueling the Fire</t>
  </si>
  <si>
    <t>Talk Up Other (3-person)-Bad Council</t>
  </si>
  <si>
    <t>Talk Up Other (3-person)-Blame</t>
  </si>
  <si>
    <t>Apologize-Confide In</t>
  </si>
  <si>
    <t>Bad Council-Ask Out (3-person)</t>
  </si>
  <si>
    <t>Truce (3-person)-Apologize</t>
  </si>
  <si>
    <t>Accentuate the Negative (3-person)-Conversation Flirt (Direct)</t>
  </si>
  <si>
    <t>Compliment-Declare Rivalry (3-person)</t>
  </si>
  <si>
    <t>Apologize-Bad Council</t>
  </si>
  <si>
    <t>Discuss (Item)-Physical Flirt (light)</t>
  </si>
  <si>
    <t>Apologize-Ask Out (3-person)</t>
  </si>
  <si>
    <t>Flatter (3-person)-Apologize</t>
  </si>
  <si>
    <t>Discuss (Item)-Accentuate the Negative (3-person)</t>
  </si>
  <si>
    <t>Break up (3-person)-Ask Out (3-person)</t>
  </si>
  <si>
    <t>Confide In-Apologize</t>
  </si>
  <si>
    <t>Flatter (3-person)-Ask Out</t>
  </si>
  <si>
    <t>Confide In-Talk Up Other (3-person)</t>
  </si>
  <si>
    <t>Talk Up Other (3-person)-Share Feelings</t>
  </si>
  <si>
    <t>Council-Ask Out</t>
  </si>
  <si>
    <t>Physical Flirt (light)-Bad Council</t>
  </si>
  <si>
    <t>Confide In-Physical Flirt (light)</t>
  </si>
  <si>
    <t>Truce (3-person)-Petty Argument</t>
  </si>
  <si>
    <t>Petty Argument-Physical Flirt (light)</t>
  </si>
  <si>
    <t>Physical Flirt (light)-Fueling the Fire</t>
  </si>
  <si>
    <t>Discuss (Item)-Petty Argument</t>
  </si>
  <si>
    <t>Declare Rivalry (3-person)-Fueling the Fire</t>
  </si>
  <si>
    <t>Accentuate the Negative (3-person)-Ask Out</t>
  </si>
  <si>
    <t>Ultimatum (3-person)-Break up (3-person)</t>
  </si>
  <si>
    <t>Ask Out (3-person)-Bad Council</t>
  </si>
  <si>
    <t>Bad Council-Declare Rivalry</t>
  </si>
  <si>
    <t>Flatter (3-person)-Embarrass Self</t>
  </si>
  <si>
    <t>Embarrass Self-Bad Council</t>
  </si>
  <si>
    <t>Find Faults-Embarrass Self</t>
  </si>
  <si>
    <t>Embarrass Self-Court</t>
  </si>
  <si>
    <t>Embarrass Self-Confide In</t>
  </si>
  <si>
    <t>Fueling the Fire-Declare Rivalry</t>
  </si>
  <si>
    <t>Confide In-Declare Rivalry</t>
  </si>
  <si>
    <t>Declare Rivalry-Ask Out (3-person)</t>
  </si>
  <si>
    <t>Ask Out (3-person)-Embarrass Self</t>
  </si>
  <si>
    <t>Ask Out (3-person)-Declare Rivalry</t>
  </si>
  <si>
    <t>Declare Rivalry-Confide In</t>
  </si>
  <si>
    <t>Embarrass Self-Declare Rivalry</t>
  </si>
  <si>
    <t>Encourage-Declare Rivalry</t>
  </si>
  <si>
    <t>Embarrass Self-Conversation Flirt (Direct)</t>
  </si>
  <si>
    <t>Encourage-Break Up</t>
  </si>
  <si>
    <t>Declare Rivalry-Physical Flirt (light)</t>
  </si>
  <si>
    <t>Encourage-Discuss (Item)</t>
  </si>
  <si>
    <t>Intervention (3-person)-Find Faults</t>
  </si>
  <si>
    <t>Physical Flirt (light)-Break up (3-person)</t>
  </si>
  <si>
    <t>Break up (3-person)-Encourage</t>
  </si>
  <si>
    <t>Share Feelings-Talk Up Other (3-person)</t>
  </si>
  <si>
    <t>Talk Up Other (3-person)-Court</t>
  </si>
  <si>
    <t>Declare Rivalry-Bad Council</t>
  </si>
  <si>
    <t>Fueling the Fire-Ultimatum (3-person)</t>
  </si>
  <si>
    <t>Intervention (3-person)-Bad Council</t>
  </si>
  <si>
    <t>Break up (3-person)-Physical Flirt (light)</t>
  </si>
  <si>
    <t>Blame-Ultimatum (3-person)</t>
  </si>
  <si>
    <t>Bad Council-Discuss (Item)</t>
  </si>
  <si>
    <t>Share Feelings-Offer Drink (Item)</t>
  </si>
  <si>
    <t>Offer Drink (Item)-Council</t>
  </si>
  <si>
    <t>Declare Rivalry-Find Faults</t>
  </si>
  <si>
    <t>Physical Flirt (light)-Ask Out</t>
  </si>
  <si>
    <t>Ask Out-Flatter (3-person)</t>
  </si>
  <si>
    <t>Embarrass Self-Discuss (Item)</t>
  </si>
  <si>
    <t>Share Feelings-Declare Rivalry</t>
  </si>
  <si>
    <t>Discuss (Item)-Embarrass Self</t>
  </si>
  <si>
    <t>Blame-Fueling the Fire</t>
  </si>
  <si>
    <t>Truce (3-person)-Embarrass Self</t>
  </si>
  <si>
    <t>Ultimatum (3-person)-Apologize</t>
  </si>
  <si>
    <t>Apologize-Encourage</t>
  </si>
  <si>
    <t>Ultimatum (3-person)-Confide In</t>
  </si>
  <si>
    <t>Council-Envy</t>
  </si>
  <si>
    <t>Envy-Share Feelings</t>
  </si>
  <si>
    <t>Conversation Flirt (Direct)-Ask Out</t>
  </si>
  <si>
    <t>Find Faults-Declare Rivalry</t>
  </si>
  <si>
    <t>Apologize-Discuss (Item)</t>
  </si>
  <si>
    <t>Bad Council-Apologize</t>
  </si>
  <si>
    <t>Apologize-Declare Rivalry</t>
  </si>
  <si>
    <t>Fueling the Fire-Discuss (Item)</t>
  </si>
  <si>
    <t>Ultimatum (3-person)-Fueling the Fire</t>
  </si>
  <si>
    <t>Ask Out (3-person)-Break Up</t>
  </si>
  <si>
    <t>Truce (3-person)-Talk Up Other (3-person)</t>
  </si>
  <si>
    <t>Truce (3-person)-Break Up</t>
  </si>
  <si>
    <t>Find Faults-Blame</t>
  </si>
  <si>
    <t>Encourage-Blame</t>
  </si>
  <si>
    <t>Blame-Break Up</t>
  </si>
  <si>
    <t>Fueling the Fire-Encourage</t>
  </si>
  <si>
    <t>Declare Rivalry (3-person)-Give Gift (Item)</t>
  </si>
  <si>
    <t>Give Gift (Item)-Flatter (3-person)</t>
  </si>
  <si>
    <t>Compliment-Bad Council</t>
  </si>
  <si>
    <t>Confide In-Give Gift (Item)</t>
  </si>
  <si>
    <t>Give Gift (Item)-Council</t>
  </si>
  <si>
    <t>Truce (3-person)-Blame</t>
  </si>
  <si>
    <t>Blame-Apologize</t>
  </si>
  <si>
    <t>Compliment-Confide In</t>
  </si>
  <si>
    <t>Bad Council-Declare Rivalry (3-person)</t>
  </si>
  <si>
    <t>Ultimatum (3-person)-Compliment</t>
  </si>
  <si>
    <t>Compliment-Fueling the Fire</t>
  </si>
  <si>
    <t>Truce (3-person)-Compliment</t>
  </si>
  <si>
    <t>Bad Council-Compliment</t>
  </si>
  <si>
    <t>Fueling the Fire-Compliment</t>
  </si>
  <si>
    <t>Compliment-Petty Argument</t>
  </si>
  <si>
    <t>Petty Argument-Confide In</t>
  </si>
  <si>
    <t>Confide In-Petty Argument</t>
  </si>
  <si>
    <t>Petty Argument-Flatter (3-person)</t>
  </si>
  <si>
    <t>Bad Council-Physical Flirt (light)</t>
  </si>
  <si>
    <t>Break up (3-person)-Compliment</t>
  </si>
  <si>
    <t>Find Faults-Petty Argument</t>
  </si>
  <si>
    <t>Petty Argument-Find Faults</t>
  </si>
  <si>
    <t>Fueling the Fire-Petty Argument</t>
  </si>
  <si>
    <t>Petty Argument-Truce (3-person)</t>
  </si>
  <si>
    <t>Share Feelings-Encourage</t>
  </si>
  <si>
    <t>Discuss (Item)-Break up (3-person)</t>
  </si>
  <si>
    <t>Confide In-Embarrass Self</t>
  </si>
  <si>
    <t>Court-Embarrass Self</t>
  </si>
  <si>
    <t>Declare Rivalry-Break Up</t>
  </si>
  <si>
    <t>Break Up-Encourage</t>
  </si>
  <si>
    <t>Break Up-Give Gift (Item)</t>
  </si>
  <si>
    <t>Declare Rivalry (3-person)-Petty Argument</t>
  </si>
  <si>
    <t>Petty Argument-Fueling the Fire</t>
  </si>
  <si>
    <t>Bad Council-Petty Argument</t>
  </si>
  <si>
    <t>Flatter (3-person)-Envy</t>
  </si>
  <si>
    <t>Flatter (3-person)-Reminisce (3-person)</t>
  </si>
  <si>
    <t>Reminisce (3-person)-Break Up</t>
  </si>
  <si>
    <t>Reminisce (3-person)-Council</t>
  </si>
  <si>
    <t>Council-Endear (3-person)</t>
  </si>
  <si>
    <t>Endear (3-person)-Flatter (3-person)</t>
  </si>
  <si>
    <t>Reminisce (3-person)-Confide In</t>
  </si>
  <si>
    <t>Council-Reminisce (3-person)</t>
  </si>
  <si>
    <t>Reminisce (3-person)-Break up (3-person)</t>
  </si>
  <si>
    <t>Reminisce (3-person)-Envy</t>
  </si>
  <si>
    <t>Envy-Break up (3-person)</t>
  </si>
  <si>
    <t>Reminisce (3-person)-Endear (3-person)</t>
  </si>
  <si>
    <t>Reminisce (3-person)-Flatter (3-person)</t>
  </si>
  <si>
    <t>Share Feelings-Reminisce (3-person)</t>
  </si>
  <si>
    <t>Flatter (3-person)-Endear (3-person)</t>
  </si>
  <si>
    <t>Endear (3-person)-Council</t>
  </si>
  <si>
    <t>Reminisce (3-person)-Truce (3-person)</t>
  </si>
  <si>
    <t>Court-Reminisce (3-person)</t>
  </si>
  <si>
    <t>Ask Out (3-person)-Blame</t>
  </si>
  <si>
    <t>Break up (3-person)-Bad Council</t>
  </si>
  <si>
    <t>Discuss (Item)-Declare Rivalry</t>
  </si>
  <si>
    <t>Give Gift (Item)-Ask Out (3-person)</t>
  </si>
  <si>
    <t>Give Gift (Item)-Court</t>
  </si>
  <si>
    <t>Fueling the Fire-Give Gift (Item)</t>
  </si>
  <si>
    <t>Bad Council-Blame</t>
  </si>
  <si>
    <t>Give Gift (Item)-Share Feelings</t>
  </si>
  <si>
    <t>Find Faults-Talk Up Other (3-person)</t>
  </si>
  <si>
    <t>Talk Up Other (3-person)-Truce (3-person)</t>
  </si>
  <si>
    <t>Truce (3-person)-Encourage</t>
  </si>
  <si>
    <t>Ultimatum (3-person)-Declare Rivalry (3-person)</t>
  </si>
  <si>
    <t>Confide In-Blame</t>
  </si>
  <si>
    <t>Fueling the Fire-Embarrass Self</t>
  </si>
  <si>
    <t>Embarrass Self-Find Faults</t>
  </si>
  <si>
    <t>Break Up-Discuss (Item)</t>
  </si>
  <si>
    <t>Break Up-Break up (3-person)</t>
  </si>
  <si>
    <t>Compliment-Ask Out</t>
  </si>
  <si>
    <t>Council-Give Gift (Item)</t>
  </si>
  <si>
    <t>Talk Up Other (3-person)-Discuss (Item)</t>
  </si>
  <si>
    <t>Ultimatum (3-person)-Discuss (Item)</t>
  </si>
  <si>
    <t>Court-Give Gift (Item)</t>
  </si>
  <si>
    <t>Council-Accentuate the Negative (3-person)</t>
  </si>
  <si>
    <t>Court-Talk Up Other (3-person)</t>
  </si>
  <si>
    <t>Talk Up Other (3-person)-Ask Out (3-person)</t>
  </si>
  <si>
    <t>Find Faults-Give Gift (Item)</t>
  </si>
  <si>
    <t>Give Gift (Item)-Confide In</t>
  </si>
  <si>
    <t>Break Up-Compliment</t>
  </si>
  <si>
    <t>Confide In-Accentuate the Negative (3-person)</t>
  </si>
  <si>
    <t>Accentuate the Negative (3-person)-Find Faults</t>
  </si>
  <si>
    <t>Accentuate the Negative (3-person)-Physical Flirt (light)</t>
  </si>
  <si>
    <t>Conversation Flirt (Direct)-Bad Council</t>
  </si>
  <si>
    <t>Ultimatum (3-person)-Blame</t>
  </si>
  <si>
    <t>Accentuate the Negative (3-person)-Fueling the Fire</t>
  </si>
  <si>
    <t>Fueling the Fire-Talk Up Other (3-person)</t>
  </si>
  <si>
    <t>Envy-Court</t>
  </si>
  <si>
    <t>Compliment-Declare Rivalry</t>
  </si>
  <si>
    <t>Apologize-Ultimatum (3-person)</t>
  </si>
  <si>
    <t>Discuss (Item)-Intervention (3-person)</t>
  </si>
  <si>
    <t>Physical Flirt (light)-Intervention (3-person)</t>
  </si>
  <si>
    <t>Intervention (3-person)-Physical Flirt (light)</t>
  </si>
  <si>
    <t>Physical Flirt (light)-Envy</t>
  </si>
  <si>
    <t>Envy-Flatter (3-person)</t>
  </si>
  <si>
    <t>Flatter (3-person)-Give Gift (Item)</t>
  </si>
  <si>
    <t>Ask Out-Truce (3-person)</t>
  </si>
  <si>
    <t>Blame-Physical Flirt (light)</t>
  </si>
  <si>
    <t>Ask Out-Blame</t>
  </si>
  <si>
    <t>Compliment-Ask Out (3-person)</t>
  </si>
  <si>
    <t>Talk Up Other (3-person)-Conversation Flirt (Direct)</t>
  </si>
  <si>
    <t>Discuss (Item)-Talk Up Other (3-person)</t>
  </si>
  <si>
    <t>Declare Rivalry-Compliment</t>
  </si>
  <si>
    <t>Conversation Flirt (Direct)-Break Up</t>
  </si>
  <si>
    <t>Declare Rivalry-Apologize</t>
  </si>
  <si>
    <t>Fueling the Fire-Reminisce (3-person)</t>
  </si>
  <si>
    <t>Truce (3-person)-Reminisce (3-person)</t>
  </si>
  <si>
    <t>Declare Rivalry-Blame</t>
  </si>
  <si>
    <t>Declare Rivalry (3-person)-Endear (3-person)</t>
  </si>
  <si>
    <t>Endear (3-person)-Ask Out (3-person)</t>
  </si>
  <si>
    <t>Envy-Ask Out (3-person)</t>
  </si>
  <si>
    <t>Confide In-Envy</t>
  </si>
  <si>
    <t>Fueling the Fire-Break Up</t>
  </si>
  <si>
    <t>Break Up-Conversation Flirt (Direct)</t>
  </si>
  <si>
    <t>Compliment-Break Up</t>
  </si>
  <si>
    <t>Ask Out-Ask Out (3-person)</t>
  </si>
  <si>
    <t>Declare Rivalry-Ultimatum (3-person)</t>
  </si>
  <si>
    <t>Ask Out (3-person)-Endear (3-person)</t>
  </si>
  <si>
    <t>Confide In-Reminisce (3-person)</t>
  </si>
  <si>
    <t>Declare Rivalry (3-person)-Reminisce (3-person)</t>
  </si>
  <si>
    <t>Truce (3-person)-Give Gift (Item)</t>
  </si>
  <si>
    <t>Truce (3-person)-Envy</t>
  </si>
  <si>
    <t>Encourage-Ultimatum (3-person)</t>
  </si>
  <si>
    <t>Court-Declare Rivalry</t>
  </si>
  <si>
    <t>Fueling the Fire-Intervention (3-person)</t>
  </si>
  <si>
    <t>Physical Flirt (light)-Petty Argument</t>
  </si>
  <si>
    <t>Petty Argument-Discuss (Item)</t>
  </si>
  <si>
    <t>Find Faults-Intervention (3-person)</t>
  </si>
  <si>
    <t>Petty Argument-Bad Council</t>
  </si>
  <si>
    <t>Embarrass Self-Fueling the Fire</t>
  </si>
  <si>
    <t>Petty Argument-Declare Rivalry (3-person)</t>
  </si>
  <si>
    <t>Embarrass Self-Ultimatum (3-person)</t>
  </si>
  <si>
    <t>Ask Out (3-person)-Intervention (3-person)</t>
  </si>
  <si>
    <t>Intervention (3-person)-Discuss (Item)</t>
  </si>
  <si>
    <t>Intervention (3-person)-Ask Out (3-person)</t>
  </si>
  <si>
    <t>Intervention (3-person)-Conversation Flirt (Direct)</t>
  </si>
  <si>
    <t>Conversation Flirt (Direct)-Offer Drink (Item)</t>
  </si>
  <si>
    <t>Encourage-Apologize</t>
  </si>
  <si>
    <t>Ask Out-Find Faults</t>
  </si>
  <si>
    <t>Declare Rivalry-Discuss (Item)</t>
  </si>
  <si>
    <t>Envy-Confide In</t>
  </si>
  <si>
    <t>Declare Rivalry-Declare Rivalry (3-person)</t>
  </si>
  <si>
    <t>Declare Rivalry (3-person)-Accentuate the Negative (3-person)</t>
  </si>
  <si>
    <t>Intervention (3-person)-Apologize</t>
  </si>
  <si>
    <t>Compliment-Apologize</t>
  </si>
  <si>
    <t>Compliment-Blame</t>
  </si>
  <si>
    <t>Ask Out (3-person)-Give Gift (Item)</t>
  </si>
  <si>
    <t>Give Gift (Item)-Truce (3-person)</t>
  </si>
  <si>
    <t>Break up (3-person)-Give Gift (Item)</t>
  </si>
  <si>
    <t>Share Feelings-Give Gift (Item)</t>
  </si>
  <si>
    <t>Flatter (3-person)-Flatter (3-person)</t>
  </si>
  <si>
    <t>Truce (3-person)-Ask Out</t>
  </si>
  <si>
    <t>Break up (3-person)-Talk Up Other (3-person)</t>
  </si>
  <si>
    <t>Accentuate the Negative (3-person)-Apologize</t>
  </si>
  <si>
    <t>Accentuate the Negative (3-person)-Truce (3-person)</t>
  </si>
  <si>
    <t>Declare Rivalry (3-person)-Talk Up Other (3-person)</t>
  </si>
  <si>
    <t>Encourage-Break up (3-person)</t>
  </si>
  <si>
    <t>Declare Rivalry (3-person)-Blame</t>
  </si>
  <si>
    <t>Declare Rivalry (3-person)-Break Up</t>
  </si>
  <si>
    <t>Petty Argument-Compliment</t>
  </si>
  <si>
    <t>Discuss (Item)-Request Item</t>
  </si>
  <si>
    <t>Request Item-Confide In</t>
  </si>
  <si>
    <t>Confide In-Offer Drink (Item)</t>
  </si>
  <si>
    <t>Offer Drink (Item)-Break Up</t>
  </si>
  <si>
    <t>Petty Argument-Talk Up Other (3-person)</t>
  </si>
  <si>
    <t>Reminisce (3-person)-Find Faults</t>
  </si>
  <si>
    <t>Reminisce (3-person)-Conversation Flirt (Direct)</t>
  </si>
  <si>
    <t>Reminisce (3-person)-Share Feelings</t>
  </si>
  <si>
    <t>Reminisce (3-person)-Declare Rivalry (3-person)</t>
  </si>
  <si>
    <t>Ask Out-Bad Council</t>
  </si>
  <si>
    <t>Break Up-Fueling the Fire</t>
  </si>
  <si>
    <t>Reminisce (3-person)-Ask Out (3-person)</t>
  </si>
  <si>
    <t>Reminisce (3-person)-Fueling the Fire</t>
  </si>
  <si>
    <t>Discuss (Item)-Reminisce (3-person)</t>
  </si>
  <si>
    <t>Break up (3-person)-Envy</t>
  </si>
  <si>
    <t>Bad Council-Ultimatum (3-person)</t>
  </si>
  <si>
    <t>Petty Argument-Ultimatum (3-person)</t>
  </si>
  <si>
    <t>Physical Flirt (light)-Break Up</t>
  </si>
  <si>
    <t>Ask Out-Apologize</t>
  </si>
  <si>
    <t>Break Up-Declare Rivalry (3-person)</t>
  </si>
  <si>
    <t>Envy-Blame</t>
  </si>
  <si>
    <t>Court-Offer Drink (Item)</t>
  </si>
  <si>
    <t>Offer Drink (Item)-Share Feelings</t>
  </si>
  <si>
    <t>Break up (3-person)-Offer Drink (Item)</t>
  </si>
  <si>
    <t>Offer Drink (Item)-Blame</t>
  </si>
  <si>
    <t>Ask Out-Fueling the Fire</t>
  </si>
  <si>
    <t>Envy-Ultimatum (3-person)</t>
  </si>
  <si>
    <t>Court-Envy</t>
  </si>
  <si>
    <t>Envy-Truce (3-person)</t>
  </si>
  <si>
    <t>Ask Out-Declare Rivalry (3-person)</t>
  </si>
  <si>
    <t>Offer Drink (Item)-Confide In</t>
  </si>
  <si>
    <t>Conversation Flirt (Direct)-Give Gift (Item)</t>
  </si>
  <si>
    <t>Give Gift (Item)-Blame</t>
  </si>
  <si>
    <t>Talk Up Other (3-person)-Declare Rivalry (3-person)</t>
  </si>
  <si>
    <t>Blame-Encourage</t>
  </si>
  <si>
    <t>Give Gift (Item)-Declare Rivalry (3-person)</t>
  </si>
  <si>
    <t>Ultimatum (3-person)-Petty Argument</t>
  </si>
  <si>
    <t>Apologize-Fueling the Fire</t>
  </si>
  <si>
    <t>Envy-Fueling the Fire</t>
  </si>
  <si>
    <t>Give Gift (Item)-Find Faults</t>
  </si>
  <si>
    <t>Embarrass Self-Share Feelings</t>
  </si>
  <si>
    <t>Blame-Bad Council</t>
  </si>
  <si>
    <t>Declare Rivalry (3-person)-Ask Out</t>
  </si>
  <si>
    <t>Petty Argument-Council</t>
  </si>
  <si>
    <t>Petty Argument-Intervention (3-person)</t>
  </si>
  <si>
    <t>Court-Petty Argument</t>
  </si>
  <si>
    <t>Petty Argument-Share Feelings</t>
  </si>
  <si>
    <t>Reminisce (3-person)-Discuss (Item)</t>
  </si>
  <si>
    <t>Reminisce (3-person)-Court</t>
  </si>
  <si>
    <t>Break Up-Ultimatum (3-person)</t>
  </si>
  <si>
    <t>Ask Out-Compliment</t>
  </si>
  <si>
    <t>Accentuate the Negative (3-person)-Discuss (Item)</t>
  </si>
  <si>
    <t>Flatter (3-person)-Offer Drink (Item)</t>
  </si>
  <si>
    <t>Break up (3-person)-Declare Rivalry</t>
  </si>
  <si>
    <t>Blame-Give Gift (Item)</t>
  </si>
  <si>
    <t>Blame-Discuss (Item)</t>
  </si>
  <si>
    <t>Talk Up Other (3-person)-Break up (3-person)</t>
  </si>
  <si>
    <t>Fueling the Fire-Accentuate the Negative (3-person)</t>
  </si>
  <si>
    <t>Talk Up Other (3-person)-Apologize</t>
  </si>
  <si>
    <t>Reminisce (3-person)-Ultimatum (3-person)</t>
  </si>
  <si>
    <t>Declare Rivalry (3-person)-Envy</t>
  </si>
  <si>
    <t>Envy-Find Faults</t>
  </si>
  <si>
    <t>Break Up-Reminisce (3-person)</t>
  </si>
  <si>
    <t>Find Faults-Reminisce (3-person)</t>
  </si>
  <si>
    <t>Endear (3-person)-Truce (3-person)</t>
  </si>
  <si>
    <t>Break up (3-person)-Reminisce (3-person)</t>
  </si>
  <si>
    <t>Endear (3-person)-Break Up</t>
  </si>
  <si>
    <t>Give Gift (Item)-Break up (3-person)</t>
  </si>
  <si>
    <t>Fueling the Fire-Apologize</t>
  </si>
  <si>
    <t>Accentuate the Negative (3-person)-Break Up</t>
  </si>
  <si>
    <t>Endear (3-person)-Apologize</t>
  </si>
  <si>
    <t>Offer Drink (Item)-Conversation Flirt (Direct)</t>
  </si>
  <si>
    <t>Compliment-Embarrass Self</t>
  </si>
  <si>
    <t>Embarrass Self-Ask Out (3-person)</t>
  </si>
  <si>
    <t>Break Up-Bad Council</t>
  </si>
  <si>
    <t>Compliment-Give Gift (Item)</t>
  </si>
  <si>
    <t>Give Gift (Item)-Discuss (Item)</t>
  </si>
  <si>
    <t>Give Gift (Item)-Fueling the Fire</t>
  </si>
  <si>
    <t>Confide In-Endear (3-person)</t>
  </si>
  <si>
    <t>Give Gift (Item)-Ultimatum (3-person)</t>
  </si>
  <si>
    <t>Talk Up Other (3-person)-Fueling the Fire</t>
  </si>
  <si>
    <t>Ultimatum (3-person)-Ask Out</t>
  </si>
  <si>
    <t>Accentuate the Negative (3-person)-Ultimatum (3-person)</t>
  </si>
  <si>
    <t>Encourage-Ask Out</t>
  </si>
  <si>
    <t>Conversation Flirt (Direct)-Intervention (3-person)</t>
  </si>
  <si>
    <t>Ultimatum (3-person)-Intervention (3-person)</t>
  </si>
  <si>
    <t>Find Faults-Envy</t>
  </si>
  <si>
    <t>Blame-Intervention (3-person)</t>
  </si>
  <si>
    <t>Talk Up Other (3-person)-Encourage</t>
  </si>
  <si>
    <t>Accentuate the Negative (3-person)-Talk Up Other (3-person)</t>
  </si>
  <si>
    <t>Physical Flirt (light)-Talk Up Other (3-person)</t>
  </si>
  <si>
    <t>Bad Council-Break Up</t>
  </si>
  <si>
    <t>Apologize-Compliment</t>
  </si>
  <si>
    <t>Express Disappointment (3-person)-Share Feelings</t>
  </si>
  <si>
    <t>Express Disappointment (3-person)-Declare Rivalry (3-person)</t>
  </si>
  <si>
    <t>Declare Rivalry-Accentuate the Negative (3-person)</t>
  </si>
  <si>
    <t>Apologize-Accentuate the Negative (3-person)</t>
  </si>
  <si>
    <t>Share Feelings-Express Disappointment (3-person)</t>
  </si>
  <si>
    <t>Ask Out-Ultimatum (3-person)</t>
  </si>
  <si>
    <t>Offer Drink (Item)-Ultimatum (3-person)</t>
  </si>
  <si>
    <t>Offer Drink (Item)-Ask Out (3-person)</t>
  </si>
  <si>
    <t>Accentuate the Negative (3-person)-Compliment</t>
  </si>
  <si>
    <t>Embarrass Self-Declare Rivalry (3-person)</t>
  </si>
  <si>
    <t>Petty Argument-Break Up</t>
  </si>
  <si>
    <t>Accentuate the Negative (3-person)-Encourage</t>
  </si>
  <si>
    <t>Apologize-Ask Out</t>
  </si>
  <si>
    <t>Endear (3-person)-Find Faults</t>
  </si>
  <si>
    <t>Offer Drink (Item)-Break up (3-person)</t>
  </si>
  <si>
    <t>Ask Out-Break Up</t>
  </si>
  <si>
    <t>Conversation Flirt (Direct)-Talk Up Other (3-person)</t>
  </si>
  <si>
    <t>Intervention (3-person)-Ultimatum (3-person)</t>
  </si>
  <si>
    <t>Accentuate the Negative (3-person)-Declare Rivalry</t>
  </si>
  <si>
    <t>Express Disappointment (3-person)-Court</t>
  </si>
  <si>
    <t>Intervention (3-person)-Accentuate the Negative (3-person)</t>
  </si>
  <si>
    <t>Bad Council-Accentuate the Negative (3-person)</t>
  </si>
  <si>
    <t>Express Disappointment (3-person)-Intervention (3-person)</t>
  </si>
  <si>
    <t>Express Disappointment (3-person)-Backstab (3-person)</t>
  </si>
  <si>
    <t>Backstab (3-person)-Accentuate the Negative (3-person)</t>
  </si>
  <si>
    <t>Express Disappointment (3-person)-Bad Council</t>
  </si>
  <si>
    <t>Break Up-Apologize</t>
  </si>
  <si>
    <t>Intervention (3-person)-Ask Out</t>
  </si>
  <si>
    <t>Ask Out (3-person)-Envy</t>
  </si>
  <si>
    <t>Break Up-Envy</t>
  </si>
  <si>
    <t>Envy-Reminisce (3-person)</t>
  </si>
  <si>
    <t>Council-Offer Drink (Item)</t>
  </si>
  <si>
    <t>Fueling the Fire-Endear (3-person)</t>
  </si>
  <si>
    <t>Bad Council-Encourage</t>
  </si>
  <si>
    <t>Blame-Compliment</t>
  </si>
  <si>
    <t>Offer Drink (Item)-Bad Council</t>
  </si>
  <si>
    <t>Find Faults-Endear (3-person)</t>
  </si>
  <si>
    <t>Apologize-Petty Argument</t>
  </si>
  <si>
    <t>Fueling the Fire-Envy</t>
  </si>
  <si>
    <t>Talk Up Other (3-person)-Intervention (3-person)</t>
  </si>
  <si>
    <t>Share Feelings-Embarrass Self</t>
  </si>
  <si>
    <t>Break up (3-person)-Express Disappointment (3-person)</t>
  </si>
  <si>
    <t>Accentuate the Negative (3-person)-Intervention (3-person)</t>
  </si>
  <si>
    <t>Conversation Flirt (Direct)-Express Disappointment (3-person)</t>
  </si>
  <si>
    <t>Accentuate the Negative (3-person)-Embarrass Self</t>
  </si>
  <si>
    <t>Embarrass Self-Express Disappointment (3-person)</t>
  </si>
  <si>
    <t>Flatter (3-person)-Express Disappointment (3-person)</t>
  </si>
  <si>
    <t>Court-Express Disappointment (3-person)</t>
  </si>
  <si>
    <t>Express Disappointment (3-person)-Break up (3-person)</t>
  </si>
  <si>
    <t>Declare Rivalry-Talk Up Other (3-person)</t>
  </si>
  <si>
    <t>Apologize-Give Gift (Item)</t>
  </si>
  <si>
    <t>Envy-Apologize</t>
  </si>
  <si>
    <t>Offer Drink (Item)-Find Faults</t>
  </si>
  <si>
    <t>Bad Council-Ask Out</t>
  </si>
  <si>
    <t>Council-Petty Argument</t>
  </si>
  <si>
    <t>Break Up-Declare Rivalry</t>
  </si>
  <si>
    <t>Discuss (Item)-Envy</t>
  </si>
  <si>
    <t>Encourage-Envy</t>
  </si>
  <si>
    <t>Truce (3-person)-Accentuate the Negative (3-person)</t>
  </si>
  <si>
    <t>Apologize-Express Disappointment (3-person)</t>
  </si>
  <si>
    <t>Ask Out (3-person)-Offer Drink (Item)</t>
  </si>
  <si>
    <t>Offer Drink (Item)-Flatter (3-person)</t>
  </si>
  <si>
    <t>Accentuate the Negative (3-person)-Bad Council</t>
  </si>
  <si>
    <t>Apologize-Talk Up Other (3-person)</t>
  </si>
  <si>
    <t>Court-Revelation (3-person)</t>
  </si>
  <si>
    <t>Revelation (3-person)-Share Feelings</t>
  </si>
  <si>
    <t>Talk Up Other (3-person)-Compliment</t>
  </si>
  <si>
    <t>Find Faults-Revelation (3-person)</t>
  </si>
  <si>
    <t>Revelation (3-person)-Bad Council</t>
  </si>
  <si>
    <t>Give Gift (Item)-Encourage</t>
  </si>
  <si>
    <t>Give Gift (Item)-Bad Council</t>
  </si>
  <si>
    <t>Confide In-Revelation (3-person)</t>
  </si>
  <si>
    <t>Revelation (3-person)-Court</t>
  </si>
  <si>
    <t>Physical Flirt (light)-Revelation (3-person)</t>
  </si>
  <si>
    <t>Revelation (3-person)-Blame</t>
  </si>
  <si>
    <t>Envy-Discuss (Item)</t>
  </si>
  <si>
    <t>Truce (3-person)-Revelation (3-person)</t>
  </si>
  <si>
    <t>Bad Council-Revelation (3-person)</t>
  </si>
  <si>
    <t>Revelation (3-person)-Fueling the Fire</t>
  </si>
  <si>
    <t>Physical Flirt (light)-Embarrass Self</t>
  </si>
  <si>
    <t>Council-Revelation (3-person)</t>
  </si>
  <si>
    <t>Revelation (3-person)-Ask Out</t>
  </si>
  <si>
    <t>Express Disappointment (3-person)-Fueling the Fire</t>
  </si>
  <si>
    <t>Declare Rivalry (3-person)-Express Disappointment (3-person)</t>
  </si>
  <si>
    <t>Express Disappointment (3-person)-Discuss (Item)</t>
  </si>
  <si>
    <t>Discuss (Item)-Backstab (3-person)</t>
  </si>
  <si>
    <t>Backstab (3-person)-Flatter (3-person)</t>
  </si>
  <si>
    <t>Flatter (3-person)-Revelation (3-person)</t>
  </si>
  <si>
    <t>Bad Council-Embarrass Self</t>
  </si>
  <si>
    <t>Ask Out-Declare Rivalry</t>
  </si>
  <si>
    <t>Encourage-Embarrass Self</t>
  </si>
  <si>
    <t>Embarrass Self-Truce (3-person)</t>
  </si>
  <si>
    <t>Conversation Flirt (Direct)-Embarrass Self</t>
  </si>
  <si>
    <t>Discuss (Item)-Give Gift (Item)</t>
  </si>
  <si>
    <t>Bad Council-Give Gift (Item)</t>
  </si>
  <si>
    <t>Encourage-Give Gift (Item)</t>
  </si>
  <si>
    <t>Declare Rivalry (3-person)-Revelation (3-person)</t>
  </si>
  <si>
    <t>Revelation (3-person)-Physical Flirt (light)</t>
  </si>
  <si>
    <t>Ask Out (3-person)-Accentuate the Negative (3-person)</t>
  </si>
  <si>
    <t>Embarrass Self-Apologize</t>
  </si>
  <si>
    <t>Encourage-Revelation (3-person)</t>
  </si>
  <si>
    <t>Conversation Flirt (Direct)-Revelation (3-person)</t>
  </si>
  <si>
    <t>Ask Out-Encourage</t>
  </si>
  <si>
    <t>Endear (3-person)-Fueling the Fire</t>
  </si>
  <si>
    <t>Discuss (Item)-Endear (3-person)</t>
  </si>
  <si>
    <t>Court-Endear (3-person)</t>
  </si>
  <si>
    <t>Endear (3-person)-Discuss (Item)</t>
  </si>
  <si>
    <t>Revelation (3-person)-Discuss (Item)</t>
  </si>
  <si>
    <t>Endear (3-person)-Court</t>
  </si>
  <si>
    <t>Envy-Conversation Flirt (Direct)</t>
  </si>
  <si>
    <t>Compliment-Envy</t>
  </si>
  <si>
    <t>Envy-Encourage</t>
  </si>
  <si>
    <t>Fueling the Fire-Express Disappointment (3-person)</t>
  </si>
  <si>
    <t>Bad Council-Express Disappointment (3-person)</t>
  </si>
  <si>
    <t>Express Disappointment (3-person)-Flatter (3-person)</t>
  </si>
  <si>
    <t>Accentuate the Negative (3-person)-Backstab (3-person)</t>
  </si>
  <si>
    <t>Backstab (3-person)-Express Disappointment (3-person)</t>
  </si>
  <si>
    <t>Express Disappointment (3-person)-Find Faults</t>
  </si>
  <si>
    <t>Bad Council-Backstab (3-person)</t>
  </si>
  <si>
    <t>Fueling the Fire-Backstab (3-person)</t>
  </si>
  <si>
    <t>Backstab (3-person)-Bad Council</t>
  </si>
  <si>
    <t>Backstab (3-person)-Fueling the Fire</t>
  </si>
  <si>
    <t>Find Faults-Accentuate the Negative (3-person)</t>
  </si>
  <si>
    <t>Backstab (3-person)-Blame</t>
  </si>
  <si>
    <t>Share Feelings-Backstab (3-person)</t>
  </si>
  <si>
    <t>Ask Out-Physical Flirt (light)</t>
  </si>
  <si>
    <t>Endear (3-person)-Confide In</t>
  </si>
  <si>
    <t>Confide In-Ask Out</t>
  </si>
  <si>
    <t>Petty Argument-Conversation Flirt (Direct)</t>
  </si>
  <si>
    <t>Revelation (3-person)-Conversation Flirt (Direct)</t>
  </si>
  <si>
    <t>Break up (3-person)-Embarrass Self</t>
  </si>
  <si>
    <t>Express Disappointment (3-person)-Physical Flirt (light)</t>
  </si>
  <si>
    <t>Offer Drink (Item)-Court</t>
  </si>
  <si>
    <t>Discuss (Item)-Revelation (3-person)</t>
  </si>
  <si>
    <t>Revelation (3-person)-Flatter (3-person)</t>
  </si>
  <si>
    <t>Revelation (3-person)-Ultimatum (3-person)</t>
  </si>
  <si>
    <t>Ultimatum (3-person)-Give Gift (Item)</t>
  </si>
  <si>
    <t>Fueling the Fire-Revelation (3-person)</t>
  </si>
  <si>
    <t>Share Feelings-Revelation (3-person)</t>
  </si>
  <si>
    <t>Ask Out-Confide In</t>
  </si>
  <si>
    <t>Break Up-Ask Out</t>
  </si>
  <si>
    <t>Fueling the Fire-Offer Drink (Item)</t>
  </si>
  <si>
    <t>Declare Rivalry-Ask Out</t>
  </si>
  <si>
    <t>Bad Council-Reminisce (3-person)</t>
  </si>
  <si>
    <t>Revelation (3-person)-Truce (3-person)</t>
  </si>
  <si>
    <t>Revelation (3-person)-Confide In</t>
  </si>
  <si>
    <t>Give Gift (Item)-Conversation Flirt (Direct)</t>
  </si>
  <si>
    <t>Give Gift (Item)-Endear (3-person)</t>
  </si>
  <si>
    <t>Bad Council-Endear (3-person)</t>
  </si>
  <si>
    <t>Declare Rivalry-Give Romantic Gift (Item)</t>
  </si>
  <si>
    <t>Give Romantic Gift (Item)-Confide In</t>
  </si>
  <si>
    <t>Share Feelings-Give Romantic Gift (Item)</t>
  </si>
  <si>
    <t>Give Romantic Gift (Item)-Truce (3-person)</t>
  </si>
  <si>
    <t>Council-Give Romantic Gift (Item)</t>
  </si>
  <si>
    <t>Give Romantic Gift (Item)-Share Feelings</t>
  </si>
  <si>
    <t>Court-Give Romantic Gift (Item)</t>
  </si>
  <si>
    <t>Give Romantic Gift (Item)-Council</t>
  </si>
  <si>
    <t>Ask Out (3-person)-Give Romantic Gift (Item)</t>
  </si>
  <si>
    <t>Physical Flirt (light)-Gossip</t>
  </si>
  <si>
    <t>Gossip-Encourage</t>
  </si>
  <si>
    <t>Encourage-Talk Up Other (3-person)</t>
  </si>
  <si>
    <t>Encourage-Reminisce (3-person)</t>
  </si>
  <si>
    <t>Confide In-Give Romantic Gift (Item)</t>
  </si>
  <si>
    <t>Give Romantic Gift (Item)-Flatter (3-person)</t>
  </si>
  <si>
    <t>Truce (3-person)-Endear (3-person)</t>
  </si>
  <si>
    <t>Endear (3-person)-Conversation Flirt (Direct)</t>
  </si>
  <si>
    <t>Flatter (3-person)-Give Romantic Gift (Item)</t>
  </si>
  <si>
    <t>Give Romantic Gift (Item)-Ask Out (3-person)</t>
  </si>
  <si>
    <t>Reminisce (3-person)-Encourage</t>
  </si>
  <si>
    <t>Ask Out (3-person)-Reminisce (3-person)</t>
  </si>
  <si>
    <t>Reminisce (3-person)-Ask Out</t>
  </si>
  <si>
    <t>Endear (3-person)-Physical Flirt (light)</t>
  </si>
  <si>
    <t>Conversation Flirt (Direct)-Reminisce (3-person)</t>
  </si>
  <si>
    <t>Confide In-Gossip</t>
  </si>
  <si>
    <t>Gossip-Flatter (3-person)</t>
  </si>
  <si>
    <t>Conversation Flirt (Direct)-Give Romantic Gift (Item)</t>
  </si>
  <si>
    <t>Give Romantic Gift (Item)-Court</t>
  </si>
  <si>
    <t>Conversation Flirt (Direct)-Endear (3-person)</t>
  </si>
  <si>
    <t>Endear (3-person)-Compliment</t>
  </si>
  <si>
    <t>Truce (3-person)-Give Romantic Gift (Item)</t>
  </si>
  <si>
    <t>Give Romantic Gift (Item)-Apologize</t>
  </si>
  <si>
    <t>Give Romantic Gift (Item)-Conversation Flirt (Direct)</t>
  </si>
  <si>
    <t>Flatter (3-person)-Gossip</t>
  </si>
  <si>
    <t>Gossip-Physical Flirt (light)</t>
  </si>
  <si>
    <t>Find Faults-Gossip</t>
  </si>
  <si>
    <t>Give Romantic Gift (Item)-Encourage</t>
  </si>
  <si>
    <t>Give Romantic Gift (Item)-Physical Flirt (light)</t>
  </si>
  <si>
    <t>Encourage-Give Romantic Gift (Item)</t>
  </si>
  <si>
    <t>Give Romantic Gift (Item)-Bad Council</t>
  </si>
  <si>
    <t>Physical Flirt (light)-Give Romantic Gift (Item)</t>
  </si>
  <si>
    <t>Talk Up Other (3-person)-Ask Out</t>
  </si>
  <si>
    <t>Encourage-Gossip</t>
  </si>
  <si>
    <t>Reminisce (3-person)-Apologize</t>
  </si>
  <si>
    <t>Physical Flirt (light)-Endear (3-person)</t>
  </si>
  <si>
    <t>Blame-Talk Up Other (3-person)</t>
  </si>
  <si>
    <t>Embarrass Self-Physical Flirt (light)</t>
  </si>
  <si>
    <t>Find Faults-Express Disappointment (3-person)</t>
  </si>
  <si>
    <t>Request Item-Give Gift (Item)</t>
  </si>
  <si>
    <t>Discuss (Item)-Express Disappointment (3-person)</t>
  </si>
  <si>
    <t>Give Gift (Item)-Embarrass Self</t>
  </si>
  <si>
    <t>Petty Argument-Embarrass Self</t>
  </si>
  <si>
    <t>Petty Argument-Request Item</t>
  </si>
  <si>
    <t>Petty Argument-Express Disappointment (3-person)</t>
  </si>
  <si>
    <t>Express Disappointment (3-person)-Petty Argument</t>
  </si>
  <si>
    <t>Petty Argument-Accentuate the Negative (3-person)</t>
  </si>
  <si>
    <t>Accentuate the Negative (3-person)-Expose Secret (3-person)</t>
  </si>
  <si>
    <t>Expose Secret (3-person)-Bad Council</t>
  </si>
  <si>
    <t>Give Gift (Item)-Express Disappointment (3-person)</t>
  </si>
  <si>
    <t>Request Item-Offer Drink (Item)</t>
  </si>
  <si>
    <t>Offer Drink (Item)-Petty Argument</t>
  </si>
  <si>
    <t>Accentuate the Negative (3-person)-Petty Argument</t>
  </si>
  <si>
    <t>Find Faults-Request Item</t>
  </si>
  <si>
    <t>Share Feelings-Petty Argument</t>
  </si>
  <si>
    <t>Declare Rivalry-Petty Argument</t>
  </si>
  <si>
    <t>Break Up-Request Item</t>
  </si>
  <si>
    <t>Ultimatum (3-person)-Express Disappointment (3-person)</t>
  </si>
  <si>
    <t>Express Disappointment (3-person)-Revelation (3-person)</t>
  </si>
  <si>
    <t>Revelation (3-person)-Declare Rivalry (3-person)</t>
  </si>
  <si>
    <t>Fueling the Fire-Request Item</t>
  </si>
  <si>
    <t>Offer Drink (Item)-Discuss (Item)</t>
  </si>
  <si>
    <t>Break up (3-person)-Petty Argument</t>
  </si>
  <si>
    <t>Express Disappointment (3-person)-Embarrass Self</t>
  </si>
  <si>
    <t>Bad Council-Request Item</t>
  </si>
  <si>
    <t>Request Item-Petty Argument</t>
  </si>
  <si>
    <t>Petty Argument-Give Gift (Item)</t>
  </si>
  <si>
    <t>Give Gift (Item)-Petty Argument</t>
  </si>
  <si>
    <t>Request Item-Find Faults</t>
  </si>
  <si>
    <t>Express Disappointment (3-person)-Ultimatum (3-person)</t>
  </si>
  <si>
    <t>Declare Rivalry (3-person)-Request Item</t>
  </si>
  <si>
    <t>Compliment-Express Disappointment (3-person)</t>
  </si>
  <si>
    <t>Embarrass Self-Petty Argument</t>
  </si>
  <si>
    <t>Express Disappointment (3-person)-Request Item</t>
  </si>
  <si>
    <t>Request Item-Bad Council</t>
  </si>
  <si>
    <t>Physical Flirt (light)-Express Disappointment (3-person)</t>
  </si>
  <si>
    <t>Embarrass Self-Accentuate the Negative (3-person)</t>
  </si>
  <si>
    <t>Flatter (3-person)-Request Item</t>
  </si>
  <si>
    <t>Give Gift (Item)-Accentuate the Negative (3-person)</t>
  </si>
  <si>
    <t>Bad Council-Offer Drink (Item)</t>
  </si>
  <si>
    <t>Ultimatum (3-person)-Request Item</t>
  </si>
  <si>
    <t>Request Item-Declare Rivalry (3-person)</t>
  </si>
  <si>
    <t>Give Gift (Item)-Break Up</t>
  </si>
  <si>
    <t>Discuss (Item)-Expose Secret (3-person)</t>
  </si>
  <si>
    <t>Expose Secret (3-person)-Express Disappointment (3-person)</t>
  </si>
  <si>
    <t>Confide In-Express Disappointment (3-person)</t>
  </si>
  <si>
    <t>Endear (3-person)-Bad Council</t>
  </si>
  <si>
    <t>Confide In-Request Item</t>
  </si>
  <si>
    <t>Revelation (3-person)-Embarrass Self</t>
  </si>
  <si>
    <t>Express Disappointment (3-person)-Compliment</t>
  </si>
  <si>
    <t>Request Item-Discuss (Item)</t>
  </si>
  <si>
    <t>Discuss (Item)-Offer Drink (Item)</t>
  </si>
  <si>
    <t>Petty Argument-Blame</t>
  </si>
  <si>
    <t>Express Disappointment (3-person)-Confide In</t>
  </si>
  <si>
    <t>Envy-Compliment</t>
  </si>
  <si>
    <t>Request Item-Court</t>
  </si>
  <si>
    <t>Ultimatum (3-person)-Accentuate the Negative (3-person)</t>
  </si>
  <si>
    <t>Offer Drink (Item)-Declare Rivalry (3-person)</t>
  </si>
  <si>
    <t>Request Item-Fueling the Fire</t>
  </si>
  <si>
    <t>Offer Drink (Item)-Accentuate the Negative (3-person)</t>
  </si>
  <si>
    <t>Ultimatum (3-person)-Revelation (3-person)</t>
  </si>
  <si>
    <t>Physical Flirt (light)-Accentuate the Negative (3-person)</t>
  </si>
  <si>
    <t>Petty Argument-Backstab (3-person)</t>
  </si>
  <si>
    <t>Backstab (3-person)-Break up (3-person)</t>
  </si>
  <si>
    <t>Envy-Bad Council</t>
  </si>
  <si>
    <t>Break Up-Petty Argument</t>
  </si>
  <si>
    <t>Break up (3-person)-Request Item</t>
  </si>
  <si>
    <t>Blame-Petty Argument</t>
  </si>
  <si>
    <t>Embarrass Self-Break up (3-person)</t>
  </si>
  <si>
    <t>Petty Argument-Declare Rivalry</t>
  </si>
  <si>
    <t>Embarrass Self-Encourage</t>
  </si>
  <si>
    <t>Revelation (3-person)-Find Faults</t>
  </si>
  <si>
    <t>Expose Secret (3-person)-Accentuate the Negative (3-person)</t>
  </si>
  <si>
    <t>Request Item-Ultimatum (3-person)</t>
  </si>
  <si>
    <t>Find Faults-Give Romantic Gift (Item)</t>
  </si>
  <si>
    <t>Give Romantic Gift (Item)-Accentuate the Negative (3-person)</t>
  </si>
  <si>
    <t>Blame-Request Item</t>
  </si>
  <si>
    <t>Request Item-Flatter (3-person)</t>
  </si>
  <si>
    <t>Talk Up Other (3-person)-Ultimatum (3-person)</t>
  </si>
  <si>
    <t>Break Up-Embarrass Self</t>
  </si>
  <si>
    <t>Request Item-Break Up</t>
  </si>
  <si>
    <t>Physical Flirt (light)-Request Item</t>
  </si>
  <si>
    <t>Ultimatum (3-person)-Embarrass Self</t>
  </si>
  <si>
    <t>Find Faults-Offer Drink (Item)</t>
  </si>
  <si>
    <t>Offer Drink (Item)-Give Gift (Item)</t>
  </si>
  <si>
    <t>Expose Secret (3-person)-Backstab (3-person)</t>
  </si>
  <si>
    <t>Backstab (3-person)-Petty Argument</t>
  </si>
  <si>
    <t>Encourage-Petty Argument</t>
  </si>
  <si>
    <t>Declare Rivalry (3-person)-Expose Secret (3-person)</t>
  </si>
  <si>
    <t>Expose Secret (3-person)-Fueling the Fire</t>
  </si>
  <si>
    <t>Backstab (3-person)-Discuss (Item)</t>
  </si>
  <si>
    <t>Revelation (3-person)-Express Disappointment (3-person)</t>
  </si>
  <si>
    <t>Fueling the Fire-Expose Secret (3-person)</t>
  </si>
  <si>
    <t>Expose Secret (3-person)-Discuss (Item)</t>
  </si>
  <si>
    <t>Express Disappointment (3-person)-Conversation Flirt (Direct)</t>
  </si>
  <si>
    <t>Flatter (3-person)-Tell Secret (3-person)</t>
  </si>
  <si>
    <t>Tell Secret (3-person)-Discuss (Item)</t>
  </si>
  <si>
    <t>Discuss (Item)-Give Romantic Gift (Item)</t>
  </si>
  <si>
    <t>Give Romantic Gift (Item)-Find Faults</t>
  </si>
  <si>
    <t>Revelation (3-person)-Break up (3-person)</t>
  </si>
  <si>
    <t>Break up (3-person)-Revelation (3-person)</t>
  </si>
  <si>
    <t>Backstab (3-person)-Find Faults</t>
  </si>
  <si>
    <t>Express Disappointment (3-person)-Break Up</t>
  </si>
  <si>
    <t>Give Gift (Item)-Compliment</t>
  </si>
  <si>
    <t>Express Disappointment (3-person)-Declare Rivalry</t>
  </si>
  <si>
    <t>Accentuate the Negative (3-person)-Request Item</t>
  </si>
  <si>
    <t>Break Up-Express Disappointment (3-person)</t>
  </si>
  <si>
    <t>Give Romantic Gift (Item)-Give Gift (Item)</t>
  </si>
  <si>
    <t>Expose Secret (3-person)-Ultimatum (3-person)</t>
  </si>
  <si>
    <t>Offer Drink (Item)-Express Disappointment (3-person)</t>
  </si>
  <si>
    <t>Endear (3-person)-Share Feelings</t>
  </si>
  <si>
    <t>Court-Request Item</t>
  </si>
  <si>
    <t>Give Gift (Item)-Envy</t>
  </si>
  <si>
    <t>Envy-Petty Argument</t>
  </si>
  <si>
    <t>Talk Up Other (3-person)-Request Item</t>
  </si>
  <si>
    <t>Petty Argument-Embarrass</t>
  </si>
  <si>
    <t>Embarrass-Accentuate the Negative (3-person)</t>
  </si>
  <si>
    <t>Talk Up Other (3-person)-Give Gift (Item)</t>
  </si>
  <si>
    <t>Accentuate the Negative (3-person)-Give Gift (Item)</t>
  </si>
  <si>
    <t>Flatter (3-person)-Expose Secret (3-person)</t>
  </si>
  <si>
    <t>Expose Secret (3-person)-Declare Rivalry (3-person)</t>
  </si>
  <si>
    <t>Revelation (3-person)-Petty Argument</t>
  </si>
  <si>
    <t>Talk Up Other (3-person)-Petty Argument</t>
  </si>
  <si>
    <t>Embarrass Self-Give Gift (Item)</t>
  </si>
  <si>
    <t>Request Item-Break up (3-person)</t>
  </si>
  <si>
    <t>Reminisce (3-person)-Bad Council</t>
  </si>
  <si>
    <t>Backstab (3-person)-Court</t>
  </si>
  <si>
    <t>Break Up-Revelation (3-person)</t>
  </si>
  <si>
    <t>Give Gift (Item)-Request Item</t>
  </si>
  <si>
    <t>Give Romantic Gift (Item)-Petty Argument</t>
  </si>
  <si>
    <t>Expose Secret (3-person)-Petty Argument</t>
  </si>
  <si>
    <t>Encourage-Express Disappointment (3-person)</t>
  </si>
  <si>
    <t>Offer Drink (Item)-Fueling the Fire</t>
  </si>
  <si>
    <t>Request Item-Accentuate the Negative (3-person)</t>
  </si>
  <si>
    <t>Break up (3-person)-Backstab (3-person)</t>
  </si>
  <si>
    <t>Give Gift (Item)-Declare Rivalry</t>
  </si>
  <si>
    <t>Petty Argument-Encourage</t>
  </si>
  <si>
    <t>Endear (3-person)-Declare Rivalry (3-person)</t>
  </si>
  <si>
    <t>Discuss (Item)-Embarrass</t>
  </si>
  <si>
    <t>Embarrass-Find Faults</t>
  </si>
  <si>
    <t>Backstab (3-person)-Confide In</t>
  </si>
  <si>
    <t>Talk Up Other (3-person)-Express Disappointment (3-person)</t>
  </si>
  <si>
    <t>Bad Council-Expose Secret (3-person)</t>
  </si>
  <si>
    <t>Break Up-Expose Secret (3-person)</t>
  </si>
  <si>
    <t>Express Disappointment (3-person)-Expose Secret (3-person)</t>
  </si>
  <si>
    <t>Give Gift (Item)-Physical Flirt (light)</t>
  </si>
  <si>
    <t>Encourage-Request Item</t>
  </si>
  <si>
    <t>Revelation (3-person)-Break Up</t>
  </si>
  <si>
    <t>Embarrass Self-Revelation (3-person)</t>
  </si>
  <si>
    <t>Backstab (3-person)-Share Feelings</t>
  </si>
  <si>
    <t>Confide In-Backstab (3-person)</t>
  </si>
  <si>
    <t>Petty Argument-Offer Drink (Item)</t>
  </si>
  <si>
    <t>Petty Argument-Revelation (3-person)</t>
  </si>
  <si>
    <t>Give Gift (Item)-Offer Drink (Item)</t>
  </si>
  <si>
    <t>Declare Rivalry-Express Disappointment (3-person)</t>
  </si>
  <si>
    <t>Revelation (3-person)-Declare Rivalry</t>
  </si>
  <si>
    <t>Confide In-Expose Secret (3-person)</t>
  </si>
  <si>
    <t>Expose Secret (3-person)-Find Faults</t>
  </si>
  <si>
    <t>Find Faults-Backstab (3-person)</t>
  </si>
  <si>
    <t>Backstab (3-person)-Ultimatum (3-person)</t>
  </si>
  <si>
    <t>Revelation (3-person)-Request Item</t>
  </si>
  <si>
    <t>Expose Secret (3-person)-Encourage</t>
  </si>
  <si>
    <t>Talk Up Other (3-person)-Accentuate the Negative (3-person)</t>
  </si>
  <si>
    <t>Express Disappointment (3-person)-Endear (3-person)</t>
  </si>
  <si>
    <t>Embarrass Self-Break Up</t>
  </si>
  <si>
    <t>Accentuate the Negative (3-person)-Revelation (3-person)</t>
  </si>
  <si>
    <t>Endear (3-person)-Accentuate the Negative (3-person)</t>
  </si>
  <si>
    <t>Declare Rivalry (3-person)-Offer Drink (Item)</t>
  </si>
  <si>
    <t>Express Disappointment (3-person)-Give Gift (Item)</t>
  </si>
  <si>
    <t>Reminisce (3-person)-Blame</t>
  </si>
  <si>
    <t>Talk Up Other (3-person)-Physical Flirt (light)</t>
  </si>
  <si>
    <t>Express Disappointment (3-person)-Offer Drink (Item)</t>
  </si>
  <si>
    <t>Give Romantic Gift (Item)-Fueling the Fire</t>
  </si>
  <si>
    <t>Accentuate the Negative (3-person)-Serious Argument</t>
  </si>
  <si>
    <t>Serious Argument-Petty Argument</t>
  </si>
  <si>
    <t>Serious Argument-Find Faults</t>
  </si>
  <si>
    <t>Expose Secret (3-person)-Share Feelings</t>
  </si>
  <si>
    <t>Compliment-Request Item</t>
  </si>
  <si>
    <t>Petty Argument-Give Romantic Gift (Item)</t>
  </si>
  <si>
    <t>Break Up-Offer Drink (Item)</t>
  </si>
  <si>
    <t>Request Item-Share Feelings</t>
  </si>
  <si>
    <t>Find Faults-Expose Secret (3-person)</t>
  </si>
  <si>
    <t>Endear (3-person)-Ultimatum (3-person)</t>
  </si>
  <si>
    <t>Embarrass Self-Request Item</t>
  </si>
  <si>
    <t>Declare Rivalry (3-person)-Backstab (3-person)</t>
  </si>
  <si>
    <t>Embarrass Self-Backstab (3-person)</t>
  </si>
  <si>
    <t>Give Romantic Gift (Item)-Discuss (Item)</t>
  </si>
  <si>
    <t>Break Up-Accentuate the Negative (3-person)</t>
  </si>
  <si>
    <t>Share Feelings-Request Item</t>
  </si>
  <si>
    <t>Expose Secret (3-person)-Flatter (3-person)</t>
  </si>
  <si>
    <t>Embarrass-Fueling the Fire</t>
  </si>
  <si>
    <t>Bad Council-Embarrass</t>
  </si>
  <si>
    <t>Embarrass-Discuss (Item)</t>
  </si>
  <si>
    <t>Petty Argument-Envy</t>
  </si>
  <si>
    <t>Physical Flirt (light)-Give Gift (Item)</t>
  </si>
  <si>
    <t>Offer Drink (Item)-Declare Rivalry</t>
  </si>
  <si>
    <t>Endear (3-person)-Break up (3-person)</t>
  </si>
  <si>
    <t>Revelation (3-person)-Accentuate the Negative (3-person)</t>
  </si>
  <si>
    <t>Endear (3-person)-Reminisce (3-person)</t>
  </si>
  <si>
    <t>Conversation Flirt (Direct)-Petty Argument</t>
  </si>
  <si>
    <t>Request Item-Express Disappointment (3-person)</t>
  </si>
  <si>
    <t>Endear (3-person)-Petty Argument</t>
  </si>
  <si>
    <t>Petty Argument-Tell Secret (3-person)</t>
  </si>
  <si>
    <t>Tell Secret (3-person)-Fueling the Fire</t>
  </si>
  <si>
    <t>Conversation Flirt (Direct)-Conversation Flirt (Direct)</t>
  </si>
  <si>
    <t>Gossip-Council</t>
  </si>
  <si>
    <t>Conversation Flirt (Direct)-Gossip</t>
  </si>
  <si>
    <t>Accentuate the Negative (3-person)-Gossip</t>
  </si>
  <si>
    <t>Gossip-Conversation Flirt (Direct)</t>
  </si>
  <si>
    <t>Gossip-Share Feelings</t>
  </si>
  <si>
    <t>Share Feelings-Endear (3-person)</t>
  </si>
  <si>
    <t>Request Item-Give Romantic Gift (Item)</t>
  </si>
  <si>
    <t>Apologize-Break Up</t>
  </si>
  <si>
    <t>Share Feelings-Gossip</t>
  </si>
  <si>
    <t>Gossip-Confide In</t>
  </si>
  <si>
    <t>Break Up-Talk Up Other (3-person)</t>
  </si>
  <si>
    <t>Court-Gossip</t>
  </si>
  <si>
    <t>Gossip-Express Disappointment (3-person)</t>
  </si>
  <si>
    <t>Gossip-Fueling the Fire</t>
  </si>
  <si>
    <t>Ask Out (3-person)-Gossip</t>
  </si>
  <si>
    <t>Gossip-Find Faults</t>
  </si>
  <si>
    <t>Gossip-Discuss (Item)</t>
  </si>
  <si>
    <t>Gossip-Bad Council</t>
  </si>
  <si>
    <t>Confide In-Confide In</t>
  </si>
  <si>
    <t>Declare Rivalry (3-person)-Gossip</t>
  </si>
  <si>
    <t>Petty Argument-Apologize</t>
  </si>
  <si>
    <t>Court-Expose Secret (3-person)</t>
  </si>
  <si>
    <t>Bad Council-Give Romantic Gift (Item)</t>
  </si>
  <si>
    <t>Council-Gossip</t>
  </si>
  <si>
    <t>Gossip-Court</t>
  </si>
  <si>
    <t>Talk Up Other (3-person)-Endear (3-person)</t>
  </si>
  <si>
    <t>Reminisce (3-person)-Compliment</t>
  </si>
  <si>
    <t>Discuss (Item)-Gossip</t>
  </si>
  <si>
    <t>Gossip-Declare Rivalry (3-person)</t>
  </si>
  <si>
    <t>Break up (3-person)-Endear (3-person)</t>
  </si>
  <si>
    <t>Embarrass Self-Compliment</t>
  </si>
  <si>
    <t>Intervention (3-person)-Declare Rivalry</t>
  </si>
  <si>
    <t>Express Disappointment (3-person)-Encourage</t>
  </si>
  <si>
    <t>Intervention (3-person)-Gossip</t>
  </si>
  <si>
    <t>Embarrass Self-Gossip</t>
  </si>
  <si>
    <t>Gossip-Petty Argument</t>
  </si>
  <si>
    <t>Expose Secret (3-person)-Truce (3-person)</t>
  </si>
  <si>
    <t>Truce (3-person)-Express Disappointment (3-person)</t>
  </si>
  <si>
    <t>Express Disappointment (3-person)-Gossip</t>
  </si>
  <si>
    <t>Truce (3-person)-Gossip</t>
  </si>
  <si>
    <t>Gossip-Ask Out (3-person)</t>
  </si>
  <si>
    <t>Talk Up Other (3-person)-Declare Rivalry</t>
  </si>
  <si>
    <t>Talk Up Other (3-person)-Reminisce (3-person)</t>
  </si>
  <si>
    <t>Reminisce (3-person)-Talk Up Other (3-person)</t>
  </si>
  <si>
    <t>Accentuate the Negative (3-person)-Envy</t>
  </si>
  <si>
    <t>Give Gift (Item)-Talk Up Other (3-person)</t>
  </si>
  <si>
    <t>Envy-Talk Up Other (3-person)</t>
  </si>
  <si>
    <t>Gossip-Break up (3-person)</t>
  </si>
  <si>
    <t>Compliment-Gossip</t>
  </si>
  <si>
    <t>Envy-Endear (3-person)</t>
  </si>
  <si>
    <t>Compliment-Talk Up Other (3-person)</t>
  </si>
  <si>
    <t>Compliment-Accentuate the Negative (3-person)</t>
  </si>
  <si>
    <t>Ultimatum (3-person)-Endear (3-person)</t>
  </si>
  <si>
    <t>Conversation Flirt (Direct)-Envy</t>
  </si>
  <si>
    <t>Bad Council-Envy</t>
  </si>
  <si>
    <t>Revelation (3-person)-Talk Up Other (3-person)</t>
  </si>
  <si>
    <t>Give Romantic Gift (Item)-Reminisce (3-person)</t>
  </si>
  <si>
    <t>Intervention (3-person)-Express Disappointment (3-person)</t>
  </si>
  <si>
    <t>Endear (3-person)-Envy</t>
  </si>
  <si>
    <t>Fueling the Fire-Gossip</t>
  </si>
  <si>
    <t>Ask Out (3-person)-Petty Argument</t>
  </si>
  <si>
    <t>Ultimatum (3-person)-Reminisce (3-person)</t>
  </si>
  <si>
    <t>Give Romantic Gift (Item)-Compliment</t>
  </si>
  <si>
    <t>Apologize-Endear (3-person)</t>
  </si>
  <si>
    <t>Court-Truce</t>
  </si>
  <si>
    <t>Truce-Ask Out (3-person)</t>
  </si>
  <si>
    <t>Blame-Endear (3-person)</t>
  </si>
  <si>
    <t>Express Disappointment (3-person)-Ask Out (3-person)</t>
  </si>
  <si>
    <t>Give Romantic Gift (Item)-Blame</t>
  </si>
  <si>
    <t>Gossip-Envy</t>
  </si>
  <si>
    <t>Ultimatum (3-person)-Talk Up Other (3-person)</t>
  </si>
  <si>
    <t>Ask Out (3-person)-Request Item</t>
  </si>
  <si>
    <t>Give Gift (Item)-Ask Out</t>
  </si>
  <si>
    <t>Give Romantic Gift (Item)-Declare Rivalry (3-person)</t>
  </si>
  <si>
    <t>Intervention (3-person)-Encourage</t>
  </si>
  <si>
    <t>Talk Up Other (3-person)-Break Up</t>
  </si>
  <si>
    <t>Bad Council-Gossip</t>
  </si>
  <si>
    <t>Gossip-Accentuate the Negative (3-person)</t>
  </si>
  <si>
    <t>Gossip-Embarrass Self</t>
  </si>
  <si>
    <t>Request Item-Ask Out (3-person)</t>
  </si>
  <si>
    <t>Endear (3-person)-Give Gift (Item)</t>
  </si>
  <si>
    <t>Talk Up Other (3-person)-Give Romantic Gift (Item)</t>
  </si>
  <si>
    <t>Blame-Reminisce (3-person)</t>
  </si>
  <si>
    <t>Envy-Give Gift (Item)</t>
  </si>
  <si>
    <t>Give Gift (Item)-Reminisce (3-person)</t>
  </si>
  <si>
    <t>Give Romantic Gift (Item)-Ultimatum (3-person)</t>
  </si>
  <si>
    <t>Conversation Flirt (Direct)-Request Item</t>
  </si>
  <si>
    <t>Compliment-Intervention (3-person)</t>
  </si>
  <si>
    <t>Ask Out (3-person)-Ask Out (3-person)</t>
  </si>
  <si>
    <t>Fueling the Fire-Give Romantic Gift (Item)</t>
  </si>
  <si>
    <t>Compliment-Reminisce (3-person)</t>
  </si>
  <si>
    <t>Council-Embarrass Self</t>
  </si>
  <si>
    <t>Give Romantic Gift (Item)-Talk Up Other (3-person)</t>
  </si>
  <si>
    <t>Endear (3-person)-Talk Up Other (3-person)</t>
  </si>
  <si>
    <t>Reminisce (3-person)-Give Romantic Gift (Item)</t>
  </si>
  <si>
    <t>Gossip-Intervention (3-person)</t>
  </si>
  <si>
    <t>Break up (3-person)-Intervention (3-person)</t>
  </si>
  <si>
    <t>Expose Secret (3-person)-Ask Out (3-person)</t>
  </si>
  <si>
    <t>Request Item-Truce (3-person)</t>
  </si>
  <si>
    <t>Give Gift (Item)-Intervention (3-person)</t>
  </si>
  <si>
    <t>Break up (3-person)-Give Romantic Gift (Item)</t>
  </si>
  <si>
    <t>Express Disappointment (3-person)-Truce (3-person)</t>
  </si>
  <si>
    <t>Endear (3-person)-Encourage</t>
  </si>
  <si>
    <t>Break Up-Endear (3-person)</t>
  </si>
  <si>
    <t>Request Item-Conversation Flirt (Direct)</t>
  </si>
  <si>
    <t>Gossip-Truce (3-person)</t>
  </si>
  <si>
    <t>Envy-Physical Flirt (light)</t>
  </si>
  <si>
    <t>Ask Out-Reminisce (3-person)</t>
  </si>
  <si>
    <t>Request Item-Compliment</t>
  </si>
  <si>
    <t>Endear (3-person)-Give Romantic Gift (Item)</t>
  </si>
  <si>
    <t>Petty Argument-Ask Out (3-person)</t>
  </si>
  <si>
    <t>Declare Rivalry (3-person)-Give Romantic Gift (Item)</t>
  </si>
  <si>
    <t>Truce (3-person)-Offer Drink (Item)</t>
  </si>
  <si>
    <t>Request Item-Physical Flirt (light)</t>
  </si>
  <si>
    <t>Embarrass Self-Talk Up Other (3-person)</t>
  </si>
  <si>
    <t>Ask Out (3-person)-Express Disappointment (3-person)</t>
  </si>
  <si>
    <t>Apologize-Reminisce (3-person)</t>
  </si>
  <si>
    <t>Give Gift (Item)-Give Romantic Gift (Item)</t>
  </si>
  <si>
    <t>Encourage-Intervention (3-person)</t>
  </si>
  <si>
    <t>Ask Out-Envy</t>
  </si>
  <si>
    <t>Intervention (3-person)-Break Up</t>
  </si>
  <si>
    <t>Talk Up Other (3-person)-Gossip</t>
  </si>
  <si>
    <t>Gossip-Talk Up Other (3-person)</t>
  </si>
  <si>
    <t>Gossip-Ultimatum (3-person)</t>
  </si>
  <si>
    <t>Intervention (3-person)-Envy</t>
  </si>
  <si>
    <t>Declare Rivalry-Endear (3-person)</t>
  </si>
  <si>
    <t>Blame-Give Romantic Gift (Item)</t>
  </si>
  <si>
    <t>Petty Argument-Gossip</t>
  </si>
  <si>
    <t>Envy-Gossip</t>
  </si>
  <si>
    <t>Petty Argument-Endear (3-person)</t>
  </si>
  <si>
    <t>Encourage-Encourage</t>
  </si>
  <si>
    <t>Encourage-Endear (3-person)</t>
  </si>
  <si>
    <t>Give Romantic Gift (Item)-Break Up</t>
  </si>
  <si>
    <t>Give Romantic Gift (Item)-Break up (3-person)</t>
  </si>
  <si>
    <t>Envy-Declare Rivalry (3-person)</t>
  </si>
  <si>
    <t>Truce (3-person)-Request Item</t>
  </si>
  <si>
    <t>Intervention (3-person)-Talk Up Other (3-person)</t>
  </si>
  <si>
    <t>Endear (3-person)-Blame</t>
  </si>
  <si>
    <t>Confide In-Embarrass</t>
  </si>
  <si>
    <t>Intervention (3-person)-Embarrass Self</t>
  </si>
  <si>
    <t>Talk Up Other (3-person)-Envy</t>
  </si>
  <si>
    <t>Envy-Accentuate the Negative (3-person)</t>
  </si>
  <si>
    <t>Encourage-Accentuate the Negative (3-person)</t>
  </si>
  <si>
    <t>Ask Out-Talk Up Other (3-person)</t>
  </si>
  <si>
    <t>Compliment-Endear (3-person)</t>
  </si>
  <si>
    <t>Ultimatum (3-person)-Envy</t>
  </si>
  <si>
    <t>Envy-Express Disappointment (3-person)</t>
  </si>
  <si>
    <t>Gossip-Request Item</t>
  </si>
  <si>
    <t>Revelation (3-person)-Encourage</t>
  </si>
  <si>
    <t>Revelation (3-person)-Ask Out (3-person)</t>
  </si>
  <si>
    <t>Ultimatum (3-person)-Gossip</t>
  </si>
  <si>
    <t>Gossip-Break Up</t>
  </si>
  <si>
    <t>Gossip-Compliment</t>
  </si>
  <si>
    <t>Flatter (3-person)-Share Interests</t>
  </si>
  <si>
    <t>Share Interests-Court</t>
  </si>
  <si>
    <t>Envy-Intervention (3-person)</t>
  </si>
  <si>
    <t>Break up (3-person)-Gossip</t>
  </si>
  <si>
    <t>Apologize-Gossip</t>
  </si>
  <si>
    <t>Court-Seduce</t>
  </si>
  <si>
    <t>Seduce-Break up (3-person)</t>
  </si>
  <si>
    <t>Court-Backstab (3-person)</t>
  </si>
  <si>
    <t>Backstab (3-person)-Conversation Flirt (Direct)</t>
  </si>
  <si>
    <t>Backstab (3-person)-Council</t>
  </si>
  <si>
    <t>Truce (3-person)-Backstab (3-person)</t>
  </si>
  <si>
    <t>Compliment-Give Romantic Gift (Item)</t>
  </si>
  <si>
    <t>Physical Flirt (light)-Reminisce (3-person)</t>
  </si>
  <si>
    <t>Reminisce (3-person)-Physical Flirt (light)</t>
  </si>
  <si>
    <t>Tell Secret (3-person)-Share Feelings</t>
  </si>
  <si>
    <t>Gossip-Tell Secret (3-person)</t>
  </si>
  <si>
    <t>Offer Drink (Item)-Talk Up Other (3-person)</t>
  </si>
  <si>
    <t>Express Disappointment (3-person)-Talk Up Other (3-person)</t>
  </si>
  <si>
    <t>Ultimatum (3-person)-Give Romantic Gift (Item)</t>
  </si>
  <si>
    <t>Council-Request Item</t>
  </si>
  <si>
    <t>Give Gift (Item)-Gossip</t>
  </si>
  <si>
    <t>Declare Rivalry-Reminisce (3-person)</t>
  </si>
  <si>
    <t>Blame-Envy</t>
  </si>
  <si>
    <t>Council-Tell Secret (3-person)</t>
  </si>
  <si>
    <t>Tell Secret (3-person)-Bad Council</t>
  </si>
  <si>
    <t>Envy-Break Up</t>
  </si>
  <si>
    <t>Talk Up Other (3-person)-Revelation (3-person)</t>
  </si>
  <si>
    <t>Share Feelings-Share Interests</t>
  </si>
  <si>
    <t>Share Interests-Confide In</t>
  </si>
  <si>
    <t>Declare Rivalry-Gossip</t>
  </si>
  <si>
    <t>Request Item-Declare Rivalry</t>
  </si>
  <si>
    <t>Declare Rivalry-Give Gift (Item)</t>
  </si>
  <si>
    <t>Give Romantic Gift (Item)-Embarrass Self</t>
  </si>
  <si>
    <t>Request Item-Council</t>
  </si>
  <si>
    <t>Request Item-Embarrass Self</t>
  </si>
  <si>
    <t>Conversation Flirt (Direct)-Tell Secret (3-person)</t>
  </si>
  <si>
    <t>Tell Secret (3-person)-Flatter (3-person)</t>
  </si>
  <si>
    <t>Request Item-Encourage</t>
  </si>
  <si>
    <t>Give Romantic Gift (Item)-Endear (3-person)</t>
  </si>
  <si>
    <t>Revelation (3-person)-Intervention (3-person)</t>
  </si>
  <si>
    <t>Share Feelings-Embarrass</t>
  </si>
  <si>
    <t>Embarrass-Confide In</t>
  </si>
  <si>
    <t>Offer Drink (Item)-Encourage</t>
  </si>
  <si>
    <t>Endear (3-person)-Declare Rivalry</t>
  </si>
  <si>
    <t>Ask Out-Gossip</t>
  </si>
  <si>
    <t>Embarrass Self-Intervention (3-person)</t>
  </si>
  <si>
    <t>Ultimatum (3-person)-Expose Secret (3-person)</t>
  </si>
  <si>
    <t>Gossip-Expose Secret (3-person)</t>
  </si>
  <si>
    <t>Reminisce (3-person)-Give Gift (Item)</t>
  </si>
  <si>
    <t>Request Item-Endear (3-person)</t>
  </si>
  <si>
    <t>Discuss (Item)-Tell Secret (3-person)</t>
  </si>
  <si>
    <t>Tell Secret (3-person)-Council</t>
  </si>
  <si>
    <t>Request Item-Talk Up Other (3-person)</t>
  </si>
  <si>
    <t>Intervention (3-person)-Give Romantic Gift (Item)</t>
  </si>
  <si>
    <t>Intervention (3-person)-Embarrass</t>
  </si>
  <si>
    <t>Truce (3-person)-Embarrass</t>
  </si>
  <si>
    <t>Embarrass-Court</t>
  </si>
  <si>
    <t>Endear (3-person)-Intervention (3-person)</t>
  </si>
  <si>
    <t>Apologize-Request Item</t>
  </si>
  <si>
    <t>Encourage-Offer Drink (Item)</t>
  </si>
  <si>
    <t>Offer Drink (Item)-Physical Flirt (light)</t>
  </si>
  <si>
    <t>Bad Council-Tell Secret (3-person)</t>
  </si>
  <si>
    <t>Tell Secret (3-person)-Confide In</t>
  </si>
  <si>
    <t>Ask Out (3-person)-Tell Secret (3-person)</t>
  </si>
  <si>
    <t>Tell Secret (3-person)-Truce (3-person)</t>
  </si>
  <si>
    <t>Gossip-Declare Rivalry</t>
  </si>
  <si>
    <t>Revelation (3-person)-Council</t>
  </si>
  <si>
    <t>Give Romantic Gift (Item)-Offer Drink (Item)</t>
  </si>
  <si>
    <t>Offer Drink (Item)-Truce (3-person)</t>
  </si>
  <si>
    <t>Physical Flirt (light)-Expose Secret (3-person)</t>
  </si>
  <si>
    <t>Gossip-Give Romantic Gift (Item)</t>
  </si>
  <si>
    <t>Break Up-Give Romantic Gift (Item)</t>
  </si>
  <si>
    <t>Ultimatum (3-person)-Ultimatum (3-person)</t>
  </si>
  <si>
    <t>Court-Tell Secret (3-person)</t>
  </si>
  <si>
    <t>Reminisce (3-person)-Embarrass Self</t>
  </si>
  <si>
    <t>Share Feelings-Tell Secret (3-person)</t>
  </si>
  <si>
    <t>Confide In-Seduce</t>
  </si>
  <si>
    <t>Seduce-Talk Up Other (3-person)</t>
  </si>
  <si>
    <t>Accentuate the Negative (3-person)-Give Romantic Gift (Item)</t>
  </si>
  <si>
    <t>Envy-Give Romantic Gift (Item)</t>
  </si>
  <si>
    <t>Declare Rivalry-Expose Secret (3-person)</t>
  </si>
  <si>
    <t>Expose Secret (3-person)-Break up (3-person)</t>
  </si>
  <si>
    <t>Expose Secret (3-person)-Declare Rivalry</t>
  </si>
  <si>
    <t>Embarrass Self-Envy</t>
  </si>
  <si>
    <t>Revelation (3-person)-Gossip</t>
  </si>
  <si>
    <t>Share Feelings-Expose Suffering (3-person)</t>
  </si>
  <si>
    <t>Expose Suffering (3-person)-Conversation Flirt (Direct)</t>
  </si>
  <si>
    <t>Compliment-Embarrass</t>
  </si>
  <si>
    <t>Tell Secret (3-person)-Find Faults</t>
  </si>
  <si>
    <t>Ultimatum (3-person)-Offer Drink (Item)</t>
  </si>
  <si>
    <t>Talk Up Other (3-person)-Embarrass Self</t>
  </si>
  <si>
    <t>Envy-Embarrass Self</t>
  </si>
  <si>
    <t>Gossip-Revelation (3-person)</t>
  </si>
  <si>
    <t>Declare Rivalry-Envy</t>
  </si>
  <si>
    <t>Ask Out-Express Disappointment (3-person)</t>
  </si>
  <si>
    <t>Endear (3-person)-Gossip</t>
  </si>
  <si>
    <t>Court-Embarrass</t>
  </si>
  <si>
    <t>Embarrass-Ultimatum (3-person)</t>
  </si>
  <si>
    <t>Find Faults-Truce</t>
  </si>
  <si>
    <t>Truce-Gossip</t>
  </si>
  <si>
    <t>Express Disappointment (3-person)-Envy</t>
  </si>
  <si>
    <t>Expose Secret (3-person)-Confide In</t>
  </si>
  <si>
    <t>Revelation (3-person)-Give Gift (Item)</t>
  </si>
  <si>
    <t>Petty Argument-Expose Secret (3-person)</t>
  </si>
  <si>
    <t>Expose Secret (3-person)-Embarrass Self</t>
  </si>
  <si>
    <t>Council-Embarrass</t>
  </si>
  <si>
    <t>Embarrass-Ask Out (3-person)</t>
  </si>
  <si>
    <t>Talk Up Other (3-person)-Embarrass</t>
  </si>
  <si>
    <t>Fueling the Fire-Tell Secret (3-person)</t>
  </si>
  <si>
    <t>Tell Secret (3-person)-Encourage</t>
  </si>
  <si>
    <t>Embarrass-Truce (3-person)</t>
  </si>
  <si>
    <t>Confide In-Tell Secret (3-person)</t>
  </si>
  <si>
    <t>Share Feelings-Seduce</t>
  </si>
  <si>
    <t>Seduce-Bad Council</t>
  </si>
  <si>
    <t>Apologize-Give Romantic Gift (Item)</t>
  </si>
  <si>
    <t>Declare Rivalry-Request Item</t>
  </si>
  <si>
    <t>Embarrass-Bad Council</t>
  </si>
  <si>
    <t>Embarrass Self-Ask Out</t>
  </si>
  <si>
    <t>Break Up-Gossip</t>
  </si>
  <si>
    <t>Intervention (3-person)-Request Item</t>
  </si>
  <si>
    <t>Encourage-Expose Secret (3-person)</t>
  </si>
  <si>
    <t>Expose Secret (3-person)-Physical Flirt (light)</t>
  </si>
  <si>
    <t>Apologize-Embarrass Self</t>
  </si>
  <si>
    <t>Ask Out (3-person)-Embarrass</t>
  </si>
  <si>
    <t>Embarrass-Share Feelings</t>
  </si>
  <si>
    <t>Request Item-Apologize</t>
  </si>
  <si>
    <t>Declare Rivalry (3-person)-Tell Secret (3-person)</t>
  </si>
  <si>
    <t>Tell Secret (3-person)-Court</t>
  </si>
  <si>
    <t>Offer Drink (Item)-Reminisce (3-person)</t>
  </si>
  <si>
    <t>Offer Drink (Item)-Request Item</t>
  </si>
  <si>
    <t>Give Romantic Gift (Item)-Ask Out</t>
  </si>
  <si>
    <t>Ask Out-Give Gift (Item)</t>
  </si>
  <si>
    <t>Offer Drink (Item)-Compliment</t>
  </si>
  <si>
    <t>Revelation (3-person)-Compliment</t>
  </si>
  <si>
    <t>Tell Secret (3-person)-Ask Out (3-person)</t>
  </si>
  <si>
    <t>Seduce-Discuss (Item)</t>
  </si>
  <si>
    <t>Seduce-Confide In</t>
  </si>
  <si>
    <t>Give Romantic Gift (Item)-Gossip</t>
  </si>
  <si>
    <t>Expose Secret (3-person)-Compliment</t>
  </si>
  <si>
    <t>Physical Flirt (light)-Offer Drink (Item)</t>
  </si>
  <si>
    <t>AI: againstquestfinisherAI</t>
  </si>
  <si>
    <t>AI: towardsquestfinisherAI</t>
  </si>
  <si>
    <t>Percentage of quests finished</t>
  </si>
  <si>
    <t>Total number of plot points</t>
  </si>
  <si>
    <t>0A</t>
  </si>
  <si>
    <t>0B</t>
  </si>
  <si>
    <t>0-1: Broke them up &amp; Wooed daughter</t>
  </si>
  <si>
    <t>0-3: Made them elope</t>
  </si>
  <si>
    <t>0A-1: Wooed Violet instead of James</t>
  </si>
  <si>
    <t>0A-0: Broke them up, didn't woo James</t>
  </si>
  <si>
    <t>0A-0: Broke them up &amp; wooed James.</t>
  </si>
  <si>
    <t>0-0: Broke up James and Violet.</t>
  </si>
  <si>
    <t>0-2: Broke them up &amp; wooed James</t>
  </si>
  <si>
    <t>Convince Liz to get over James and date someone else.</t>
  </si>
  <si>
    <t>Find evidence of Violet's misdoings by obtaining her diary.</t>
  </si>
  <si>
    <t>Get Colonel to like James.</t>
  </si>
  <si>
    <t>Help Thomas repair his relationship with James.</t>
  </si>
  <si>
    <t>James asks the player to get Liz to ligthen up and get over him.</t>
  </si>
  <si>
    <t>r</t>
  </si>
  <si>
    <t>7-1: Violet enemies with Colonel</t>
  </si>
  <si>
    <t>5-0: James and Liz are dating</t>
  </si>
  <si>
    <t>11-1: Gave diary to wrong person</t>
  </si>
  <si>
    <t>3-1: Baroness dislikes Liz more.</t>
  </si>
  <si>
    <t>5-1: Player dating James.</t>
  </si>
  <si>
    <t>5-2: James and Violet eloped</t>
  </si>
  <si>
    <t>11-2: Liz gets wrong diary</t>
  </si>
  <si>
    <t>11-0: Liz gets right diary</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</si>
</sst>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'player models'!$C$38</c:f>
              <c:strCache>
                <c:ptCount val="1"/>
                <c:pt idx="0">
                  <c:v>AI: randomAI</c:v>
                </c:pt>
              </c:strCache>
            </c:strRef>
          </c:tx>
          <c:cat>
            <c:strRef>
              <c:f>'player models'!$A$39:$A$64</c:f>
              <c:strCache>
                <c:ptCount val="26"/>
                <c:pt idx="0">
                  <c:v>Colonel doesn't know about some rooms in the manor</c:v>
                </c:pt>
                <c:pt idx="1">
                  <c:v>Colonel doesn't like James hanging around with his daughter.</c:v>
                </c:pt>
                <c:pt idx="2">
                  <c:v>James doesn't like talking about the manor</c:v>
                </c:pt>
                <c:pt idx="3">
                  <c:v>James is a member of the cult</c:v>
                </c:pt>
                <c:pt idx="4">
                  <c:v>James is afraid of Violet</c:v>
                </c:pt>
                <c:pt idx="5">
                  <c:v>James is not entirely brainwashed</c:v>
                </c:pt>
                <c:pt idx="6">
                  <c:v>James is obsessed with appeasing the Colonel</c:v>
                </c:pt>
                <c:pt idx="7">
                  <c:v>Liz got James his job as a stable boy</c:v>
                </c:pt>
                <c:pt idx="8">
                  <c:v>Liz thinks something suspicious is happening at the mansion</c:v>
                </c:pt>
                <c:pt idx="9">
                  <c:v>Liz used to be in a relationship with James</c:v>
                </c:pt>
                <c:pt idx="10">
                  <c:v>The Colonel is disappointed in Thomas</c:v>
                </c:pt>
                <c:pt idx="11">
                  <c:v>The manor is a headquarter to a dark cult</c:v>
                </c:pt>
                <c:pt idx="12">
                  <c:v>The player is the sacrifice for that ritual</c:v>
                </c:pt>
                <c:pt idx="13">
                  <c:v>There is a cult ritual tonight to bring back Violet's mother</c:v>
                </c:pt>
                <c:pt idx="14">
                  <c:v>Thomas is afraid of losing the Colonel</c:v>
                </c:pt>
                <c:pt idx="15">
                  <c:v>Thomas is protecting the Colonel</c:v>
                </c:pt>
                <c:pt idx="16">
                  <c:v>Thomas knows Violet is running a cult</c:v>
                </c:pt>
                <c:pt idx="17">
                  <c:v>Thomas wants Colonel's approval</c:v>
                </c:pt>
                <c:pt idx="18">
                  <c:v>Violet and James are together a lot</c:v>
                </c:pt>
                <c:pt idx="19">
                  <c:v>Violet has been distant since Colonel returned home</c:v>
                </c:pt>
                <c:pt idx="20">
                  <c:v>Violet has strange scars on her wrist</c:v>
                </c:pt>
                <c:pt idx="21">
                  <c:v>Violet ignores the Colonel</c:v>
                </c:pt>
                <c:pt idx="22">
                  <c:v>Violet is a member of the cult</c:v>
                </c:pt>
                <c:pt idx="23">
                  <c:v>Violet is blackmailing Thomas</c:v>
                </c:pt>
                <c:pt idx="24">
                  <c:v>Violet resents Colonel for leaving when she was younger</c:v>
                </c:pt>
                <c:pt idx="25">
                  <c:v>Violet's mother died while Colonel was away</c:v>
                </c:pt>
              </c:strCache>
            </c:strRef>
          </c:cat>
          <c:val>
            <c:numRef>
              <c:f>'player models'!$J$39:$J$64</c:f>
              <c:numCache>
                <c:formatCode>General</c:formatCode>
                <c:ptCount val="26"/>
                <c:pt idx="0">
                  <c:v>1001</c:v>
                </c:pt>
                <c:pt idx="1">
                  <c:v>867</c:v>
                </c:pt>
                <c:pt idx="2">
                  <c:v>884</c:v>
                </c:pt>
                <c:pt idx="3">
                  <c:v>493</c:v>
                </c:pt>
                <c:pt idx="4">
                  <c:v>591</c:v>
                </c:pt>
                <c:pt idx="5">
                  <c:v>148</c:v>
                </c:pt>
                <c:pt idx="6">
                  <c:v>871</c:v>
                </c:pt>
                <c:pt idx="7">
                  <c:v>741</c:v>
                </c:pt>
                <c:pt idx="8">
                  <c:v>822</c:v>
                </c:pt>
                <c:pt idx="9">
                  <c:v>751</c:v>
                </c:pt>
                <c:pt idx="10">
                  <c:v>618</c:v>
                </c:pt>
                <c:pt idx="11">
                  <c:v>1001</c:v>
                </c:pt>
                <c:pt idx="12">
                  <c:v>1001</c:v>
                </c:pt>
                <c:pt idx="13">
                  <c:v>1001</c:v>
                </c:pt>
                <c:pt idx="14">
                  <c:v>338</c:v>
                </c:pt>
                <c:pt idx="15">
                  <c:v>170</c:v>
                </c:pt>
                <c:pt idx="16">
                  <c:v>558</c:v>
                </c:pt>
                <c:pt idx="17">
                  <c:v>599</c:v>
                </c:pt>
                <c:pt idx="18">
                  <c:v>866</c:v>
                </c:pt>
                <c:pt idx="19">
                  <c:v>21</c:v>
                </c:pt>
                <c:pt idx="20">
                  <c:v>1001</c:v>
                </c:pt>
                <c:pt idx="21">
                  <c:v>389</c:v>
                </c:pt>
                <c:pt idx="22">
                  <c:v>1001</c:v>
                </c:pt>
                <c:pt idx="23">
                  <c:v>259</c:v>
                </c:pt>
                <c:pt idx="24">
                  <c:v>286</c:v>
                </c:pt>
                <c:pt idx="25">
                  <c:v>264</c:v>
                </c:pt>
              </c:numCache>
            </c:numRef>
          </c:val>
        </c:ser>
        <c:ser>
          <c:idx val="1"/>
          <c:order val="1"/>
          <c:tx>
            <c:strRef>
              <c:f>'player models'!$D$38</c:f>
              <c:strCache>
                <c:ptCount val="1"/>
                <c:pt idx="0">
                  <c:v>AI: againstquestfinisherAI</c:v>
                </c:pt>
              </c:strCache>
            </c:strRef>
          </c:tx>
          <c:cat>
            <c:strRef>
              <c:f>'player models'!$A$39:$A$64</c:f>
              <c:strCache>
                <c:ptCount val="26"/>
                <c:pt idx="0">
                  <c:v>Colonel doesn't know about some rooms in the manor</c:v>
                </c:pt>
                <c:pt idx="1">
                  <c:v>Colonel doesn't like James hanging around with his daughter.</c:v>
                </c:pt>
                <c:pt idx="2">
                  <c:v>James doesn't like talking about the manor</c:v>
                </c:pt>
                <c:pt idx="3">
                  <c:v>James is a member of the cult</c:v>
                </c:pt>
                <c:pt idx="4">
                  <c:v>James is afraid of Violet</c:v>
                </c:pt>
                <c:pt idx="5">
                  <c:v>James is not entirely brainwashed</c:v>
                </c:pt>
                <c:pt idx="6">
                  <c:v>James is obsessed with appeasing the Colonel</c:v>
                </c:pt>
                <c:pt idx="7">
                  <c:v>Liz got James his job as a stable boy</c:v>
                </c:pt>
                <c:pt idx="8">
                  <c:v>Liz thinks something suspicious is happening at the mansion</c:v>
                </c:pt>
                <c:pt idx="9">
                  <c:v>Liz used to be in a relationship with James</c:v>
                </c:pt>
                <c:pt idx="10">
                  <c:v>The Colonel is disappointed in Thomas</c:v>
                </c:pt>
                <c:pt idx="11">
                  <c:v>The manor is a headquarter to a dark cult</c:v>
                </c:pt>
                <c:pt idx="12">
                  <c:v>The player is the sacrifice for that ritual</c:v>
                </c:pt>
                <c:pt idx="13">
                  <c:v>There is a cult ritual tonight to bring back Violet's mother</c:v>
                </c:pt>
                <c:pt idx="14">
                  <c:v>Thomas is afraid of losing the Colonel</c:v>
                </c:pt>
                <c:pt idx="15">
                  <c:v>Thomas is protecting the Colonel</c:v>
                </c:pt>
                <c:pt idx="16">
                  <c:v>Thomas knows Violet is running a cult</c:v>
                </c:pt>
                <c:pt idx="17">
                  <c:v>Thomas wants Colonel's approval</c:v>
                </c:pt>
                <c:pt idx="18">
                  <c:v>Violet and James are together a lot</c:v>
                </c:pt>
                <c:pt idx="19">
                  <c:v>Violet has been distant since Colonel returned home</c:v>
                </c:pt>
                <c:pt idx="20">
                  <c:v>Violet has strange scars on her wrist</c:v>
                </c:pt>
                <c:pt idx="21">
                  <c:v>Violet ignores the Colonel</c:v>
                </c:pt>
                <c:pt idx="22">
                  <c:v>Violet is a member of the cult</c:v>
                </c:pt>
                <c:pt idx="23">
                  <c:v>Violet is blackmailing Thomas</c:v>
                </c:pt>
                <c:pt idx="24">
                  <c:v>Violet resents Colonel for leaving when she was younger</c:v>
                </c:pt>
                <c:pt idx="25">
                  <c:v>Violet's mother died while Colonel was away</c:v>
                </c:pt>
              </c:strCache>
            </c:strRef>
          </c:cat>
          <c:val>
            <c:numRef>
              <c:f>'player models'!$K$39:$K$64</c:f>
              <c:numCache>
                <c:formatCode>General</c:formatCode>
                <c:ptCount val="26"/>
                <c:pt idx="0">
                  <c:v>1001</c:v>
                </c:pt>
                <c:pt idx="1">
                  <c:v>870</c:v>
                </c:pt>
                <c:pt idx="2">
                  <c:v>849</c:v>
                </c:pt>
                <c:pt idx="3">
                  <c:v>331</c:v>
                </c:pt>
                <c:pt idx="4">
                  <c:v>482</c:v>
                </c:pt>
                <c:pt idx="5">
                  <c:v>116</c:v>
                </c:pt>
                <c:pt idx="6">
                  <c:v>873</c:v>
                </c:pt>
                <c:pt idx="7">
                  <c:v>711</c:v>
                </c:pt>
                <c:pt idx="8">
                  <c:v>723</c:v>
                </c:pt>
                <c:pt idx="9">
                  <c:v>735</c:v>
                </c:pt>
                <c:pt idx="10">
                  <c:v>726</c:v>
                </c:pt>
                <c:pt idx="11">
                  <c:v>1001</c:v>
                </c:pt>
                <c:pt idx="12">
                  <c:v>1001</c:v>
                </c:pt>
                <c:pt idx="13">
                  <c:v>1001</c:v>
                </c:pt>
                <c:pt idx="14">
                  <c:v>459</c:v>
                </c:pt>
                <c:pt idx="15">
                  <c:v>296</c:v>
                </c:pt>
                <c:pt idx="16">
                  <c:v>555</c:v>
                </c:pt>
                <c:pt idx="17">
                  <c:v>709</c:v>
                </c:pt>
                <c:pt idx="18">
                  <c:v>870</c:v>
                </c:pt>
                <c:pt idx="19">
                  <c:v>122</c:v>
                </c:pt>
                <c:pt idx="20">
                  <c:v>1001</c:v>
                </c:pt>
                <c:pt idx="21">
                  <c:v>410</c:v>
                </c:pt>
                <c:pt idx="22">
                  <c:v>1001</c:v>
                </c:pt>
                <c:pt idx="23">
                  <c:v>390</c:v>
                </c:pt>
                <c:pt idx="24">
                  <c:v>263</c:v>
                </c:pt>
                <c:pt idx="25">
                  <c:v>259</c:v>
                </c:pt>
              </c:numCache>
            </c:numRef>
          </c:val>
        </c:ser>
        <c:ser>
          <c:idx val="2"/>
          <c:order val="2"/>
          <c:tx>
            <c:strRef>
              <c:f>'player models'!$E$38</c:f>
              <c:strCache>
                <c:ptCount val="1"/>
                <c:pt idx="0">
                  <c:v>AI: towardsquestfinisherAI</c:v>
                </c:pt>
              </c:strCache>
            </c:strRef>
          </c:tx>
          <c:cat>
            <c:strRef>
              <c:f>'player models'!$A$39:$A$64</c:f>
              <c:strCache>
                <c:ptCount val="26"/>
                <c:pt idx="0">
                  <c:v>Colonel doesn't know about some rooms in the manor</c:v>
                </c:pt>
                <c:pt idx="1">
                  <c:v>Colonel doesn't like James hanging around with his daughter.</c:v>
                </c:pt>
                <c:pt idx="2">
                  <c:v>James doesn't like talking about the manor</c:v>
                </c:pt>
                <c:pt idx="3">
                  <c:v>James is a member of the cult</c:v>
                </c:pt>
                <c:pt idx="4">
                  <c:v>James is afraid of Violet</c:v>
                </c:pt>
                <c:pt idx="5">
                  <c:v>James is not entirely brainwashed</c:v>
                </c:pt>
                <c:pt idx="6">
                  <c:v>James is obsessed with appeasing the Colonel</c:v>
                </c:pt>
                <c:pt idx="7">
                  <c:v>Liz got James his job as a stable boy</c:v>
                </c:pt>
                <c:pt idx="8">
                  <c:v>Liz thinks something suspicious is happening at the mansion</c:v>
                </c:pt>
                <c:pt idx="9">
                  <c:v>Liz used to be in a relationship with James</c:v>
                </c:pt>
                <c:pt idx="10">
                  <c:v>The Colonel is disappointed in Thomas</c:v>
                </c:pt>
                <c:pt idx="11">
                  <c:v>The manor is a headquarter to a dark cult</c:v>
                </c:pt>
                <c:pt idx="12">
                  <c:v>The player is the sacrifice for that ritual</c:v>
                </c:pt>
                <c:pt idx="13">
                  <c:v>There is a cult ritual tonight to bring back Violet's mother</c:v>
                </c:pt>
                <c:pt idx="14">
                  <c:v>Thomas is afraid of losing the Colonel</c:v>
                </c:pt>
                <c:pt idx="15">
                  <c:v>Thomas is protecting the Colonel</c:v>
                </c:pt>
                <c:pt idx="16">
                  <c:v>Thomas knows Violet is running a cult</c:v>
                </c:pt>
                <c:pt idx="17">
                  <c:v>Thomas wants Colonel's approval</c:v>
                </c:pt>
                <c:pt idx="18">
                  <c:v>Violet and James are together a lot</c:v>
                </c:pt>
                <c:pt idx="19">
                  <c:v>Violet has been distant since Colonel returned home</c:v>
                </c:pt>
                <c:pt idx="20">
                  <c:v>Violet has strange scars on her wrist</c:v>
                </c:pt>
                <c:pt idx="21">
                  <c:v>Violet ignores the Colonel</c:v>
                </c:pt>
                <c:pt idx="22">
                  <c:v>Violet is a member of the cult</c:v>
                </c:pt>
                <c:pt idx="23">
                  <c:v>Violet is blackmailing Thomas</c:v>
                </c:pt>
                <c:pt idx="24">
                  <c:v>Violet resents Colonel for leaving when she was younger</c:v>
                </c:pt>
                <c:pt idx="25">
                  <c:v>Violet's mother died while Colonel was away</c:v>
                </c:pt>
              </c:strCache>
            </c:strRef>
          </c:cat>
          <c:val>
            <c:numRef>
              <c:f>'player models'!$L$39:$L$64</c:f>
              <c:numCache>
                <c:formatCode>General</c:formatCode>
                <c:ptCount val="26"/>
                <c:pt idx="0">
                  <c:v>1001</c:v>
                </c:pt>
                <c:pt idx="1">
                  <c:v>854</c:v>
                </c:pt>
                <c:pt idx="2">
                  <c:v>823</c:v>
                </c:pt>
                <c:pt idx="3">
                  <c:v>398</c:v>
                </c:pt>
                <c:pt idx="4">
                  <c:v>484</c:v>
                </c:pt>
                <c:pt idx="5">
                  <c:v>113</c:v>
                </c:pt>
                <c:pt idx="6">
                  <c:v>856</c:v>
                </c:pt>
                <c:pt idx="7">
                  <c:v>725</c:v>
                </c:pt>
                <c:pt idx="8">
                  <c:v>760</c:v>
                </c:pt>
                <c:pt idx="9">
                  <c:v>736</c:v>
                </c:pt>
                <c:pt idx="10">
                  <c:v>733</c:v>
                </c:pt>
                <c:pt idx="11">
                  <c:v>1001</c:v>
                </c:pt>
                <c:pt idx="12">
                  <c:v>1001</c:v>
                </c:pt>
                <c:pt idx="13">
                  <c:v>1001</c:v>
                </c:pt>
                <c:pt idx="14">
                  <c:v>481</c:v>
                </c:pt>
                <c:pt idx="15">
                  <c:v>312</c:v>
                </c:pt>
                <c:pt idx="16">
                  <c:v>562</c:v>
                </c:pt>
                <c:pt idx="17">
                  <c:v>712</c:v>
                </c:pt>
                <c:pt idx="18">
                  <c:v>849</c:v>
                </c:pt>
                <c:pt idx="19">
                  <c:v>115</c:v>
                </c:pt>
                <c:pt idx="20">
                  <c:v>1001</c:v>
                </c:pt>
                <c:pt idx="21">
                  <c:v>395</c:v>
                </c:pt>
                <c:pt idx="22">
                  <c:v>1001</c:v>
                </c:pt>
                <c:pt idx="23">
                  <c:v>341</c:v>
                </c:pt>
                <c:pt idx="24">
                  <c:v>283</c:v>
                </c:pt>
                <c:pt idx="25">
                  <c:v>279</c:v>
                </c:pt>
              </c:numCache>
            </c:numRef>
          </c:val>
        </c:ser>
        <c:ser>
          <c:idx val="3"/>
          <c:order val="3"/>
          <c:tx>
            <c:strRef>
              <c:f>'player models'!$F$38</c:f>
              <c:strCache>
                <c:ptCount val="1"/>
                <c:pt idx="0">
                  <c:v>AI: niceAI</c:v>
                </c:pt>
              </c:strCache>
            </c:strRef>
          </c:tx>
          <c:cat>
            <c:strRef>
              <c:f>'player models'!$A$39:$A$64</c:f>
              <c:strCache>
                <c:ptCount val="26"/>
                <c:pt idx="0">
                  <c:v>Colonel doesn't know about some rooms in the manor</c:v>
                </c:pt>
                <c:pt idx="1">
                  <c:v>Colonel doesn't like James hanging around with his daughter.</c:v>
                </c:pt>
                <c:pt idx="2">
                  <c:v>James doesn't like talking about the manor</c:v>
                </c:pt>
                <c:pt idx="3">
                  <c:v>James is a member of the cult</c:v>
                </c:pt>
                <c:pt idx="4">
                  <c:v>James is afraid of Violet</c:v>
                </c:pt>
                <c:pt idx="5">
                  <c:v>James is not entirely brainwashed</c:v>
                </c:pt>
                <c:pt idx="6">
                  <c:v>James is obsessed with appeasing the Colonel</c:v>
                </c:pt>
                <c:pt idx="7">
                  <c:v>Liz got James his job as a stable boy</c:v>
                </c:pt>
                <c:pt idx="8">
                  <c:v>Liz thinks something suspicious is happening at the mansion</c:v>
                </c:pt>
                <c:pt idx="9">
                  <c:v>Liz used to be in a relationship with James</c:v>
                </c:pt>
                <c:pt idx="10">
                  <c:v>The Colonel is disappointed in Thomas</c:v>
                </c:pt>
                <c:pt idx="11">
                  <c:v>The manor is a headquarter to a dark cult</c:v>
                </c:pt>
                <c:pt idx="12">
                  <c:v>The player is the sacrifice for that ritual</c:v>
                </c:pt>
                <c:pt idx="13">
                  <c:v>There is a cult ritual tonight to bring back Violet's mother</c:v>
                </c:pt>
                <c:pt idx="14">
                  <c:v>Thomas is afraid of losing the Colonel</c:v>
                </c:pt>
                <c:pt idx="15">
                  <c:v>Thomas is protecting the Colonel</c:v>
                </c:pt>
                <c:pt idx="16">
                  <c:v>Thomas knows Violet is running a cult</c:v>
                </c:pt>
                <c:pt idx="17">
                  <c:v>Thomas wants Colonel's approval</c:v>
                </c:pt>
                <c:pt idx="18">
                  <c:v>Violet and James are together a lot</c:v>
                </c:pt>
                <c:pt idx="19">
                  <c:v>Violet has been distant since Colonel returned home</c:v>
                </c:pt>
                <c:pt idx="20">
                  <c:v>Violet has strange scars on her wrist</c:v>
                </c:pt>
                <c:pt idx="21">
                  <c:v>Violet ignores the Colonel</c:v>
                </c:pt>
                <c:pt idx="22">
                  <c:v>Violet is a member of the cult</c:v>
                </c:pt>
                <c:pt idx="23">
                  <c:v>Violet is blackmailing Thomas</c:v>
                </c:pt>
                <c:pt idx="24">
                  <c:v>Violet resents Colonel for leaving when she was younger</c:v>
                </c:pt>
                <c:pt idx="25">
                  <c:v>Violet's mother died while Colonel was away</c:v>
                </c:pt>
              </c:strCache>
            </c:strRef>
          </c:cat>
          <c:val>
            <c:numRef>
              <c:f>'player models'!$M$39:$M$64</c:f>
              <c:numCache>
                <c:formatCode>General</c:formatCode>
                <c:ptCount val="26"/>
                <c:pt idx="0">
                  <c:v>1001</c:v>
                </c:pt>
                <c:pt idx="1">
                  <c:v>828</c:v>
                </c:pt>
                <c:pt idx="2">
                  <c:v>840</c:v>
                </c:pt>
                <c:pt idx="3">
                  <c:v>479</c:v>
                </c:pt>
                <c:pt idx="4">
                  <c:v>673</c:v>
                </c:pt>
                <c:pt idx="5">
                  <c:v>151</c:v>
                </c:pt>
                <c:pt idx="6">
                  <c:v>836</c:v>
                </c:pt>
                <c:pt idx="7">
                  <c:v>750</c:v>
                </c:pt>
                <c:pt idx="8">
                  <c:v>855</c:v>
                </c:pt>
                <c:pt idx="9">
                  <c:v>754</c:v>
                </c:pt>
                <c:pt idx="10">
                  <c:v>626</c:v>
                </c:pt>
                <c:pt idx="11">
                  <c:v>1001</c:v>
                </c:pt>
                <c:pt idx="12">
                  <c:v>995</c:v>
                </c:pt>
                <c:pt idx="13">
                  <c:v>995</c:v>
                </c:pt>
                <c:pt idx="14">
                  <c:v>365</c:v>
                </c:pt>
                <c:pt idx="15">
                  <c:v>195</c:v>
                </c:pt>
                <c:pt idx="16">
                  <c:v>449</c:v>
                </c:pt>
                <c:pt idx="17">
                  <c:v>608</c:v>
                </c:pt>
                <c:pt idx="18">
                  <c:v>824</c:v>
                </c:pt>
                <c:pt idx="19">
                  <c:v>47</c:v>
                </c:pt>
                <c:pt idx="20">
                  <c:v>1001</c:v>
                </c:pt>
                <c:pt idx="21">
                  <c:v>399</c:v>
                </c:pt>
                <c:pt idx="22">
                  <c:v>1001</c:v>
                </c:pt>
                <c:pt idx="23">
                  <c:v>216</c:v>
                </c:pt>
                <c:pt idx="24">
                  <c:v>308</c:v>
                </c:pt>
                <c:pt idx="25">
                  <c:v>286</c:v>
                </c:pt>
              </c:numCache>
            </c:numRef>
          </c:val>
        </c:ser>
        <c:ser>
          <c:idx val="4"/>
          <c:order val="4"/>
          <c:tx>
            <c:strRef>
              <c:f>'player models'!$G$38</c:f>
              <c:strCache>
                <c:ptCount val="1"/>
                <c:pt idx="0">
                  <c:v>AI: meanAI</c:v>
                </c:pt>
              </c:strCache>
            </c:strRef>
          </c:tx>
          <c:cat>
            <c:strRef>
              <c:f>'player models'!$A$39:$A$64</c:f>
              <c:strCache>
                <c:ptCount val="26"/>
                <c:pt idx="0">
                  <c:v>Colonel doesn't know about some rooms in the manor</c:v>
                </c:pt>
                <c:pt idx="1">
                  <c:v>Colonel doesn't like James hanging around with his daughter.</c:v>
                </c:pt>
                <c:pt idx="2">
                  <c:v>James doesn't like talking about the manor</c:v>
                </c:pt>
                <c:pt idx="3">
                  <c:v>James is a member of the cult</c:v>
                </c:pt>
                <c:pt idx="4">
                  <c:v>James is afraid of Violet</c:v>
                </c:pt>
                <c:pt idx="5">
                  <c:v>James is not entirely brainwashed</c:v>
                </c:pt>
                <c:pt idx="6">
                  <c:v>James is obsessed with appeasing the Colonel</c:v>
                </c:pt>
                <c:pt idx="7">
                  <c:v>Liz got James his job as a stable boy</c:v>
                </c:pt>
                <c:pt idx="8">
                  <c:v>Liz thinks something suspicious is happening at the mansion</c:v>
                </c:pt>
                <c:pt idx="9">
                  <c:v>Liz used to be in a relationship with James</c:v>
                </c:pt>
                <c:pt idx="10">
                  <c:v>The Colonel is disappointed in Thomas</c:v>
                </c:pt>
                <c:pt idx="11">
                  <c:v>The manor is a headquarter to a dark cult</c:v>
                </c:pt>
                <c:pt idx="12">
                  <c:v>The player is the sacrifice for that ritual</c:v>
                </c:pt>
                <c:pt idx="13">
                  <c:v>There is a cult ritual tonight to bring back Violet's mother</c:v>
                </c:pt>
                <c:pt idx="14">
                  <c:v>Thomas is afraid of losing the Colonel</c:v>
                </c:pt>
                <c:pt idx="15">
                  <c:v>Thomas is protecting the Colonel</c:v>
                </c:pt>
                <c:pt idx="16">
                  <c:v>Thomas knows Violet is running a cult</c:v>
                </c:pt>
                <c:pt idx="17">
                  <c:v>Thomas wants Colonel's approval</c:v>
                </c:pt>
                <c:pt idx="18">
                  <c:v>Violet and James are together a lot</c:v>
                </c:pt>
                <c:pt idx="19">
                  <c:v>Violet has been distant since Colonel returned home</c:v>
                </c:pt>
                <c:pt idx="20">
                  <c:v>Violet has strange scars on her wrist</c:v>
                </c:pt>
                <c:pt idx="21">
                  <c:v>Violet ignores the Colonel</c:v>
                </c:pt>
                <c:pt idx="22">
                  <c:v>Violet is a member of the cult</c:v>
                </c:pt>
                <c:pt idx="23">
                  <c:v>Violet is blackmailing Thomas</c:v>
                </c:pt>
                <c:pt idx="24">
                  <c:v>Violet resents Colonel for leaving when she was younger</c:v>
                </c:pt>
                <c:pt idx="25">
                  <c:v>Violet's mother died while Colonel was away</c:v>
                </c:pt>
              </c:strCache>
            </c:strRef>
          </c:cat>
          <c:val>
            <c:numRef>
              <c:f>'player models'!$N$39:$N$64</c:f>
              <c:numCache>
                <c:formatCode>General</c:formatCode>
                <c:ptCount val="26"/>
                <c:pt idx="0">
                  <c:v>1001</c:v>
                </c:pt>
                <c:pt idx="1">
                  <c:v>856</c:v>
                </c:pt>
                <c:pt idx="2">
                  <c:v>886</c:v>
                </c:pt>
                <c:pt idx="3">
                  <c:v>458</c:v>
                </c:pt>
                <c:pt idx="4">
                  <c:v>568</c:v>
                </c:pt>
                <c:pt idx="5">
                  <c:v>180</c:v>
                </c:pt>
                <c:pt idx="6">
                  <c:v>858</c:v>
                </c:pt>
                <c:pt idx="7">
                  <c:v>785</c:v>
                </c:pt>
                <c:pt idx="8">
                  <c:v>809</c:v>
                </c:pt>
                <c:pt idx="9">
                  <c:v>785</c:v>
                </c:pt>
                <c:pt idx="10">
                  <c:v>577</c:v>
                </c:pt>
                <c:pt idx="11">
                  <c:v>1001</c:v>
                </c:pt>
                <c:pt idx="12">
                  <c:v>999</c:v>
                </c:pt>
                <c:pt idx="13">
                  <c:v>999</c:v>
                </c:pt>
                <c:pt idx="14">
                  <c:v>269</c:v>
                </c:pt>
                <c:pt idx="15">
                  <c:v>129</c:v>
                </c:pt>
                <c:pt idx="16">
                  <c:v>540</c:v>
                </c:pt>
                <c:pt idx="17">
                  <c:v>565</c:v>
                </c:pt>
                <c:pt idx="18">
                  <c:v>853</c:v>
                </c:pt>
                <c:pt idx="19">
                  <c:v>1</c:v>
                </c:pt>
                <c:pt idx="20">
                  <c:v>1001</c:v>
                </c:pt>
                <c:pt idx="21">
                  <c:v>397</c:v>
                </c:pt>
                <c:pt idx="22">
                  <c:v>999</c:v>
                </c:pt>
                <c:pt idx="23">
                  <c:v>168</c:v>
                </c:pt>
                <c:pt idx="24">
                  <c:v>256</c:v>
                </c:pt>
                <c:pt idx="25">
                  <c:v>222</c:v>
                </c:pt>
              </c:numCache>
            </c:numRef>
          </c:val>
        </c:ser>
        <c:ser>
          <c:idx val="5"/>
          <c:order val="5"/>
          <c:tx>
            <c:strRef>
              <c:f>'player models'!$H$38</c:f>
              <c:strCache>
                <c:ptCount val="1"/>
                <c:pt idx="0">
                  <c:v>AI: shyAI</c:v>
                </c:pt>
              </c:strCache>
            </c:strRef>
          </c:tx>
          <c:cat>
            <c:strRef>
              <c:f>'player models'!$A$39:$A$64</c:f>
              <c:strCache>
                <c:ptCount val="26"/>
                <c:pt idx="0">
                  <c:v>Colonel doesn't know about some rooms in the manor</c:v>
                </c:pt>
                <c:pt idx="1">
                  <c:v>Colonel doesn't like James hanging around with his daughter.</c:v>
                </c:pt>
                <c:pt idx="2">
                  <c:v>James doesn't like talking about the manor</c:v>
                </c:pt>
                <c:pt idx="3">
                  <c:v>James is a member of the cult</c:v>
                </c:pt>
                <c:pt idx="4">
                  <c:v>James is afraid of Violet</c:v>
                </c:pt>
                <c:pt idx="5">
                  <c:v>James is not entirely brainwashed</c:v>
                </c:pt>
                <c:pt idx="6">
                  <c:v>James is obsessed with appeasing the Colonel</c:v>
                </c:pt>
                <c:pt idx="7">
                  <c:v>Liz got James his job as a stable boy</c:v>
                </c:pt>
                <c:pt idx="8">
                  <c:v>Liz thinks something suspicious is happening at the mansion</c:v>
                </c:pt>
                <c:pt idx="9">
                  <c:v>Liz used to be in a relationship with James</c:v>
                </c:pt>
                <c:pt idx="10">
                  <c:v>The Colonel is disappointed in Thomas</c:v>
                </c:pt>
                <c:pt idx="11">
                  <c:v>The manor is a headquarter to a dark cult</c:v>
                </c:pt>
                <c:pt idx="12">
                  <c:v>The player is the sacrifice for that ritual</c:v>
                </c:pt>
                <c:pt idx="13">
                  <c:v>There is a cult ritual tonight to bring back Violet's mother</c:v>
                </c:pt>
                <c:pt idx="14">
                  <c:v>Thomas is afraid of losing the Colonel</c:v>
                </c:pt>
                <c:pt idx="15">
                  <c:v>Thomas is protecting the Colonel</c:v>
                </c:pt>
                <c:pt idx="16">
                  <c:v>Thomas knows Violet is running a cult</c:v>
                </c:pt>
                <c:pt idx="17">
                  <c:v>Thomas wants Colonel's approval</c:v>
                </c:pt>
                <c:pt idx="18">
                  <c:v>Violet and James are together a lot</c:v>
                </c:pt>
                <c:pt idx="19">
                  <c:v>Violet has been distant since Colonel returned home</c:v>
                </c:pt>
                <c:pt idx="20">
                  <c:v>Violet has strange scars on her wrist</c:v>
                </c:pt>
                <c:pt idx="21">
                  <c:v>Violet ignores the Colonel</c:v>
                </c:pt>
                <c:pt idx="22">
                  <c:v>Violet is a member of the cult</c:v>
                </c:pt>
                <c:pt idx="23">
                  <c:v>Violet is blackmailing Thomas</c:v>
                </c:pt>
                <c:pt idx="24">
                  <c:v>Violet resents Colonel for leaving when she was younger</c:v>
                </c:pt>
                <c:pt idx="25">
                  <c:v>Violet's mother died while Colonel was away</c:v>
                </c:pt>
              </c:strCache>
            </c:strRef>
          </c:cat>
          <c:val>
            <c:numRef>
              <c:f>'player models'!$O$39:$O$64</c:f>
              <c:numCache>
                <c:formatCode>General</c:formatCode>
                <c:ptCount val="26"/>
                <c:pt idx="0">
                  <c:v>1001</c:v>
                </c:pt>
                <c:pt idx="1">
                  <c:v>857</c:v>
                </c:pt>
                <c:pt idx="2">
                  <c:v>877</c:v>
                </c:pt>
                <c:pt idx="3">
                  <c:v>481</c:v>
                </c:pt>
                <c:pt idx="4">
                  <c:v>679</c:v>
                </c:pt>
                <c:pt idx="5">
                  <c:v>176</c:v>
                </c:pt>
                <c:pt idx="6">
                  <c:v>862</c:v>
                </c:pt>
                <c:pt idx="7">
                  <c:v>770</c:v>
                </c:pt>
                <c:pt idx="8">
                  <c:v>848</c:v>
                </c:pt>
                <c:pt idx="9">
                  <c:v>776</c:v>
                </c:pt>
                <c:pt idx="10">
                  <c:v>615</c:v>
                </c:pt>
                <c:pt idx="11">
                  <c:v>1001</c:v>
                </c:pt>
                <c:pt idx="12">
                  <c:v>1001</c:v>
                </c:pt>
                <c:pt idx="13">
                  <c:v>1001</c:v>
                </c:pt>
                <c:pt idx="14">
                  <c:v>376</c:v>
                </c:pt>
                <c:pt idx="15">
                  <c:v>248</c:v>
                </c:pt>
                <c:pt idx="16">
                  <c:v>546</c:v>
                </c:pt>
                <c:pt idx="17">
                  <c:v>580</c:v>
                </c:pt>
                <c:pt idx="18">
                  <c:v>854</c:v>
                </c:pt>
                <c:pt idx="19">
                  <c:v>60</c:v>
                </c:pt>
                <c:pt idx="20">
                  <c:v>1001</c:v>
                </c:pt>
                <c:pt idx="21">
                  <c:v>461</c:v>
                </c:pt>
                <c:pt idx="22">
                  <c:v>1001</c:v>
                </c:pt>
                <c:pt idx="23">
                  <c:v>272</c:v>
                </c:pt>
                <c:pt idx="24">
                  <c:v>368</c:v>
                </c:pt>
                <c:pt idx="25">
                  <c:v>331</c:v>
                </c:pt>
              </c:numCache>
            </c:numRef>
          </c:val>
        </c:ser>
        <c:ser>
          <c:idx val="6"/>
          <c:order val="6"/>
          <c:tx>
            <c:strRef>
              <c:f>'player models'!$I$38</c:f>
              <c:strCache>
                <c:ptCount val="1"/>
                <c:pt idx="0">
                  <c:v>AI: socialAI</c:v>
                </c:pt>
              </c:strCache>
            </c:strRef>
          </c:tx>
          <c:cat>
            <c:strRef>
              <c:f>'player models'!$A$39:$A$64</c:f>
              <c:strCache>
                <c:ptCount val="26"/>
                <c:pt idx="0">
                  <c:v>Colonel doesn't know about some rooms in the manor</c:v>
                </c:pt>
                <c:pt idx="1">
                  <c:v>Colonel doesn't like James hanging around with his daughter.</c:v>
                </c:pt>
                <c:pt idx="2">
                  <c:v>James doesn't like talking about the manor</c:v>
                </c:pt>
                <c:pt idx="3">
                  <c:v>James is a member of the cult</c:v>
                </c:pt>
                <c:pt idx="4">
                  <c:v>James is afraid of Violet</c:v>
                </c:pt>
                <c:pt idx="5">
                  <c:v>James is not entirely brainwashed</c:v>
                </c:pt>
                <c:pt idx="6">
                  <c:v>James is obsessed with appeasing the Colonel</c:v>
                </c:pt>
                <c:pt idx="7">
                  <c:v>Liz got James his job as a stable boy</c:v>
                </c:pt>
                <c:pt idx="8">
                  <c:v>Liz thinks something suspicious is happening at the mansion</c:v>
                </c:pt>
                <c:pt idx="9">
                  <c:v>Liz used to be in a relationship with James</c:v>
                </c:pt>
                <c:pt idx="10">
                  <c:v>The Colonel is disappointed in Thomas</c:v>
                </c:pt>
                <c:pt idx="11">
                  <c:v>The manor is a headquarter to a dark cult</c:v>
                </c:pt>
                <c:pt idx="12">
                  <c:v>The player is the sacrifice for that ritual</c:v>
                </c:pt>
                <c:pt idx="13">
                  <c:v>There is a cult ritual tonight to bring back Violet's mother</c:v>
                </c:pt>
                <c:pt idx="14">
                  <c:v>Thomas is afraid of losing the Colonel</c:v>
                </c:pt>
                <c:pt idx="15">
                  <c:v>Thomas is protecting the Colonel</c:v>
                </c:pt>
                <c:pt idx="16">
                  <c:v>Thomas knows Violet is running a cult</c:v>
                </c:pt>
                <c:pt idx="17">
                  <c:v>Thomas wants Colonel's approval</c:v>
                </c:pt>
                <c:pt idx="18">
                  <c:v>Violet and James are together a lot</c:v>
                </c:pt>
                <c:pt idx="19">
                  <c:v>Violet has been distant since Colonel returned home</c:v>
                </c:pt>
                <c:pt idx="20">
                  <c:v>Violet has strange scars on her wrist</c:v>
                </c:pt>
                <c:pt idx="21">
                  <c:v>Violet ignores the Colonel</c:v>
                </c:pt>
                <c:pt idx="22">
                  <c:v>Violet is a member of the cult</c:v>
                </c:pt>
                <c:pt idx="23">
                  <c:v>Violet is blackmailing Thomas</c:v>
                </c:pt>
                <c:pt idx="24">
                  <c:v>Violet resents Colonel for leaving when she was younger</c:v>
                </c:pt>
                <c:pt idx="25">
                  <c:v>Violet's mother died while Colonel was away</c:v>
                </c:pt>
              </c:strCache>
            </c:strRef>
          </c:cat>
          <c:val>
            <c:numRef>
              <c:f>'player models'!$P$39:$P$64</c:f>
              <c:numCache>
                <c:formatCode>General</c:formatCode>
                <c:ptCount val="26"/>
                <c:pt idx="0">
                  <c:v>1001</c:v>
                </c:pt>
                <c:pt idx="1">
                  <c:v>855</c:v>
                </c:pt>
                <c:pt idx="2">
                  <c:v>882</c:v>
                </c:pt>
                <c:pt idx="3">
                  <c:v>490</c:v>
                </c:pt>
                <c:pt idx="4">
                  <c:v>599</c:v>
                </c:pt>
                <c:pt idx="5">
                  <c:v>144</c:v>
                </c:pt>
                <c:pt idx="6">
                  <c:v>859</c:v>
                </c:pt>
                <c:pt idx="7">
                  <c:v>758</c:v>
                </c:pt>
                <c:pt idx="8">
                  <c:v>841</c:v>
                </c:pt>
                <c:pt idx="9">
                  <c:v>763</c:v>
                </c:pt>
                <c:pt idx="10">
                  <c:v>590</c:v>
                </c:pt>
                <c:pt idx="11">
                  <c:v>1001</c:v>
                </c:pt>
                <c:pt idx="12">
                  <c:v>1001</c:v>
                </c:pt>
                <c:pt idx="13">
                  <c:v>1001</c:v>
                </c:pt>
                <c:pt idx="14">
                  <c:v>339</c:v>
                </c:pt>
                <c:pt idx="15">
                  <c:v>172</c:v>
                </c:pt>
                <c:pt idx="16">
                  <c:v>533</c:v>
                </c:pt>
                <c:pt idx="17">
                  <c:v>566</c:v>
                </c:pt>
                <c:pt idx="18">
                  <c:v>855</c:v>
                </c:pt>
                <c:pt idx="19">
                  <c:v>25</c:v>
                </c:pt>
                <c:pt idx="20">
                  <c:v>1001</c:v>
                </c:pt>
                <c:pt idx="21">
                  <c:v>421</c:v>
                </c:pt>
                <c:pt idx="22">
                  <c:v>1001</c:v>
                </c:pt>
                <c:pt idx="23">
                  <c:v>237</c:v>
                </c:pt>
                <c:pt idx="24">
                  <c:v>284</c:v>
                </c:pt>
                <c:pt idx="25">
                  <c:v>257</c:v>
                </c:pt>
              </c:numCache>
            </c:numRef>
          </c:val>
        </c:ser>
        <c:axId val="101947264"/>
        <c:axId val="101948800"/>
      </c:barChart>
      <c:catAx>
        <c:axId val="101947264"/>
        <c:scaling>
          <c:orientation val="minMax"/>
        </c:scaling>
        <c:axPos val="b"/>
        <c:tickLblPos val="nextTo"/>
        <c:crossAx val="101948800"/>
        <c:crosses val="autoZero"/>
        <c:auto val="1"/>
        <c:lblAlgn val="ctr"/>
        <c:lblOffset val="100"/>
      </c:catAx>
      <c:valAx>
        <c:axId val="101948800"/>
        <c:scaling>
          <c:orientation val="minMax"/>
        </c:scaling>
        <c:axPos val="l"/>
        <c:majorGridlines/>
        <c:numFmt formatCode="General" sourceLinked="1"/>
        <c:tickLblPos val="nextTo"/>
        <c:crossAx val="10194726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and</a:t>
            </a:r>
            <a:r>
              <a:rPr lang="en-US" baseline="0"/>
              <a:t> type of quests received by player model</a:t>
            </a:r>
            <a:endParaRPr lang="en-US"/>
          </a:p>
        </c:rich>
      </c:tx>
      <c:layout/>
    </c:title>
    <c:plotArea>
      <c:layout/>
      <c:barChart>
        <c:barDir val="col"/>
        <c:grouping val="clustered"/>
        <c:ser>
          <c:idx val="0"/>
          <c:order val="0"/>
          <c:tx>
            <c:strRef>
              <c:f>'player models'!$K$67</c:f>
              <c:strCache>
                <c:ptCount val="1"/>
                <c:pt idx="0">
                  <c:v>AI: randomAI</c:v>
                </c:pt>
              </c:strCache>
            </c:strRef>
          </c:tx>
          <c:cat>
            <c:strRef>
              <c:f>'player models'!$J$68:$J$81</c:f>
              <c:strCache>
                <c:ptCount val="14"/>
                <c:pt idx="0">
                  <c:v>0</c:v>
                </c:pt>
                <c:pt idx="1">
                  <c:v>0A</c:v>
                </c:pt>
                <c:pt idx="2">
                  <c:v>0B</c:v>
                </c:pt>
                <c:pt idx="3">
                  <c:v>1</c:v>
                </c:pt>
                <c:pt idx="4">
                  <c:v>2</c:v>
                </c:pt>
                <c:pt idx="5">
                  <c:v>3</c:v>
                </c:pt>
                <c:pt idx="6">
                  <c:v>4</c:v>
                </c:pt>
                <c:pt idx="7">
                  <c:v>5</c:v>
                </c:pt>
                <c:pt idx="8">
                  <c:v>6</c:v>
                </c:pt>
                <c:pt idx="9">
                  <c:v>7</c:v>
                </c:pt>
                <c:pt idx="10">
                  <c:v>8</c:v>
                </c:pt>
                <c:pt idx="11">
                  <c:v>9</c:v>
                </c:pt>
                <c:pt idx="12">
                  <c:v>10</c:v>
                </c:pt>
                <c:pt idx="13">
                  <c:v>11</c:v>
                </c:pt>
              </c:strCache>
            </c:strRef>
          </c:cat>
          <c:val>
            <c:numRef>
              <c:f>'player models'!$K$68:$K$81</c:f>
              <c:numCache>
                <c:formatCode>General</c:formatCode>
                <c:ptCount val="14"/>
                <c:pt idx="0">
                  <c:v>26</c:v>
                </c:pt>
                <c:pt idx="1">
                  <c:v>3</c:v>
                </c:pt>
                <c:pt idx="2">
                  <c:v>0</c:v>
                </c:pt>
                <c:pt idx="3">
                  <c:v>0</c:v>
                </c:pt>
                <c:pt idx="4">
                  <c:v>0</c:v>
                </c:pt>
                <c:pt idx="5">
                  <c:v>27</c:v>
                </c:pt>
                <c:pt idx="6">
                  <c:v>0</c:v>
                </c:pt>
                <c:pt idx="7">
                  <c:v>384</c:v>
                </c:pt>
                <c:pt idx="8">
                  <c:v>681</c:v>
                </c:pt>
                <c:pt idx="9">
                  <c:v>0</c:v>
                </c:pt>
                <c:pt idx="10">
                  <c:v>0</c:v>
                </c:pt>
                <c:pt idx="11">
                  <c:v>0</c:v>
                </c:pt>
                <c:pt idx="12">
                  <c:v>0</c:v>
                </c:pt>
                <c:pt idx="13">
                  <c:v>26</c:v>
                </c:pt>
              </c:numCache>
            </c:numRef>
          </c:val>
        </c:ser>
        <c:ser>
          <c:idx val="1"/>
          <c:order val="1"/>
          <c:tx>
            <c:strRef>
              <c:f>'player models'!$L$67</c:f>
              <c:strCache>
                <c:ptCount val="1"/>
                <c:pt idx="0">
                  <c:v>AI: againstquestfinisherAI</c:v>
                </c:pt>
              </c:strCache>
            </c:strRef>
          </c:tx>
          <c:cat>
            <c:strRef>
              <c:f>'player models'!$J$68:$J$81</c:f>
              <c:strCache>
                <c:ptCount val="14"/>
                <c:pt idx="0">
                  <c:v>0</c:v>
                </c:pt>
                <c:pt idx="1">
                  <c:v>0A</c:v>
                </c:pt>
                <c:pt idx="2">
                  <c:v>0B</c:v>
                </c:pt>
                <c:pt idx="3">
                  <c:v>1</c:v>
                </c:pt>
                <c:pt idx="4">
                  <c:v>2</c:v>
                </c:pt>
                <c:pt idx="5">
                  <c:v>3</c:v>
                </c:pt>
                <c:pt idx="6">
                  <c:v>4</c:v>
                </c:pt>
                <c:pt idx="7">
                  <c:v>5</c:v>
                </c:pt>
                <c:pt idx="8">
                  <c:v>6</c:v>
                </c:pt>
                <c:pt idx="9">
                  <c:v>7</c:v>
                </c:pt>
                <c:pt idx="10">
                  <c:v>8</c:v>
                </c:pt>
                <c:pt idx="11">
                  <c:v>9</c:v>
                </c:pt>
                <c:pt idx="12">
                  <c:v>10</c:v>
                </c:pt>
                <c:pt idx="13">
                  <c:v>11</c:v>
                </c:pt>
              </c:strCache>
            </c:strRef>
          </c:cat>
          <c:val>
            <c:numRef>
              <c:f>'player models'!$L$68:$L$81</c:f>
              <c:numCache>
                <c:formatCode>General</c:formatCode>
                <c:ptCount val="14"/>
                <c:pt idx="0">
                  <c:v>122</c:v>
                </c:pt>
                <c:pt idx="1">
                  <c:v>0</c:v>
                </c:pt>
                <c:pt idx="2">
                  <c:v>0</c:v>
                </c:pt>
                <c:pt idx="3">
                  <c:v>0</c:v>
                </c:pt>
                <c:pt idx="4">
                  <c:v>0</c:v>
                </c:pt>
                <c:pt idx="5">
                  <c:v>52</c:v>
                </c:pt>
                <c:pt idx="6">
                  <c:v>0</c:v>
                </c:pt>
                <c:pt idx="7">
                  <c:v>345</c:v>
                </c:pt>
                <c:pt idx="8">
                  <c:v>879</c:v>
                </c:pt>
                <c:pt idx="9">
                  <c:v>0</c:v>
                </c:pt>
                <c:pt idx="10">
                  <c:v>0</c:v>
                </c:pt>
                <c:pt idx="11">
                  <c:v>0</c:v>
                </c:pt>
                <c:pt idx="12">
                  <c:v>0</c:v>
                </c:pt>
                <c:pt idx="13">
                  <c:v>70</c:v>
                </c:pt>
              </c:numCache>
            </c:numRef>
          </c:val>
        </c:ser>
        <c:ser>
          <c:idx val="2"/>
          <c:order val="2"/>
          <c:tx>
            <c:strRef>
              <c:f>'player models'!$M$67</c:f>
              <c:strCache>
                <c:ptCount val="1"/>
                <c:pt idx="0">
                  <c:v>AI: towardsquestfinisherAI</c:v>
                </c:pt>
              </c:strCache>
            </c:strRef>
          </c:tx>
          <c:cat>
            <c:strRef>
              <c:f>'player models'!$J$68:$J$81</c:f>
              <c:strCache>
                <c:ptCount val="14"/>
                <c:pt idx="0">
                  <c:v>0</c:v>
                </c:pt>
                <c:pt idx="1">
                  <c:v>0A</c:v>
                </c:pt>
                <c:pt idx="2">
                  <c:v>0B</c:v>
                </c:pt>
                <c:pt idx="3">
                  <c:v>1</c:v>
                </c:pt>
                <c:pt idx="4">
                  <c:v>2</c:v>
                </c:pt>
                <c:pt idx="5">
                  <c:v>3</c:v>
                </c:pt>
                <c:pt idx="6">
                  <c:v>4</c:v>
                </c:pt>
                <c:pt idx="7">
                  <c:v>5</c:v>
                </c:pt>
                <c:pt idx="8">
                  <c:v>6</c:v>
                </c:pt>
                <c:pt idx="9">
                  <c:v>7</c:v>
                </c:pt>
                <c:pt idx="10">
                  <c:v>8</c:v>
                </c:pt>
                <c:pt idx="11">
                  <c:v>9</c:v>
                </c:pt>
                <c:pt idx="12">
                  <c:v>10</c:v>
                </c:pt>
                <c:pt idx="13">
                  <c:v>11</c:v>
                </c:pt>
              </c:strCache>
            </c:strRef>
          </c:cat>
          <c:val>
            <c:numRef>
              <c:f>'player models'!$M$68:$M$81</c:f>
              <c:numCache>
                <c:formatCode>General</c:formatCode>
                <c:ptCount val="14"/>
                <c:pt idx="0">
                  <c:v>129</c:v>
                </c:pt>
                <c:pt idx="1">
                  <c:v>1</c:v>
                </c:pt>
                <c:pt idx="2">
                  <c:v>0</c:v>
                </c:pt>
                <c:pt idx="3">
                  <c:v>0</c:v>
                </c:pt>
                <c:pt idx="4">
                  <c:v>0</c:v>
                </c:pt>
                <c:pt idx="5">
                  <c:v>46</c:v>
                </c:pt>
                <c:pt idx="6">
                  <c:v>0</c:v>
                </c:pt>
                <c:pt idx="7">
                  <c:v>364</c:v>
                </c:pt>
                <c:pt idx="8">
                  <c:v>885</c:v>
                </c:pt>
                <c:pt idx="9">
                  <c:v>0</c:v>
                </c:pt>
                <c:pt idx="10">
                  <c:v>0</c:v>
                </c:pt>
                <c:pt idx="11">
                  <c:v>0</c:v>
                </c:pt>
                <c:pt idx="12">
                  <c:v>1</c:v>
                </c:pt>
                <c:pt idx="13">
                  <c:v>64</c:v>
                </c:pt>
              </c:numCache>
            </c:numRef>
          </c:val>
        </c:ser>
        <c:ser>
          <c:idx val="3"/>
          <c:order val="3"/>
          <c:tx>
            <c:strRef>
              <c:f>'player models'!$N$67</c:f>
              <c:strCache>
                <c:ptCount val="1"/>
                <c:pt idx="0">
                  <c:v>AI: niceAI</c:v>
                </c:pt>
              </c:strCache>
            </c:strRef>
          </c:tx>
          <c:cat>
            <c:strRef>
              <c:f>'player models'!$J$68:$J$81</c:f>
              <c:strCache>
                <c:ptCount val="14"/>
                <c:pt idx="0">
                  <c:v>0</c:v>
                </c:pt>
                <c:pt idx="1">
                  <c:v>0A</c:v>
                </c:pt>
                <c:pt idx="2">
                  <c:v>0B</c:v>
                </c:pt>
                <c:pt idx="3">
                  <c:v>1</c:v>
                </c:pt>
                <c:pt idx="4">
                  <c:v>2</c:v>
                </c:pt>
                <c:pt idx="5">
                  <c:v>3</c:v>
                </c:pt>
                <c:pt idx="6">
                  <c:v>4</c:v>
                </c:pt>
                <c:pt idx="7">
                  <c:v>5</c:v>
                </c:pt>
                <c:pt idx="8">
                  <c:v>6</c:v>
                </c:pt>
                <c:pt idx="9">
                  <c:v>7</c:v>
                </c:pt>
                <c:pt idx="10">
                  <c:v>8</c:v>
                </c:pt>
                <c:pt idx="11">
                  <c:v>9</c:v>
                </c:pt>
                <c:pt idx="12">
                  <c:v>10</c:v>
                </c:pt>
                <c:pt idx="13">
                  <c:v>11</c:v>
                </c:pt>
              </c:strCache>
            </c:strRef>
          </c:cat>
          <c:val>
            <c:numRef>
              <c:f>'player models'!$N$68:$N$81</c:f>
              <c:numCache>
                <c:formatCode>General</c:formatCode>
                <c:ptCount val="14"/>
                <c:pt idx="0">
                  <c:v>85</c:v>
                </c:pt>
                <c:pt idx="1">
                  <c:v>2</c:v>
                </c:pt>
                <c:pt idx="2">
                  <c:v>0</c:v>
                </c:pt>
                <c:pt idx="3">
                  <c:v>0</c:v>
                </c:pt>
                <c:pt idx="4">
                  <c:v>0</c:v>
                </c:pt>
                <c:pt idx="5">
                  <c:v>56</c:v>
                </c:pt>
                <c:pt idx="6">
                  <c:v>0</c:v>
                </c:pt>
                <c:pt idx="7">
                  <c:v>374</c:v>
                </c:pt>
                <c:pt idx="8">
                  <c:v>732</c:v>
                </c:pt>
                <c:pt idx="9">
                  <c:v>0</c:v>
                </c:pt>
                <c:pt idx="10">
                  <c:v>0</c:v>
                </c:pt>
                <c:pt idx="11">
                  <c:v>0</c:v>
                </c:pt>
                <c:pt idx="12">
                  <c:v>0</c:v>
                </c:pt>
                <c:pt idx="13">
                  <c:v>6</c:v>
                </c:pt>
              </c:numCache>
            </c:numRef>
          </c:val>
        </c:ser>
        <c:ser>
          <c:idx val="4"/>
          <c:order val="4"/>
          <c:tx>
            <c:strRef>
              <c:f>'player models'!$O$67</c:f>
              <c:strCache>
                <c:ptCount val="1"/>
                <c:pt idx="0">
                  <c:v>AI: meanAI</c:v>
                </c:pt>
              </c:strCache>
            </c:strRef>
          </c:tx>
          <c:cat>
            <c:strRef>
              <c:f>'player models'!$J$68:$J$81</c:f>
              <c:strCache>
                <c:ptCount val="14"/>
                <c:pt idx="0">
                  <c:v>0</c:v>
                </c:pt>
                <c:pt idx="1">
                  <c:v>0A</c:v>
                </c:pt>
                <c:pt idx="2">
                  <c:v>0B</c:v>
                </c:pt>
                <c:pt idx="3">
                  <c:v>1</c:v>
                </c:pt>
                <c:pt idx="4">
                  <c:v>2</c:v>
                </c:pt>
                <c:pt idx="5">
                  <c:v>3</c:v>
                </c:pt>
                <c:pt idx="6">
                  <c:v>4</c:v>
                </c:pt>
                <c:pt idx="7">
                  <c:v>5</c:v>
                </c:pt>
                <c:pt idx="8">
                  <c:v>6</c:v>
                </c:pt>
                <c:pt idx="9">
                  <c:v>7</c:v>
                </c:pt>
                <c:pt idx="10">
                  <c:v>8</c:v>
                </c:pt>
                <c:pt idx="11">
                  <c:v>9</c:v>
                </c:pt>
                <c:pt idx="12">
                  <c:v>10</c:v>
                </c:pt>
                <c:pt idx="13">
                  <c:v>11</c:v>
                </c:pt>
              </c:strCache>
            </c:strRef>
          </c:cat>
          <c:val>
            <c:numRef>
              <c:f>'player models'!$O$68:$O$81</c:f>
              <c:numCache>
                <c:formatCode>General</c:formatCode>
                <c:ptCount val="14"/>
                <c:pt idx="0">
                  <c:v>4</c:v>
                </c:pt>
                <c:pt idx="1">
                  <c:v>0</c:v>
                </c:pt>
                <c:pt idx="2">
                  <c:v>0</c:v>
                </c:pt>
                <c:pt idx="3">
                  <c:v>0</c:v>
                </c:pt>
                <c:pt idx="4">
                  <c:v>0</c:v>
                </c:pt>
                <c:pt idx="5">
                  <c:v>4</c:v>
                </c:pt>
                <c:pt idx="6">
                  <c:v>0</c:v>
                </c:pt>
                <c:pt idx="7">
                  <c:v>381</c:v>
                </c:pt>
                <c:pt idx="8">
                  <c:v>620</c:v>
                </c:pt>
                <c:pt idx="9">
                  <c:v>0</c:v>
                </c:pt>
                <c:pt idx="10">
                  <c:v>0</c:v>
                </c:pt>
                <c:pt idx="11">
                  <c:v>0</c:v>
                </c:pt>
                <c:pt idx="12">
                  <c:v>0</c:v>
                </c:pt>
                <c:pt idx="13">
                  <c:v>0</c:v>
                </c:pt>
              </c:numCache>
            </c:numRef>
          </c:val>
        </c:ser>
        <c:ser>
          <c:idx val="5"/>
          <c:order val="5"/>
          <c:tx>
            <c:strRef>
              <c:f>'player models'!$P$67</c:f>
              <c:strCache>
                <c:ptCount val="1"/>
                <c:pt idx="0">
                  <c:v>AI: shyAI</c:v>
                </c:pt>
              </c:strCache>
            </c:strRef>
          </c:tx>
          <c:cat>
            <c:strRef>
              <c:f>'player models'!$J$68:$J$81</c:f>
              <c:strCache>
                <c:ptCount val="14"/>
                <c:pt idx="0">
                  <c:v>0</c:v>
                </c:pt>
                <c:pt idx="1">
                  <c:v>0A</c:v>
                </c:pt>
                <c:pt idx="2">
                  <c:v>0B</c:v>
                </c:pt>
                <c:pt idx="3">
                  <c:v>1</c:v>
                </c:pt>
                <c:pt idx="4">
                  <c:v>2</c:v>
                </c:pt>
                <c:pt idx="5">
                  <c:v>3</c:v>
                </c:pt>
                <c:pt idx="6">
                  <c:v>4</c:v>
                </c:pt>
                <c:pt idx="7">
                  <c:v>5</c:v>
                </c:pt>
                <c:pt idx="8">
                  <c:v>6</c:v>
                </c:pt>
                <c:pt idx="9">
                  <c:v>7</c:v>
                </c:pt>
                <c:pt idx="10">
                  <c:v>8</c:v>
                </c:pt>
                <c:pt idx="11">
                  <c:v>9</c:v>
                </c:pt>
                <c:pt idx="12">
                  <c:v>10</c:v>
                </c:pt>
                <c:pt idx="13">
                  <c:v>11</c:v>
                </c:pt>
              </c:strCache>
            </c:strRef>
          </c:cat>
          <c:val>
            <c:numRef>
              <c:f>'player models'!$P$68:$P$81</c:f>
              <c:numCache>
                <c:formatCode>General</c:formatCode>
                <c:ptCount val="14"/>
                <c:pt idx="0">
                  <c:v>23</c:v>
                </c:pt>
                <c:pt idx="1">
                  <c:v>5</c:v>
                </c:pt>
                <c:pt idx="2">
                  <c:v>0</c:v>
                </c:pt>
                <c:pt idx="3">
                  <c:v>0</c:v>
                </c:pt>
                <c:pt idx="4">
                  <c:v>0</c:v>
                </c:pt>
                <c:pt idx="5">
                  <c:v>34</c:v>
                </c:pt>
                <c:pt idx="6">
                  <c:v>0</c:v>
                </c:pt>
                <c:pt idx="7">
                  <c:v>359</c:v>
                </c:pt>
                <c:pt idx="8">
                  <c:v>711</c:v>
                </c:pt>
                <c:pt idx="9">
                  <c:v>1</c:v>
                </c:pt>
                <c:pt idx="10">
                  <c:v>0</c:v>
                </c:pt>
                <c:pt idx="11">
                  <c:v>0</c:v>
                </c:pt>
                <c:pt idx="12">
                  <c:v>0</c:v>
                </c:pt>
                <c:pt idx="13">
                  <c:v>41</c:v>
                </c:pt>
              </c:numCache>
            </c:numRef>
          </c:val>
        </c:ser>
        <c:ser>
          <c:idx val="6"/>
          <c:order val="6"/>
          <c:tx>
            <c:strRef>
              <c:f>'player models'!$Q$67</c:f>
              <c:strCache>
                <c:ptCount val="1"/>
                <c:pt idx="0">
                  <c:v>AI: socialAI</c:v>
                </c:pt>
              </c:strCache>
            </c:strRef>
          </c:tx>
          <c:cat>
            <c:strRef>
              <c:f>'player models'!$J$68:$J$81</c:f>
              <c:strCache>
                <c:ptCount val="14"/>
                <c:pt idx="0">
                  <c:v>0</c:v>
                </c:pt>
                <c:pt idx="1">
                  <c:v>0A</c:v>
                </c:pt>
                <c:pt idx="2">
                  <c:v>0B</c:v>
                </c:pt>
                <c:pt idx="3">
                  <c:v>1</c:v>
                </c:pt>
                <c:pt idx="4">
                  <c:v>2</c:v>
                </c:pt>
                <c:pt idx="5">
                  <c:v>3</c:v>
                </c:pt>
                <c:pt idx="6">
                  <c:v>4</c:v>
                </c:pt>
                <c:pt idx="7">
                  <c:v>5</c:v>
                </c:pt>
                <c:pt idx="8">
                  <c:v>6</c:v>
                </c:pt>
                <c:pt idx="9">
                  <c:v>7</c:v>
                </c:pt>
                <c:pt idx="10">
                  <c:v>8</c:v>
                </c:pt>
                <c:pt idx="11">
                  <c:v>9</c:v>
                </c:pt>
                <c:pt idx="12">
                  <c:v>10</c:v>
                </c:pt>
                <c:pt idx="13">
                  <c:v>11</c:v>
                </c:pt>
              </c:strCache>
            </c:strRef>
          </c:cat>
          <c:val>
            <c:numRef>
              <c:f>'player models'!$Q$68:$Q$81</c:f>
              <c:numCache>
                <c:formatCode>General</c:formatCode>
                <c:ptCount val="14"/>
                <c:pt idx="0">
                  <c:v>37</c:v>
                </c:pt>
                <c:pt idx="1">
                  <c:v>5</c:v>
                </c:pt>
                <c:pt idx="2">
                  <c:v>1</c:v>
                </c:pt>
                <c:pt idx="3">
                  <c:v>0</c:v>
                </c:pt>
                <c:pt idx="4">
                  <c:v>0</c:v>
                </c:pt>
                <c:pt idx="5">
                  <c:v>12</c:v>
                </c:pt>
                <c:pt idx="6">
                  <c:v>0</c:v>
                </c:pt>
                <c:pt idx="7">
                  <c:v>384</c:v>
                </c:pt>
                <c:pt idx="8">
                  <c:v>662</c:v>
                </c:pt>
                <c:pt idx="9">
                  <c:v>2</c:v>
                </c:pt>
                <c:pt idx="10">
                  <c:v>0</c:v>
                </c:pt>
                <c:pt idx="11">
                  <c:v>0</c:v>
                </c:pt>
                <c:pt idx="12">
                  <c:v>0</c:v>
                </c:pt>
                <c:pt idx="13">
                  <c:v>32</c:v>
                </c:pt>
              </c:numCache>
            </c:numRef>
          </c:val>
        </c:ser>
        <c:gapWidth val="75"/>
        <c:overlap val="-25"/>
        <c:axId val="106307968"/>
        <c:axId val="106309888"/>
      </c:barChart>
      <c:catAx>
        <c:axId val="106307968"/>
        <c:scaling>
          <c:orientation val="minMax"/>
        </c:scaling>
        <c:axPos val="b"/>
        <c:title>
          <c:tx>
            <c:rich>
              <a:bodyPr/>
              <a:lstStyle/>
              <a:p>
                <a:pPr>
                  <a:defRPr sz="1800"/>
                </a:pPr>
                <a:r>
                  <a:rPr lang="en-US" sz="1800"/>
                  <a:t>Quest received</a:t>
                </a:r>
              </a:p>
            </c:rich>
          </c:tx>
          <c:layout/>
        </c:title>
        <c:majorTickMark val="none"/>
        <c:tickLblPos val="nextTo"/>
        <c:txPr>
          <a:bodyPr/>
          <a:lstStyle/>
          <a:p>
            <a:pPr>
              <a:defRPr sz="1400"/>
            </a:pPr>
            <a:endParaRPr lang="en-US"/>
          </a:p>
        </c:txPr>
        <c:crossAx val="106309888"/>
        <c:crosses val="autoZero"/>
        <c:auto val="1"/>
        <c:lblAlgn val="ctr"/>
        <c:lblOffset val="100"/>
      </c:catAx>
      <c:valAx>
        <c:axId val="106309888"/>
        <c:scaling>
          <c:orientation val="minMax"/>
        </c:scaling>
        <c:axPos val="l"/>
        <c:majorGridlines/>
        <c:title>
          <c:tx>
            <c:rich>
              <a:bodyPr rot="-5400000" vert="horz"/>
              <a:lstStyle/>
              <a:p>
                <a:pPr>
                  <a:defRPr sz="1800"/>
                </a:pPr>
                <a:r>
                  <a:rPr lang="en-US" sz="1800"/>
                  <a:t>Number of quests received</a:t>
                </a:r>
              </a:p>
            </c:rich>
          </c:tx>
          <c:layout/>
        </c:title>
        <c:numFmt formatCode="General" sourceLinked="1"/>
        <c:majorTickMark val="none"/>
        <c:tickLblPos val="nextTo"/>
        <c:spPr>
          <a:ln w="9525">
            <a:noFill/>
          </a:ln>
        </c:spPr>
        <c:txPr>
          <a:bodyPr/>
          <a:lstStyle/>
          <a:p>
            <a:pPr>
              <a:defRPr sz="1400"/>
            </a:pPr>
            <a:endParaRPr lang="en-US"/>
          </a:p>
        </c:txPr>
        <c:crossAx val="106307968"/>
        <c:crosses val="autoZero"/>
        <c:crossBetween val="between"/>
      </c:valAx>
    </c:plotArea>
    <c:legend>
      <c:legendPos val="b"/>
      <c:layout/>
      <c:txPr>
        <a:bodyPr/>
        <a:lstStyle/>
        <a:p>
          <a:pPr>
            <a:defRPr sz="1400"/>
          </a:pPr>
          <a:endParaRPr lang="en-US"/>
        </a:p>
      </c:txPr>
    </c:legend>
    <c:plotVisOnly val="1"/>
  </c:chart>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Percentage of quest endings received by</a:t>
            </a:r>
            <a:r>
              <a:rPr lang="en-US" baseline="0"/>
              <a:t> player model</a:t>
            </a:r>
            <a:endParaRPr lang="en-US"/>
          </a:p>
        </c:rich>
      </c:tx>
      <c:layout/>
    </c:title>
    <c:plotArea>
      <c:layout>
        <c:manualLayout>
          <c:layoutTarget val="inner"/>
          <c:xMode val="edge"/>
          <c:yMode val="edge"/>
          <c:x val="0.10547541780919557"/>
          <c:y val="8.8386473429951692E-2"/>
          <c:w val="0.86656956219130754"/>
          <c:h val="0.55077425193387519"/>
        </c:manualLayout>
      </c:layout>
      <c:barChart>
        <c:barDir val="col"/>
        <c:grouping val="clustered"/>
        <c:ser>
          <c:idx val="0"/>
          <c:order val="0"/>
          <c:tx>
            <c:strRef>
              <c:f>'player models'!$C$86</c:f>
              <c:strCache>
                <c:ptCount val="1"/>
                <c:pt idx="0">
                  <c:v>AI: randomAI</c:v>
                </c:pt>
              </c:strCache>
            </c:strRef>
          </c:tx>
          <c:cat>
            <c:strRef>
              <c:f>'player models'!$A$87:$B$101</c:f>
              <c:strCache>
                <c:ptCount val="15"/>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strCache>
            </c:strRef>
          </c:cat>
          <c:val>
            <c:numRef>
              <c:f>'player models'!$C$87:$C$101</c:f>
              <c:numCache>
                <c:formatCode>General</c:formatCode>
                <c:ptCount val="15"/>
                <c:pt idx="0">
                  <c:v>6.1224489795918366E-2</c:v>
                </c:pt>
                <c:pt idx="1">
                  <c:v>6.8027210884353739E-3</c:v>
                </c:pt>
                <c:pt idx="2">
                  <c:v>2.0408163265306121E-2</c:v>
                </c:pt>
                <c:pt idx="3">
                  <c:v>0</c:v>
                </c:pt>
                <c:pt idx="4">
                  <c:v>0</c:v>
                </c:pt>
                <c:pt idx="5">
                  <c:v>0</c:v>
                </c:pt>
                <c:pt idx="6">
                  <c:v>0</c:v>
                </c:pt>
                <c:pt idx="7">
                  <c:v>0</c:v>
                </c:pt>
                <c:pt idx="8">
                  <c:v>1.3605442176870748E-2</c:v>
                </c:pt>
                <c:pt idx="9">
                  <c:v>0</c:v>
                </c:pt>
                <c:pt idx="10">
                  <c:v>0.10204081632653061</c:v>
                </c:pt>
                <c:pt idx="11">
                  <c:v>0.60544217687074831</c:v>
                </c:pt>
                <c:pt idx="12">
                  <c:v>0.19047619047619047</c:v>
                </c:pt>
                <c:pt idx="13">
                  <c:v>0</c:v>
                </c:pt>
                <c:pt idx="14">
                  <c:v>0</c:v>
                </c:pt>
              </c:numCache>
            </c:numRef>
          </c:val>
        </c:ser>
        <c:ser>
          <c:idx val="1"/>
          <c:order val="1"/>
          <c:tx>
            <c:strRef>
              <c:f>'player models'!$D$86</c:f>
              <c:strCache>
                <c:ptCount val="1"/>
                <c:pt idx="0">
                  <c:v>AI: againstquestfinisherAI</c:v>
                </c:pt>
              </c:strCache>
            </c:strRef>
          </c:tx>
          <c:cat>
            <c:strRef>
              <c:f>'player models'!$A$87:$B$101</c:f>
              <c:strCache>
                <c:ptCount val="15"/>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strCache>
            </c:strRef>
          </c:cat>
          <c:val>
            <c:numRef>
              <c:f>'player models'!$D$87:$D$101</c:f>
              <c:numCache>
                <c:formatCode>General</c:formatCode>
                <c:ptCount val="15"/>
                <c:pt idx="0">
                  <c:v>0.15319148936170213</c:v>
                </c:pt>
                <c:pt idx="1">
                  <c:v>2.1276595744680851E-3</c:v>
                </c:pt>
                <c:pt idx="2">
                  <c:v>8.085106382978724E-2</c:v>
                </c:pt>
                <c:pt idx="3">
                  <c:v>1.0638297872340425E-2</c:v>
                </c:pt>
                <c:pt idx="4">
                  <c:v>0</c:v>
                </c:pt>
                <c:pt idx="5">
                  <c:v>0</c:v>
                </c:pt>
                <c:pt idx="6">
                  <c:v>0</c:v>
                </c:pt>
                <c:pt idx="7">
                  <c:v>0</c:v>
                </c:pt>
                <c:pt idx="8">
                  <c:v>0</c:v>
                </c:pt>
                <c:pt idx="9">
                  <c:v>0</c:v>
                </c:pt>
                <c:pt idx="10">
                  <c:v>0.10425531914893617</c:v>
                </c:pt>
                <c:pt idx="11">
                  <c:v>0.48936170212765956</c:v>
                </c:pt>
                <c:pt idx="12">
                  <c:v>0.15957446808510639</c:v>
                </c:pt>
                <c:pt idx="13">
                  <c:v>0</c:v>
                </c:pt>
                <c:pt idx="14">
                  <c:v>0</c:v>
                </c:pt>
              </c:numCache>
            </c:numRef>
          </c:val>
        </c:ser>
        <c:ser>
          <c:idx val="2"/>
          <c:order val="2"/>
          <c:tx>
            <c:strRef>
              <c:f>'player models'!$E$86</c:f>
              <c:strCache>
                <c:ptCount val="1"/>
                <c:pt idx="0">
                  <c:v>AI: towardsquestfinisherAI</c:v>
                </c:pt>
              </c:strCache>
            </c:strRef>
          </c:tx>
          <c:cat>
            <c:strRef>
              <c:f>'player models'!$A$87:$B$101</c:f>
              <c:strCache>
                <c:ptCount val="15"/>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strCache>
            </c:strRef>
          </c:cat>
          <c:val>
            <c:numRef>
              <c:f>'player models'!$E$87:$E$101</c:f>
              <c:numCache>
                <c:formatCode>General</c:formatCode>
                <c:ptCount val="15"/>
                <c:pt idx="0">
                  <c:v>0.14723926380368099</c:v>
                </c:pt>
                <c:pt idx="1">
                  <c:v>2.0449897750511249E-3</c:v>
                </c:pt>
                <c:pt idx="2">
                  <c:v>0.10020449897750511</c:v>
                </c:pt>
                <c:pt idx="3">
                  <c:v>1.0224948875255624E-2</c:v>
                </c:pt>
                <c:pt idx="4">
                  <c:v>0</c:v>
                </c:pt>
                <c:pt idx="5">
                  <c:v>2.0449897750511249E-3</c:v>
                </c:pt>
                <c:pt idx="6">
                  <c:v>0</c:v>
                </c:pt>
                <c:pt idx="7">
                  <c:v>0</c:v>
                </c:pt>
                <c:pt idx="8">
                  <c:v>0</c:v>
                </c:pt>
                <c:pt idx="9">
                  <c:v>0</c:v>
                </c:pt>
                <c:pt idx="10">
                  <c:v>8.5889570552147243E-2</c:v>
                </c:pt>
                <c:pt idx="11">
                  <c:v>0.4887525562372188</c:v>
                </c:pt>
                <c:pt idx="12">
                  <c:v>0.16359918200408999</c:v>
                </c:pt>
                <c:pt idx="13">
                  <c:v>0</c:v>
                </c:pt>
                <c:pt idx="14">
                  <c:v>0</c:v>
                </c:pt>
              </c:numCache>
            </c:numRef>
          </c:val>
        </c:ser>
        <c:ser>
          <c:idx val="3"/>
          <c:order val="3"/>
          <c:tx>
            <c:strRef>
              <c:f>'player models'!$F$86</c:f>
              <c:strCache>
                <c:ptCount val="1"/>
                <c:pt idx="0">
                  <c:v>AI: niceAI</c:v>
                </c:pt>
              </c:strCache>
            </c:strRef>
          </c:tx>
          <c:cat>
            <c:strRef>
              <c:f>'player models'!$A$87:$B$101</c:f>
              <c:strCache>
                <c:ptCount val="15"/>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strCache>
            </c:strRef>
          </c:cat>
          <c:val>
            <c:numRef>
              <c:f>'player models'!$F$87:$F$101</c:f>
              <c:numCache>
                <c:formatCode>General</c:formatCode>
                <c:ptCount val="15"/>
                <c:pt idx="0">
                  <c:v>0</c:v>
                </c:pt>
                <c:pt idx="1">
                  <c:v>0</c:v>
                </c:pt>
                <c:pt idx="2">
                  <c:v>1.9230769230769232E-2</c:v>
                </c:pt>
                <c:pt idx="3">
                  <c:v>0</c:v>
                </c:pt>
                <c:pt idx="4">
                  <c:v>0</c:v>
                </c:pt>
                <c:pt idx="5">
                  <c:v>0</c:v>
                </c:pt>
                <c:pt idx="6">
                  <c:v>0</c:v>
                </c:pt>
                <c:pt idx="7">
                  <c:v>0</c:v>
                </c:pt>
                <c:pt idx="8">
                  <c:v>0</c:v>
                </c:pt>
                <c:pt idx="9">
                  <c:v>0</c:v>
                </c:pt>
                <c:pt idx="10">
                  <c:v>0.1</c:v>
                </c:pt>
                <c:pt idx="11">
                  <c:v>0.55769230769230771</c:v>
                </c:pt>
                <c:pt idx="12">
                  <c:v>0.32307692307692309</c:v>
                </c:pt>
                <c:pt idx="13">
                  <c:v>0</c:v>
                </c:pt>
                <c:pt idx="14">
                  <c:v>0</c:v>
                </c:pt>
              </c:numCache>
            </c:numRef>
          </c:val>
        </c:ser>
        <c:ser>
          <c:idx val="4"/>
          <c:order val="4"/>
          <c:tx>
            <c:strRef>
              <c:f>'player models'!$G$86</c:f>
              <c:strCache>
                <c:ptCount val="1"/>
                <c:pt idx="0">
                  <c:v>AI: meanAI</c:v>
                </c:pt>
              </c:strCache>
            </c:strRef>
          </c:tx>
          <c:cat>
            <c:strRef>
              <c:f>'player models'!$A$87:$B$101</c:f>
              <c:strCache>
                <c:ptCount val="15"/>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strCache>
            </c:strRef>
          </c:cat>
          <c:val>
            <c:numRef>
              <c:f>'player models'!$G$87:$G$101</c:f>
              <c:numCache>
                <c:formatCode>General</c:formatCode>
                <c:ptCount val="15"/>
                <c:pt idx="0">
                  <c:v>0.5</c:v>
                </c:pt>
                <c:pt idx="1">
                  <c:v>0</c:v>
                </c:pt>
                <c:pt idx="2">
                  <c:v>0</c:v>
                </c:pt>
                <c:pt idx="3">
                  <c:v>0</c:v>
                </c:pt>
                <c:pt idx="4">
                  <c:v>0</c:v>
                </c:pt>
                <c:pt idx="5">
                  <c:v>0</c:v>
                </c:pt>
                <c:pt idx="6">
                  <c:v>0</c:v>
                </c:pt>
                <c:pt idx="7">
                  <c:v>0</c:v>
                </c:pt>
                <c:pt idx="8">
                  <c:v>0</c:v>
                </c:pt>
                <c:pt idx="9">
                  <c:v>0</c:v>
                </c:pt>
                <c:pt idx="10">
                  <c:v>0.5</c:v>
                </c:pt>
                <c:pt idx="11">
                  <c:v>0</c:v>
                </c:pt>
                <c:pt idx="12">
                  <c:v>0</c:v>
                </c:pt>
                <c:pt idx="13">
                  <c:v>0</c:v>
                </c:pt>
                <c:pt idx="14">
                  <c:v>0</c:v>
                </c:pt>
              </c:numCache>
            </c:numRef>
          </c:val>
        </c:ser>
        <c:ser>
          <c:idx val="5"/>
          <c:order val="5"/>
          <c:tx>
            <c:strRef>
              <c:f>'player models'!$H$86</c:f>
              <c:strCache>
                <c:ptCount val="1"/>
                <c:pt idx="0">
                  <c:v>AI: shyAI</c:v>
                </c:pt>
              </c:strCache>
            </c:strRef>
          </c:tx>
          <c:cat>
            <c:strRef>
              <c:f>'player models'!$A$87:$B$101</c:f>
              <c:strCache>
                <c:ptCount val="15"/>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strCache>
            </c:strRef>
          </c:cat>
          <c:val>
            <c:numRef>
              <c:f>'player models'!$H$87:$H$101</c:f>
              <c:numCache>
                <c:formatCode>General</c:formatCode>
                <c:ptCount val="15"/>
                <c:pt idx="0">
                  <c:v>5.8823529411764705E-3</c:v>
                </c:pt>
                <c:pt idx="1">
                  <c:v>1.1764705882352941E-2</c:v>
                </c:pt>
                <c:pt idx="2">
                  <c:v>2.3529411764705882E-2</c:v>
                </c:pt>
                <c:pt idx="3">
                  <c:v>0</c:v>
                </c:pt>
                <c:pt idx="4">
                  <c:v>1.1764705882352941E-2</c:v>
                </c:pt>
                <c:pt idx="5">
                  <c:v>5.8823529411764705E-3</c:v>
                </c:pt>
                <c:pt idx="6">
                  <c:v>0</c:v>
                </c:pt>
                <c:pt idx="7">
                  <c:v>5.8823529411764705E-3</c:v>
                </c:pt>
                <c:pt idx="8">
                  <c:v>0</c:v>
                </c:pt>
                <c:pt idx="9">
                  <c:v>0</c:v>
                </c:pt>
                <c:pt idx="10">
                  <c:v>0.12941176470588237</c:v>
                </c:pt>
                <c:pt idx="11">
                  <c:v>0.59411764705882353</c:v>
                </c:pt>
                <c:pt idx="12">
                  <c:v>0.19411764705882353</c:v>
                </c:pt>
                <c:pt idx="13">
                  <c:v>1.1764705882352941E-2</c:v>
                </c:pt>
                <c:pt idx="14">
                  <c:v>5.8823529411764705E-3</c:v>
                </c:pt>
              </c:numCache>
            </c:numRef>
          </c:val>
        </c:ser>
        <c:ser>
          <c:idx val="6"/>
          <c:order val="6"/>
          <c:tx>
            <c:strRef>
              <c:f>'player models'!$I$86</c:f>
              <c:strCache>
                <c:ptCount val="1"/>
                <c:pt idx="0">
                  <c:v>AI: socialAI</c:v>
                </c:pt>
              </c:strCache>
            </c:strRef>
          </c:tx>
          <c:cat>
            <c:strRef>
              <c:f>'player models'!$A$87:$B$101</c:f>
              <c:strCache>
                <c:ptCount val="15"/>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strCache>
            </c:strRef>
          </c:cat>
          <c:val>
            <c:numRef>
              <c:f>'player models'!$I$87:$I$101</c:f>
              <c:numCache>
                <c:formatCode>General</c:formatCode>
                <c:ptCount val="15"/>
                <c:pt idx="0">
                  <c:v>5.7971014492753624E-2</c:v>
                </c:pt>
                <c:pt idx="1">
                  <c:v>7.246376811594203E-3</c:v>
                </c:pt>
                <c:pt idx="2">
                  <c:v>5.7971014492753624E-2</c:v>
                </c:pt>
                <c:pt idx="3">
                  <c:v>0</c:v>
                </c:pt>
                <c:pt idx="4">
                  <c:v>7.246376811594203E-3</c:v>
                </c:pt>
                <c:pt idx="5">
                  <c:v>7.246376811594203E-3</c:v>
                </c:pt>
                <c:pt idx="6">
                  <c:v>7.246376811594203E-3</c:v>
                </c:pt>
                <c:pt idx="7">
                  <c:v>0</c:v>
                </c:pt>
                <c:pt idx="8">
                  <c:v>2.1739130434782608E-2</c:v>
                </c:pt>
                <c:pt idx="9">
                  <c:v>7.246376811594203E-3</c:v>
                </c:pt>
                <c:pt idx="10">
                  <c:v>6.5217391304347824E-2</c:v>
                </c:pt>
                <c:pt idx="11">
                  <c:v>0.56521739130434778</c:v>
                </c:pt>
                <c:pt idx="12">
                  <c:v>0.17391304347826086</c:v>
                </c:pt>
                <c:pt idx="13">
                  <c:v>7.246376811594203E-3</c:v>
                </c:pt>
                <c:pt idx="14">
                  <c:v>1.4492753623188406E-2</c:v>
                </c:pt>
              </c:numCache>
            </c:numRef>
          </c:val>
        </c:ser>
        <c:gapWidth val="75"/>
        <c:overlap val="-25"/>
        <c:axId val="106399616"/>
        <c:axId val="106430464"/>
      </c:barChart>
      <c:catAx>
        <c:axId val="106399616"/>
        <c:scaling>
          <c:orientation val="minMax"/>
        </c:scaling>
        <c:axPos val="b"/>
        <c:title>
          <c:tx>
            <c:rich>
              <a:bodyPr/>
              <a:lstStyle/>
              <a:p>
                <a:pPr>
                  <a:defRPr sz="1800"/>
                </a:pPr>
                <a:r>
                  <a:rPr lang="en-US" sz="1800"/>
                  <a:t>Quest ending received</a:t>
                </a:r>
              </a:p>
            </c:rich>
          </c:tx>
          <c:layout>
            <c:manualLayout>
              <c:xMode val="edge"/>
              <c:yMode val="edge"/>
              <c:x val="0.42020721094073765"/>
              <c:y val="0.81982713348601188"/>
            </c:manualLayout>
          </c:layout>
        </c:title>
        <c:majorTickMark val="none"/>
        <c:tickLblPos val="nextTo"/>
        <c:txPr>
          <a:bodyPr rot="0" vert="horz"/>
          <a:lstStyle/>
          <a:p>
            <a:pPr>
              <a:defRPr sz="1400"/>
            </a:pPr>
            <a:endParaRPr lang="en-US"/>
          </a:p>
        </c:txPr>
        <c:crossAx val="106430464"/>
        <c:crosses val="autoZero"/>
        <c:lblAlgn val="ctr"/>
        <c:lblOffset val="100"/>
      </c:catAx>
      <c:valAx>
        <c:axId val="106430464"/>
        <c:scaling>
          <c:orientation val="minMax"/>
        </c:scaling>
        <c:axPos val="l"/>
        <c:majorGridlines/>
        <c:title>
          <c:tx>
            <c:rich>
              <a:bodyPr rot="-5400000" vert="horz"/>
              <a:lstStyle/>
              <a:p>
                <a:pPr>
                  <a:defRPr sz="1800"/>
                </a:pPr>
                <a:r>
                  <a:rPr lang="en-US" sz="1800"/>
                  <a:t>Percentage of time quest ending received</a:t>
                </a:r>
              </a:p>
            </c:rich>
          </c:tx>
          <c:layout>
            <c:manualLayout>
              <c:xMode val="edge"/>
              <c:yMode val="edge"/>
              <c:x val="1.5916403147736541E-2"/>
              <c:y val="0.12533743937169681"/>
            </c:manualLayout>
          </c:layout>
        </c:title>
        <c:numFmt formatCode="0%" sourceLinked="0"/>
        <c:majorTickMark val="none"/>
        <c:tickLblPos val="nextTo"/>
        <c:spPr>
          <a:ln w="9525">
            <a:noFill/>
          </a:ln>
        </c:spPr>
        <c:txPr>
          <a:bodyPr/>
          <a:lstStyle/>
          <a:p>
            <a:pPr>
              <a:defRPr sz="1600"/>
            </a:pPr>
            <a:endParaRPr lang="en-US"/>
          </a:p>
        </c:txPr>
        <c:crossAx val="106399616"/>
        <c:crosses val="autoZero"/>
        <c:crossBetween val="between"/>
      </c:valAx>
    </c:plotArea>
    <c:legend>
      <c:legendPos val="b"/>
      <c:layout>
        <c:manualLayout>
          <c:xMode val="edge"/>
          <c:yMode val="edge"/>
          <c:x val="5.5316279244998705E-2"/>
          <c:y val="0.892410671281057"/>
          <c:w val="0.9"/>
          <c:h val="3.7408105984866789E-2"/>
        </c:manualLayout>
      </c:layout>
      <c:txPr>
        <a:bodyPr/>
        <a:lstStyle/>
        <a:p>
          <a:pPr>
            <a:defRPr sz="1600"/>
          </a:pPr>
          <a:endParaRPr lang="en-US"/>
        </a:p>
      </c:txPr>
    </c:legend>
    <c:plotVisOnly val="1"/>
  </c:chart>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Percentage of social moves chosen</a:t>
            </a:r>
            <a:r>
              <a:rPr lang="en-US" baseline="0"/>
              <a:t> by player model</a:t>
            </a:r>
            <a:endParaRPr lang="en-US"/>
          </a:p>
        </c:rich>
      </c:tx>
      <c:layout/>
    </c:title>
    <c:plotArea>
      <c:layout>
        <c:manualLayout>
          <c:layoutTarget val="inner"/>
          <c:xMode val="edge"/>
          <c:yMode val="edge"/>
          <c:x val="0.11044729448544424"/>
          <c:y val="7.3723264564409391E-2"/>
          <c:w val="0.87782875036065655"/>
          <c:h val="0.57579627974561753"/>
        </c:manualLayout>
      </c:layout>
      <c:barChart>
        <c:barDir val="col"/>
        <c:grouping val="clustered"/>
        <c:ser>
          <c:idx val="0"/>
          <c:order val="0"/>
          <c:tx>
            <c:strRef>
              <c:f>'player models'!$C$181</c:f>
              <c:strCache>
                <c:ptCount val="1"/>
                <c:pt idx="0">
                  <c:v>AI: randomAI</c:v>
                </c:pt>
              </c:strCache>
            </c:strRef>
          </c:tx>
          <c:cat>
            <c:strRef>
              <c:f>'player models'!$A$182:$B$228</c:f>
              <c:strCache>
                <c:ptCount val="47"/>
                <c:pt idx="0">
                  <c:v>Accentuate the Negative (3-person)</c:v>
                </c:pt>
                <c:pt idx="1">
                  <c:v>Apologize</c:v>
                </c:pt>
                <c:pt idx="2">
                  <c:v>Ask Out</c:v>
                </c:pt>
                <c:pt idx="3">
                  <c:v>Ask Out (3-person)</c:v>
                </c:pt>
                <c:pt idx="4">
                  <c:v>Backstab (3-person)</c:v>
                </c:pt>
                <c:pt idx="5">
                  <c:v>Bad Council</c:v>
                </c:pt>
                <c:pt idx="6">
                  <c:v>Blame</c:v>
                </c:pt>
                <c:pt idx="7">
                  <c:v>Break Up</c:v>
                </c:pt>
                <c:pt idx="8">
                  <c:v>Break up (3-person)</c:v>
                </c:pt>
                <c:pt idx="9">
                  <c:v>Compliment</c:v>
                </c:pt>
                <c:pt idx="10">
                  <c:v>Confide In</c:v>
                </c:pt>
                <c:pt idx="11">
                  <c:v>Conversation Flirt (Direct)</c:v>
                </c:pt>
                <c:pt idx="12">
                  <c:v>Council</c:v>
                </c:pt>
                <c:pt idx="13">
                  <c:v>Court</c:v>
                </c:pt>
                <c:pt idx="14">
                  <c:v>Declare Rivalry</c:v>
                </c:pt>
                <c:pt idx="15">
                  <c:v>Declare Rivalry (3-person)</c:v>
                </c:pt>
                <c:pt idx="16">
                  <c:v>Discuss (Item)</c:v>
                </c:pt>
                <c:pt idx="17">
                  <c:v>Embarrass</c:v>
                </c:pt>
                <c:pt idx="18">
                  <c:v>Embarrass Self</c:v>
                </c:pt>
                <c:pt idx="19">
                  <c:v>Encourage</c:v>
                </c:pt>
                <c:pt idx="20">
                  <c:v>Endear (3-person)</c:v>
                </c:pt>
                <c:pt idx="21">
                  <c:v>Envy</c:v>
                </c:pt>
                <c:pt idx="22">
                  <c:v>Expose Secret (3-person)</c:v>
                </c:pt>
                <c:pt idx="23">
                  <c:v>Expose Suffering (3-person)</c:v>
                </c:pt>
                <c:pt idx="24">
                  <c:v>Express Disappointment (3-person)</c:v>
                </c:pt>
                <c:pt idx="25">
                  <c:v>Find Faults</c:v>
                </c:pt>
                <c:pt idx="26">
                  <c:v>Flatter (3-person)</c:v>
                </c:pt>
                <c:pt idx="27">
                  <c:v>Fueling the Fire</c:v>
                </c:pt>
                <c:pt idx="28">
                  <c:v>Give Gift (Item)</c:v>
                </c:pt>
                <c:pt idx="29">
                  <c:v>Give Romantic Gift (Item)</c:v>
                </c:pt>
                <c:pt idx="30">
                  <c:v>Gossip</c:v>
                </c:pt>
                <c:pt idx="31">
                  <c:v>Intervention (3-person)</c:v>
                </c:pt>
                <c:pt idx="32">
                  <c:v>Offer Drink (Item)</c:v>
                </c:pt>
                <c:pt idx="33">
                  <c:v>Petty Argument</c:v>
                </c:pt>
                <c:pt idx="34">
                  <c:v>Physical Flirt (light)</c:v>
                </c:pt>
                <c:pt idx="35">
                  <c:v>Reminisce (3-person)</c:v>
                </c:pt>
                <c:pt idx="36">
                  <c:v>Request Item</c:v>
                </c:pt>
                <c:pt idx="37">
                  <c:v>Revelation (3-person)</c:v>
                </c:pt>
                <c:pt idx="38">
                  <c:v>Seduce</c:v>
                </c:pt>
                <c:pt idx="39">
                  <c:v>Serious Argument</c:v>
                </c:pt>
                <c:pt idx="40">
                  <c:v>Share Feelings</c:v>
                </c:pt>
                <c:pt idx="41">
                  <c:v>Share Interests</c:v>
                </c:pt>
                <c:pt idx="42">
                  <c:v>Talk Up Other (3-person)</c:v>
                </c:pt>
                <c:pt idx="43">
                  <c:v>Tell Secret (3-person)</c:v>
                </c:pt>
                <c:pt idx="44">
                  <c:v>Truce</c:v>
                </c:pt>
                <c:pt idx="45">
                  <c:v>Truce (3-person)</c:v>
                </c:pt>
                <c:pt idx="46">
                  <c:v>Ultimatum (3-person)</c:v>
                </c:pt>
              </c:strCache>
            </c:strRef>
          </c:cat>
          <c:val>
            <c:numRef>
              <c:f>'player models'!$C$182:$C$228</c:f>
              <c:numCache>
                <c:formatCode>General</c:formatCode>
                <c:ptCount val="47"/>
                <c:pt idx="0">
                  <c:v>4.0579710144927538E-3</c:v>
                </c:pt>
                <c:pt idx="1">
                  <c:v>1.1506368028107159E-3</c:v>
                </c:pt>
                <c:pt idx="2">
                  <c:v>1.4229249011857706E-3</c:v>
                </c:pt>
                <c:pt idx="3">
                  <c:v>7.3482652613087396E-2</c:v>
                </c:pt>
                <c:pt idx="4">
                  <c:v>1.7566974088713218E-5</c:v>
                </c:pt>
                <c:pt idx="5">
                  <c:v>3.6785243741765478E-2</c:v>
                </c:pt>
                <c:pt idx="6">
                  <c:v>1.2384716732542819E-3</c:v>
                </c:pt>
                <c:pt idx="7">
                  <c:v>3.7768994290733422E-3</c:v>
                </c:pt>
                <c:pt idx="8">
                  <c:v>2.6420729029424682E-2</c:v>
                </c:pt>
                <c:pt idx="9">
                  <c:v>9.3807641633728584E-3</c:v>
                </c:pt>
                <c:pt idx="10">
                  <c:v>9.6012296881862094E-2</c:v>
                </c:pt>
                <c:pt idx="11">
                  <c:v>5.2490118577075098E-2</c:v>
                </c:pt>
                <c:pt idx="12">
                  <c:v>7.4176548089591565E-2</c:v>
                </c:pt>
                <c:pt idx="13">
                  <c:v>9.087395696091348E-2</c:v>
                </c:pt>
                <c:pt idx="14">
                  <c:v>3.9789196310935438E-3</c:v>
                </c:pt>
                <c:pt idx="15">
                  <c:v>4.6157224418093987E-2</c:v>
                </c:pt>
                <c:pt idx="16">
                  <c:v>7.8023715415019762E-2</c:v>
                </c:pt>
                <c:pt idx="17">
                  <c:v>7.0267896354852874E-5</c:v>
                </c:pt>
                <c:pt idx="18">
                  <c:v>2.5296442687747036E-3</c:v>
                </c:pt>
                <c:pt idx="19">
                  <c:v>1.7619675010979358E-2</c:v>
                </c:pt>
                <c:pt idx="20">
                  <c:v>3.3728590250329381E-3</c:v>
                </c:pt>
                <c:pt idx="21">
                  <c:v>1.0891523935002195E-3</c:v>
                </c:pt>
                <c:pt idx="22">
                  <c:v>2.6350461133069829E-5</c:v>
                </c:pt>
                <c:pt idx="23">
                  <c:v>0</c:v>
                </c:pt>
                <c:pt idx="24">
                  <c:v>1.8620992534036011E-3</c:v>
                </c:pt>
                <c:pt idx="25">
                  <c:v>5.3342116820377691E-2</c:v>
                </c:pt>
                <c:pt idx="26">
                  <c:v>8.0737812911725951E-2</c:v>
                </c:pt>
                <c:pt idx="27">
                  <c:v>3.0109793588054459E-2</c:v>
                </c:pt>
                <c:pt idx="28">
                  <c:v>3.0478700043917433E-3</c:v>
                </c:pt>
                <c:pt idx="29">
                  <c:v>1.3965744400527009E-3</c:v>
                </c:pt>
                <c:pt idx="30">
                  <c:v>3.2235397452788756E-3</c:v>
                </c:pt>
                <c:pt idx="31">
                  <c:v>2.248572683355292E-3</c:v>
                </c:pt>
                <c:pt idx="32">
                  <c:v>2.8107158541941149E-4</c:v>
                </c:pt>
                <c:pt idx="33">
                  <c:v>1.958717610891524E-3</c:v>
                </c:pt>
                <c:pt idx="34">
                  <c:v>3.3482652613087395E-2</c:v>
                </c:pt>
                <c:pt idx="35">
                  <c:v>3.5046113306982873E-3</c:v>
                </c:pt>
                <c:pt idx="36">
                  <c:v>8.0808080808080808E-4</c:v>
                </c:pt>
                <c:pt idx="37">
                  <c:v>3.0742204655248134E-4</c:v>
                </c:pt>
                <c:pt idx="38">
                  <c:v>2.6350461133069829E-5</c:v>
                </c:pt>
                <c:pt idx="39">
                  <c:v>0</c:v>
                </c:pt>
                <c:pt idx="40">
                  <c:v>7.6337285902503299E-2</c:v>
                </c:pt>
                <c:pt idx="41">
                  <c:v>0</c:v>
                </c:pt>
                <c:pt idx="42">
                  <c:v>2.510320597277119E-2</c:v>
                </c:pt>
                <c:pt idx="43">
                  <c:v>7.0267896354852874E-5</c:v>
                </c:pt>
                <c:pt idx="44">
                  <c:v>0</c:v>
                </c:pt>
                <c:pt idx="45">
                  <c:v>4.3891084760649977E-2</c:v>
                </c:pt>
                <c:pt idx="46">
                  <c:v>1.4106280193236715E-2</c:v>
                </c:pt>
              </c:numCache>
            </c:numRef>
          </c:val>
        </c:ser>
        <c:ser>
          <c:idx val="1"/>
          <c:order val="1"/>
          <c:tx>
            <c:strRef>
              <c:f>'player models'!$D$181</c:f>
              <c:strCache>
                <c:ptCount val="1"/>
                <c:pt idx="0">
                  <c:v>AI: againstquestfinisherAI</c:v>
                </c:pt>
              </c:strCache>
            </c:strRef>
          </c:tx>
          <c:cat>
            <c:strRef>
              <c:f>'player models'!$A$182:$B$228</c:f>
              <c:strCache>
                <c:ptCount val="47"/>
                <c:pt idx="0">
                  <c:v>Accentuate the Negative (3-person)</c:v>
                </c:pt>
                <c:pt idx="1">
                  <c:v>Apologize</c:v>
                </c:pt>
                <c:pt idx="2">
                  <c:v>Ask Out</c:v>
                </c:pt>
                <c:pt idx="3">
                  <c:v>Ask Out (3-person)</c:v>
                </c:pt>
                <c:pt idx="4">
                  <c:v>Backstab (3-person)</c:v>
                </c:pt>
                <c:pt idx="5">
                  <c:v>Bad Council</c:v>
                </c:pt>
                <c:pt idx="6">
                  <c:v>Blame</c:v>
                </c:pt>
                <c:pt idx="7">
                  <c:v>Break Up</c:v>
                </c:pt>
                <c:pt idx="8">
                  <c:v>Break up (3-person)</c:v>
                </c:pt>
                <c:pt idx="9">
                  <c:v>Compliment</c:v>
                </c:pt>
                <c:pt idx="10">
                  <c:v>Confide In</c:v>
                </c:pt>
                <c:pt idx="11">
                  <c:v>Conversation Flirt (Direct)</c:v>
                </c:pt>
                <c:pt idx="12">
                  <c:v>Council</c:v>
                </c:pt>
                <c:pt idx="13">
                  <c:v>Court</c:v>
                </c:pt>
                <c:pt idx="14">
                  <c:v>Declare Rivalry</c:v>
                </c:pt>
                <c:pt idx="15">
                  <c:v>Declare Rivalry (3-person)</c:v>
                </c:pt>
                <c:pt idx="16">
                  <c:v>Discuss (Item)</c:v>
                </c:pt>
                <c:pt idx="17">
                  <c:v>Embarrass</c:v>
                </c:pt>
                <c:pt idx="18">
                  <c:v>Embarrass Self</c:v>
                </c:pt>
                <c:pt idx="19">
                  <c:v>Encourage</c:v>
                </c:pt>
                <c:pt idx="20">
                  <c:v>Endear (3-person)</c:v>
                </c:pt>
                <c:pt idx="21">
                  <c:v>Envy</c:v>
                </c:pt>
                <c:pt idx="22">
                  <c:v>Expose Secret (3-person)</c:v>
                </c:pt>
                <c:pt idx="23">
                  <c:v>Expose Suffering (3-person)</c:v>
                </c:pt>
                <c:pt idx="24">
                  <c:v>Express Disappointment (3-person)</c:v>
                </c:pt>
                <c:pt idx="25">
                  <c:v>Find Faults</c:v>
                </c:pt>
                <c:pt idx="26">
                  <c:v>Flatter (3-person)</c:v>
                </c:pt>
                <c:pt idx="27">
                  <c:v>Fueling the Fire</c:v>
                </c:pt>
                <c:pt idx="28">
                  <c:v>Give Gift (Item)</c:v>
                </c:pt>
                <c:pt idx="29">
                  <c:v>Give Romantic Gift (Item)</c:v>
                </c:pt>
                <c:pt idx="30">
                  <c:v>Gossip</c:v>
                </c:pt>
                <c:pt idx="31">
                  <c:v>Intervention (3-person)</c:v>
                </c:pt>
                <c:pt idx="32">
                  <c:v>Offer Drink (Item)</c:v>
                </c:pt>
                <c:pt idx="33">
                  <c:v>Petty Argument</c:v>
                </c:pt>
                <c:pt idx="34">
                  <c:v>Physical Flirt (light)</c:v>
                </c:pt>
                <c:pt idx="35">
                  <c:v>Reminisce (3-person)</c:v>
                </c:pt>
                <c:pt idx="36">
                  <c:v>Request Item</c:v>
                </c:pt>
                <c:pt idx="37">
                  <c:v>Revelation (3-person)</c:v>
                </c:pt>
                <c:pt idx="38">
                  <c:v>Seduce</c:v>
                </c:pt>
                <c:pt idx="39">
                  <c:v>Serious Argument</c:v>
                </c:pt>
                <c:pt idx="40">
                  <c:v>Share Feelings</c:v>
                </c:pt>
                <c:pt idx="41">
                  <c:v>Share Interests</c:v>
                </c:pt>
                <c:pt idx="42">
                  <c:v>Talk Up Other (3-person)</c:v>
                </c:pt>
                <c:pt idx="43">
                  <c:v>Tell Secret (3-person)</c:v>
                </c:pt>
                <c:pt idx="44">
                  <c:v>Truce</c:v>
                </c:pt>
                <c:pt idx="45">
                  <c:v>Truce (3-person)</c:v>
                </c:pt>
                <c:pt idx="46">
                  <c:v>Ultimatum (3-person)</c:v>
                </c:pt>
              </c:strCache>
            </c:strRef>
          </c:cat>
          <c:val>
            <c:numRef>
              <c:f>'player models'!$D$182:$D$228</c:f>
              <c:numCache>
                <c:formatCode>General</c:formatCode>
                <c:ptCount val="47"/>
                <c:pt idx="0">
                  <c:v>6.0839760068551844E-3</c:v>
                </c:pt>
                <c:pt idx="1">
                  <c:v>8.9374464438731795E-3</c:v>
                </c:pt>
                <c:pt idx="2">
                  <c:v>2.3393316195372753E-3</c:v>
                </c:pt>
                <c:pt idx="3">
                  <c:v>3.7729220222793486E-2</c:v>
                </c:pt>
                <c:pt idx="4">
                  <c:v>1.7137960582690659E-5</c:v>
                </c:pt>
                <c:pt idx="5">
                  <c:v>7.5407026563838906E-3</c:v>
                </c:pt>
                <c:pt idx="6">
                  <c:v>8.9117395029991425E-3</c:v>
                </c:pt>
                <c:pt idx="7">
                  <c:v>3.8046272493573265E-3</c:v>
                </c:pt>
                <c:pt idx="8">
                  <c:v>2.93573264781491E-2</c:v>
                </c:pt>
                <c:pt idx="9">
                  <c:v>8.8946015424164523E-3</c:v>
                </c:pt>
                <c:pt idx="10">
                  <c:v>5.2853470437017998E-2</c:v>
                </c:pt>
                <c:pt idx="11">
                  <c:v>9.3821765209940011E-2</c:v>
                </c:pt>
                <c:pt idx="12">
                  <c:v>0.14259640102827764</c:v>
                </c:pt>
                <c:pt idx="13">
                  <c:v>0.11235646958011997</c:v>
                </c:pt>
                <c:pt idx="14">
                  <c:v>4.27592116538132E-3</c:v>
                </c:pt>
                <c:pt idx="15">
                  <c:v>3.2347900599828623E-2</c:v>
                </c:pt>
                <c:pt idx="16">
                  <c:v>2.6572407883461869E-2</c:v>
                </c:pt>
                <c:pt idx="17">
                  <c:v>0</c:v>
                </c:pt>
                <c:pt idx="18">
                  <c:v>2.9991431019708652E-4</c:v>
                </c:pt>
                <c:pt idx="19">
                  <c:v>9.7257926306769486E-3</c:v>
                </c:pt>
                <c:pt idx="20">
                  <c:v>1.8851756640959726E-4</c:v>
                </c:pt>
                <c:pt idx="21">
                  <c:v>4.7129391602399316E-4</c:v>
                </c:pt>
                <c:pt idx="22">
                  <c:v>0</c:v>
                </c:pt>
                <c:pt idx="23">
                  <c:v>0</c:v>
                </c:pt>
                <c:pt idx="24">
                  <c:v>4.1988003427592116E-4</c:v>
                </c:pt>
                <c:pt idx="25">
                  <c:v>5.1773778920308482E-2</c:v>
                </c:pt>
                <c:pt idx="26">
                  <c:v>0.12879177377892032</c:v>
                </c:pt>
                <c:pt idx="27">
                  <c:v>2.0197086546700941E-2</c:v>
                </c:pt>
                <c:pt idx="28">
                  <c:v>7.1979434447300768E-4</c:v>
                </c:pt>
                <c:pt idx="29">
                  <c:v>0</c:v>
                </c:pt>
                <c:pt idx="30">
                  <c:v>0</c:v>
                </c:pt>
                <c:pt idx="31">
                  <c:v>2.133676092544987E-3</c:v>
                </c:pt>
                <c:pt idx="32">
                  <c:v>1.7994858611825192E-4</c:v>
                </c:pt>
                <c:pt idx="33">
                  <c:v>1.2682090831191088E-3</c:v>
                </c:pt>
                <c:pt idx="34">
                  <c:v>5.1199657240788343E-2</c:v>
                </c:pt>
                <c:pt idx="35">
                  <c:v>4.4815766923736074E-3</c:v>
                </c:pt>
                <c:pt idx="36">
                  <c:v>8.5689802913453296E-6</c:v>
                </c:pt>
                <c:pt idx="37">
                  <c:v>0</c:v>
                </c:pt>
                <c:pt idx="38">
                  <c:v>0</c:v>
                </c:pt>
                <c:pt idx="39">
                  <c:v>0</c:v>
                </c:pt>
                <c:pt idx="40">
                  <c:v>9.1550985432733503E-2</c:v>
                </c:pt>
                <c:pt idx="41">
                  <c:v>0</c:v>
                </c:pt>
                <c:pt idx="42">
                  <c:v>1.3624678663239074E-3</c:v>
                </c:pt>
                <c:pt idx="43">
                  <c:v>0</c:v>
                </c:pt>
                <c:pt idx="44">
                  <c:v>0</c:v>
                </c:pt>
                <c:pt idx="45">
                  <c:v>4.4892887746358183E-2</c:v>
                </c:pt>
                <c:pt idx="46">
                  <c:v>1.1893744644387317E-2</c:v>
                </c:pt>
              </c:numCache>
            </c:numRef>
          </c:val>
        </c:ser>
        <c:ser>
          <c:idx val="2"/>
          <c:order val="2"/>
          <c:tx>
            <c:strRef>
              <c:f>'player models'!$E$181</c:f>
              <c:strCache>
                <c:ptCount val="1"/>
                <c:pt idx="0">
                  <c:v>AI: towardsquestfinisherAI</c:v>
                </c:pt>
              </c:strCache>
            </c:strRef>
          </c:tx>
          <c:cat>
            <c:strRef>
              <c:f>'player models'!$A$182:$B$228</c:f>
              <c:strCache>
                <c:ptCount val="47"/>
                <c:pt idx="0">
                  <c:v>Accentuate the Negative (3-person)</c:v>
                </c:pt>
                <c:pt idx="1">
                  <c:v>Apologize</c:v>
                </c:pt>
                <c:pt idx="2">
                  <c:v>Ask Out</c:v>
                </c:pt>
                <c:pt idx="3">
                  <c:v>Ask Out (3-person)</c:v>
                </c:pt>
                <c:pt idx="4">
                  <c:v>Backstab (3-person)</c:v>
                </c:pt>
                <c:pt idx="5">
                  <c:v>Bad Council</c:v>
                </c:pt>
                <c:pt idx="6">
                  <c:v>Blame</c:v>
                </c:pt>
                <c:pt idx="7">
                  <c:v>Break Up</c:v>
                </c:pt>
                <c:pt idx="8">
                  <c:v>Break up (3-person)</c:v>
                </c:pt>
                <c:pt idx="9">
                  <c:v>Compliment</c:v>
                </c:pt>
                <c:pt idx="10">
                  <c:v>Confide In</c:v>
                </c:pt>
                <c:pt idx="11">
                  <c:v>Conversation Flirt (Direct)</c:v>
                </c:pt>
                <c:pt idx="12">
                  <c:v>Council</c:v>
                </c:pt>
                <c:pt idx="13">
                  <c:v>Court</c:v>
                </c:pt>
                <c:pt idx="14">
                  <c:v>Declare Rivalry</c:v>
                </c:pt>
                <c:pt idx="15">
                  <c:v>Declare Rivalry (3-person)</c:v>
                </c:pt>
                <c:pt idx="16">
                  <c:v>Discuss (Item)</c:v>
                </c:pt>
                <c:pt idx="17">
                  <c:v>Embarrass</c:v>
                </c:pt>
                <c:pt idx="18">
                  <c:v>Embarrass Self</c:v>
                </c:pt>
                <c:pt idx="19">
                  <c:v>Encourage</c:v>
                </c:pt>
                <c:pt idx="20">
                  <c:v>Endear (3-person)</c:v>
                </c:pt>
                <c:pt idx="21">
                  <c:v>Envy</c:v>
                </c:pt>
                <c:pt idx="22">
                  <c:v>Expose Secret (3-person)</c:v>
                </c:pt>
                <c:pt idx="23">
                  <c:v>Expose Suffering (3-person)</c:v>
                </c:pt>
                <c:pt idx="24">
                  <c:v>Express Disappointment (3-person)</c:v>
                </c:pt>
                <c:pt idx="25">
                  <c:v>Find Faults</c:v>
                </c:pt>
                <c:pt idx="26">
                  <c:v>Flatter (3-person)</c:v>
                </c:pt>
                <c:pt idx="27">
                  <c:v>Fueling the Fire</c:v>
                </c:pt>
                <c:pt idx="28">
                  <c:v>Give Gift (Item)</c:v>
                </c:pt>
                <c:pt idx="29">
                  <c:v>Give Romantic Gift (Item)</c:v>
                </c:pt>
                <c:pt idx="30">
                  <c:v>Gossip</c:v>
                </c:pt>
                <c:pt idx="31">
                  <c:v>Intervention (3-person)</c:v>
                </c:pt>
                <c:pt idx="32">
                  <c:v>Offer Drink (Item)</c:v>
                </c:pt>
                <c:pt idx="33">
                  <c:v>Petty Argument</c:v>
                </c:pt>
                <c:pt idx="34">
                  <c:v>Physical Flirt (light)</c:v>
                </c:pt>
                <c:pt idx="35">
                  <c:v>Reminisce (3-person)</c:v>
                </c:pt>
                <c:pt idx="36">
                  <c:v>Request Item</c:v>
                </c:pt>
                <c:pt idx="37">
                  <c:v>Revelation (3-person)</c:v>
                </c:pt>
                <c:pt idx="38">
                  <c:v>Seduce</c:v>
                </c:pt>
                <c:pt idx="39">
                  <c:v>Serious Argument</c:v>
                </c:pt>
                <c:pt idx="40">
                  <c:v>Share Feelings</c:v>
                </c:pt>
                <c:pt idx="41">
                  <c:v>Share Interests</c:v>
                </c:pt>
                <c:pt idx="42">
                  <c:v>Talk Up Other (3-person)</c:v>
                </c:pt>
                <c:pt idx="43">
                  <c:v>Tell Secret (3-person)</c:v>
                </c:pt>
                <c:pt idx="44">
                  <c:v>Truce</c:v>
                </c:pt>
                <c:pt idx="45">
                  <c:v>Truce (3-person)</c:v>
                </c:pt>
                <c:pt idx="46">
                  <c:v>Ultimatum (3-person)</c:v>
                </c:pt>
              </c:strCache>
            </c:strRef>
          </c:cat>
          <c:val>
            <c:numRef>
              <c:f>'player models'!$E$182:$E$228</c:f>
              <c:numCache>
                <c:formatCode>General</c:formatCode>
                <c:ptCount val="47"/>
                <c:pt idx="0">
                  <c:v>4.6462163410828389E-3</c:v>
                </c:pt>
                <c:pt idx="1">
                  <c:v>6.1194068882554457E-3</c:v>
                </c:pt>
                <c:pt idx="2">
                  <c:v>2.4059206569209445E-3</c:v>
                </c:pt>
                <c:pt idx="3">
                  <c:v>3.8058875319263927E-2</c:v>
                </c:pt>
                <c:pt idx="4">
                  <c:v>1.4819076510020311E-4</c:v>
                </c:pt>
                <c:pt idx="5">
                  <c:v>7.4661994299014101E-2</c:v>
                </c:pt>
                <c:pt idx="6">
                  <c:v>1.1105590278685809E-2</c:v>
                </c:pt>
                <c:pt idx="7">
                  <c:v>3.1555915862513839E-3</c:v>
                </c:pt>
                <c:pt idx="8">
                  <c:v>2.8208547992015134E-2</c:v>
                </c:pt>
                <c:pt idx="9">
                  <c:v>7.91513027711673E-3</c:v>
                </c:pt>
                <c:pt idx="10">
                  <c:v>5.6312490738077182E-2</c:v>
                </c:pt>
                <c:pt idx="11">
                  <c:v>9.7378766878492284E-2</c:v>
                </c:pt>
                <c:pt idx="12">
                  <c:v>1.2264965087999163E-2</c:v>
                </c:pt>
                <c:pt idx="13">
                  <c:v>0.11872695415675096</c:v>
                </c:pt>
                <c:pt idx="14">
                  <c:v>3.7745059581404676E-3</c:v>
                </c:pt>
                <c:pt idx="15">
                  <c:v>3.5966770400202235E-2</c:v>
                </c:pt>
                <c:pt idx="16">
                  <c:v>3.3778777339016887E-2</c:v>
                </c:pt>
                <c:pt idx="17">
                  <c:v>0</c:v>
                </c:pt>
                <c:pt idx="18">
                  <c:v>3.0509863402982995E-4</c:v>
                </c:pt>
                <c:pt idx="19">
                  <c:v>1.0538978529773268E-2</c:v>
                </c:pt>
                <c:pt idx="20">
                  <c:v>1.8305918041789794E-4</c:v>
                </c:pt>
                <c:pt idx="21">
                  <c:v>7.8453934464813407E-5</c:v>
                </c:pt>
                <c:pt idx="22">
                  <c:v>0</c:v>
                </c:pt>
                <c:pt idx="23">
                  <c:v>0</c:v>
                </c:pt>
                <c:pt idx="24">
                  <c:v>5.317433335948464E-4</c:v>
                </c:pt>
                <c:pt idx="25">
                  <c:v>5.0663807456610616E-2</c:v>
                </c:pt>
                <c:pt idx="26">
                  <c:v>0.12210047333873794</c:v>
                </c:pt>
                <c:pt idx="27">
                  <c:v>7.3877454954365956E-2</c:v>
                </c:pt>
                <c:pt idx="28">
                  <c:v>5.4917754125369386E-4</c:v>
                </c:pt>
                <c:pt idx="29">
                  <c:v>0</c:v>
                </c:pt>
                <c:pt idx="30">
                  <c:v>0</c:v>
                </c:pt>
                <c:pt idx="31">
                  <c:v>0</c:v>
                </c:pt>
                <c:pt idx="32">
                  <c:v>4.3585519147118561E-5</c:v>
                </c:pt>
                <c:pt idx="33">
                  <c:v>1.2203945361193198E-3</c:v>
                </c:pt>
                <c:pt idx="34">
                  <c:v>5.6948839317625115E-2</c:v>
                </c:pt>
                <c:pt idx="35">
                  <c:v>1.7434207658847423E-5</c:v>
                </c:pt>
                <c:pt idx="36">
                  <c:v>0</c:v>
                </c:pt>
                <c:pt idx="37">
                  <c:v>3.4868415317694849E-4</c:v>
                </c:pt>
                <c:pt idx="38">
                  <c:v>0</c:v>
                </c:pt>
                <c:pt idx="39">
                  <c:v>0</c:v>
                </c:pt>
                <c:pt idx="40">
                  <c:v>9.1878274362125922E-2</c:v>
                </c:pt>
                <c:pt idx="41">
                  <c:v>0</c:v>
                </c:pt>
                <c:pt idx="42">
                  <c:v>1.2203945361193198E-3</c:v>
                </c:pt>
                <c:pt idx="43">
                  <c:v>0</c:v>
                </c:pt>
                <c:pt idx="44">
                  <c:v>0</c:v>
                </c:pt>
                <c:pt idx="45">
                  <c:v>4.3219400786282766E-2</c:v>
                </c:pt>
                <c:pt idx="46">
                  <c:v>1.1646050716110079E-2</c:v>
                </c:pt>
              </c:numCache>
            </c:numRef>
          </c:val>
        </c:ser>
        <c:ser>
          <c:idx val="3"/>
          <c:order val="3"/>
          <c:tx>
            <c:strRef>
              <c:f>'player models'!$F$181</c:f>
              <c:strCache>
                <c:ptCount val="1"/>
                <c:pt idx="0">
                  <c:v>AI: niceAI</c:v>
                </c:pt>
              </c:strCache>
            </c:strRef>
          </c:tx>
          <c:cat>
            <c:strRef>
              <c:f>'player models'!$A$182:$B$228</c:f>
              <c:strCache>
                <c:ptCount val="47"/>
                <c:pt idx="0">
                  <c:v>Accentuate the Negative (3-person)</c:v>
                </c:pt>
                <c:pt idx="1">
                  <c:v>Apologize</c:v>
                </c:pt>
                <c:pt idx="2">
                  <c:v>Ask Out</c:v>
                </c:pt>
                <c:pt idx="3">
                  <c:v>Ask Out (3-person)</c:v>
                </c:pt>
                <c:pt idx="4">
                  <c:v>Backstab (3-person)</c:v>
                </c:pt>
                <c:pt idx="5">
                  <c:v>Bad Council</c:v>
                </c:pt>
                <c:pt idx="6">
                  <c:v>Blame</c:v>
                </c:pt>
                <c:pt idx="7">
                  <c:v>Break Up</c:v>
                </c:pt>
                <c:pt idx="8">
                  <c:v>Break up (3-person)</c:v>
                </c:pt>
                <c:pt idx="9">
                  <c:v>Compliment</c:v>
                </c:pt>
                <c:pt idx="10">
                  <c:v>Confide In</c:v>
                </c:pt>
                <c:pt idx="11">
                  <c:v>Conversation Flirt (Direct)</c:v>
                </c:pt>
                <c:pt idx="12">
                  <c:v>Council</c:v>
                </c:pt>
                <c:pt idx="13">
                  <c:v>Court</c:v>
                </c:pt>
                <c:pt idx="14">
                  <c:v>Declare Rivalry</c:v>
                </c:pt>
                <c:pt idx="15">
                  <c:v>Declare Rivalry (3-person)</c:v>
                </c:pt>
                <c:pt idx="16">
                  <c:v>Discuss (Item)</c:v>
                </c:pt>
                <c:pt idx="17">
                  <c:v>Embarrass</c:v>
                </c:pt>
                <c:pt idx="18">
                  <c:v>Embarrass Self</c:v>
                </c:pt>
                <c:pt idx="19">
                  <c:v>Encourage</c:v>
                </c:pt>
                <c:pt idx="20">
                  <c:v>Endear (3-person)</c:v>
                </c:pt>
                <c:pt idx="21">
                  <c:v>Envy</c:v>
                </c:pt>
                <c:pt idx="22">
                  <c:v>Expose Secret (3-person)</c:v>
                </c:pt>
                <c:pt idx="23">
                  <c:v>Expose Suffering (3-person)</c:v>
                </c:pt>
                <c:pt idx="24">
                  <c:v>Express Disappointment (3-person)</c:v>
                </c:pt>
                <c:pt idx="25">
                  <c:v>Find Faults</c:v>
                </c:pt>
                <c:pt idx="26">
                  <c:v>Flatter (3-person)</c:v>
                </c:pt>
                <c:pt idx="27">
                  <c:v>Fueling the Fire</c:v>
                </c:pt>
                <c:pt idx="28">
                  <c:v>Give Gift (Item)</c:v>
                </c:pt>
                <c:pt idx="29">
                  <c:v>Give Romantic Gift (Item)</c:v>
                </c:pt>
                <c:pt idx="30">
                  <c:v>Gossip</c:v>
                </c:pt>
                <c:pt idx="31">
                  <c:v>Intervention (3-person)</c:v>
                </c:pt>
                <c:pt idx="32">
                  <c:v>Offer Drink (Item)</c:v>
                </c:pt>
                <c:pt idx="33">
                  <c:v>Petty Argument</c:v>
                </c:pt>
                <c:pt idx="34">
                  <c:v>Physical Flirt (light)</c:v>
                </c:pt>
                <c:pt idx="35">
                  <c:v>Reminisce (3-person)</c:v>
                </c:pt>
                <c:pt idx="36">
                  <c:v>Request Item</c:v>
                </c:pt>
                <c:pt idx="37">
                  <c:v>Revelation (3-person)</c:v>
                </c:pt>
                <c:pt idx="38">
                  <c:v>Seduce</c:v>
                </c:pt>
                <c:pt idx="39">
                  <c:v>Serious Argument</c:v>
                </c:pt>
                <c:pt idx="40">
                  <c:v>Share Feelings</c:v>
                </c:pt>
                <c:pt idx="41">
                  <c:v>Share Interests</c:v>
                </c:pt>
                <c:pt idx="42">
                  <c:v>Talk Up Other (3-person)</c:v>
                </c:pt>
                <c:pt idx="43">
                  <c:v>Tell Secret (3-person)</c:v>
                </c:pt>
                <c:pt idx="44">
                  <c:v>Truce</c:v>
                </c:pt>
                <c:pt idx="45">
                  <c:v>Truce (3-person)</c:v>
                </c:pt>
                <c:pt idx="46">
                  <c:v>Ultimatum (3-person)</c:v>
                </c:pt>
              </c:strCache>
            </c:strRef>
          </c:cat>
          <c:val>
            <c:numRef>
              <c:f>'player models'!$F$182:$F$228</c:f>
              <c:numCache>
                <c:formatCode>General</c:formatCode>
                <c:ptCount val="47"/>
                <c:pt idx="0">
                  <c:v>0</c:v>
                </c:pt>
                <c:pt idx="1">
                  <c:v>8.7291099184623813E-3</c:v>
                </c:pt>
                <c:pt idx="2">
                  <c:v>9.7539487760367506E-3</c:v>
                </c:pt>
                <c:pt idx="3">
                  <c:v>0.1618975700531298</c:v>
                </c:pt>
                <c:pt idx="4">
                  <c:v>0</c:v>
                </c:pt>
                <c:pt idx="5">
                  <c:v>6.4726664688907472E-4</c:v>
                </c:pt>
                <c:pt idx="6">
                  <c:v>4.3151109792604979E-4</c:v>
                </c:pt>
                <c:pt idx="7">
                  <c:v>7.1918516321008299E-5</c:v>
                </c:pt>
                <c:pt idx="8">
                  <c:v>1.3934212537195358E-3</c:v>
                </c:pt>
                <c:pt idx="9">
                  <c:v>1.8087506854733586E-2</c:v>
                </c:pt>
                <c:pt idx="10">
                  <c:v>4.2081321862329983E-2</c:v>
                </c:pt>
                <c:pt idx="11">
                  <c:v>0.16184363116588904</c:v>
                </c:pt>
                <c:pt idx="12">
                  <c:v>2.9936082418619704E-2</c:v>
                </c:pt>
                <c:pt idx="13">
                  <c:v>0.10827332632127799</c:v>
                </c:pt>
                <c:pt idx="14">
                  <c:v>6.2928701780882258E-5</c:v>
                </c:pt>
                <c:pt idx="15">
                  <c:v>2.1755351187105012E-3</c:v>
                </c:pt>
                <c:pt idx="16">
                  <c:v>1.7979629080252075E-5</c:v>
                </c:pt>
                <c:pt idx="17">
                  <c:v>0</c:v>
                </c:pt>
                <c:pt idx="18">
                  <c:v>7.1918516321008299E-5</c:v>
                </c:pt>
                <c:pt idx="19">
                  <c:v>4.4769276409827669E-2</c:v>
                </c:pt>
                <c:pt idx="20">
                  <c:v>1.1686758902163849E-4</c:v>
                </c:pt>
                <c:pt idx="21">
                  <c:v>8.0908330861134339E-5</c:v>
                </c:pt>
                <c:pt idx="22">
                  <c:v>0</c:v>
                </c:pt>
                <c:pt idx="23">
                  <c:v>0</c:v>
                </c:pt>
                <c:pt idx="24">
                  <c:v>0</c:v>
                </c:pt>
                <c:pt idx="25">
                  <c:v>1.4275825489720147E-2</c:v>
                </c:pt>
                <c:pt idx="26">
                  <c:v>0.10731141616548451</c:v>
                </c:pt>
                <c:pt idx="27">
                  <c:v>3.3532008234670118E-3</c:v>
                </c:pt>
                <c:pt idx="28">
                  <c:v>1.7979629080252075E-5</c:v>
                </c:pt>
                <c:pt idx="29">
                  <c:v>4.9443979970693202E-4</c:v>
                </c:pt>
                <c:pt idx="30">
                  <c:v>6.2928701780882258E-5</c:v>
                </c:pt>
                <c:pt idx="31">
                  <c:v>2.6969443620378112E-5</c:v>
                </c:pt>
                <c:pt idx="32">
                  <c:v>0</c:v>
                </c:pt>
                <c:pt idx="33">
                  <c:v>0</c:v>
                </c:pt>
                <c:pt idx="34">
                  <c:v>6.3486070282370077E-2</c:v>
                </c:pt>
                <c:pt idx="35">
                  <c:v>1.0877675593552506E-3</c:v>
                </c:pt>
                <c:pt idx="36">
                  <c:v>0</c:v>
                </c:pt>
                <c:pt idx="37">
                  <c:v>0</c:v>
                </c:pt>
                <c:pt idx="38">
                  <c:v>0</c:v>
                </c:pt>
                <c:pt idx="39">
                  <c:v>0</c:v>
                </c:pt>
                <c:pt idx="40">
                  <c:v>0.10148601634348284</c:v>
                </c:pt>
                <c:pt idx="41">
                  <c:v>0</c:v>
                </c:pt>
                <c:pt idx="42">
                  <c:v>2.3553314095130216E-3</c:v>
                </c:pt>
                <c:pt idx="43">
                  <c:v>0</c:v>
                </c:pt>
                <c:pt idx="44">
                  <c:v>0</c:v>
                </c:pt>
                <c:pt idx="45">
                  <c:v>0.11525841221895593</c:v>
                </c:pt>
                <c:pt idx="46">
                  <c:v>3.4161295252478944E-4</c:v>
                </c:pt>
              </c:numCache>
            </c:numRef>
          </c:val>
        </c:ser>
        <c:ser>
          <c:idx val="4"/>
          <c:order val="4"/>
          <c:tx>
            <c:strRef>
              <c:f>'player models'!$G$181</c:f>
              <c:strCache>
                <c:ptCount val="1"/>
                <c:pt idx="0">
                  <c:v>AI: meanAI</c:v>
                </c:pt>
              </c:strCache>
            </c:strRef>
          </c:tx>
          <c:cat>
            <c:strRef>
              <c:f>'player models'!$A$182:$B$228</c:f>
              <c:strCache>
                <c:ptCount val="47"/>
                <c:pt idx="0">
                  <c:v>Accentuate the Negative (3-person)</c:v>
                </c:pt>
                <c:pt idx="1">
                  <c:v>Apologize</c:v>
                </c:pt>
                <c:pt idx="2">
                  <c:v>Ask Out</c:v>
                </c:pt>
                <c:pt idx="3">
                  <c:v>Ask Out (3-person)</c:v>
                </c:pt>
                <c:pt idx="4">
                  <c:v>Backstab (3-person)</c:v>
                </c:pt>
                <c:pt idx="5">
                  <c:v>Bad Council</c:v>
                </c:pt>
                <c:pt idx="6">
                  <c:v>Blame</c:v>
                </c:pt>
                <c:pt idx="7">
                  <c:v>Break Up</c:v>
                </c:pt>
                <c:pt idx="8">
                  <c:v>Break up (3-person)</c:v>
                </c:pt>
                <c:pt idx="9">
                  <c:v>Compliment</c:v>
                </c:pt>
                <c:pt idx="10">
                  <c:v>Confide In</c:v>
                </c:pt>
                <c:pt idx="11">
                  <c:v>Conversation Flirt (Direct)</c:v>
                </c:pt>
                <c:pt idx="12">
                  <c:v>Council</c:v>
                </c:pt>
                <c:pt idx="13">
                  <c:v>Court</c:v>
                </c:pt>
                <c:pt idx="14">
                  <c:v>Declare Rivalry</c:v>
                </c:pt>
                <c:pt idx="15">
                  <c:v>Declare Rivalry (3-person)</c:v>
                </c:pt>
                <c:pt idx="16">
                  <c:v>Discuss (Item)</c:v>
                </c:pt>
                <c:pt idx="17">
                  <c:v>Embarrass</c:v>
                </c:pt>
                <c:pt idx="18">
                  <c:v>Embarrass Self</c:v>
                </c:pt>
                <c:pt idx="19">
                  <c:v>Encourage</c:v>
                </c:pt>
                <c:pt idx="20">
                  <c:v>Endear (3-person)</c:v>
                </c:pt>
                <c:pt idx="21">
                  <c:v>Envy</c:v>
                </c:pt>
                <c:pt idx="22">
                  <c:v>Expose Secret (3-person)</c:v>
                </c:pt>
                <c:pt idx="23">
                  <c:v>Expose Suffering (3-person)</c:v>
                </c:pt>
                <c:pt idx="24">
                  <c:v>Express Disappointment (3-person)</c:v>
                </c:pt>
                <c:pt idx="25">
                  <c:v>Find Faults</c:v>
                </c:pt>
                <c:pt idx="26">
                  <c:v>Flatter (3-person)</c:v>
                </c:pt>
                <c:pt idx="27">
                  <c:v>Fueling the Fire</c:v>
                </c:pt>
                <c:pt idx="28">
                  <c:v>Give Gift (Item)</c:v>
                </c:pt>
                <c:pt idx="29">
                  <c:v>Give Romantic Gift (Item)</c:v>
                </c:pt>
                <c:pt idx="30">
                  <c:v>Gossip</c:v>
                </c:pt>
                <c:pt idx="31">
                  <c:v>Intervention (3-person)</c:v>
                </c:pt>
                <c:pt idx="32">
                  <c:v>Offer Drink (Item)</c:v>
                </c:pt>
                <c:pt idx="33">
                  <c:v>Petty Argument</c:v>
                </c:pt>
                <c:pt idx="34">
                  <c:v>Physical Flirt (light)</c:v>
                </c:pt>
                <c:pt idx="35">
                  <c:v>Reminisce (3-person)</c:v>
                </c:pt>
                <c:pt idx="36">
                  <c:v>Request Item</c:v>
                </c:pt>
                <c:pt idx="37">
                  <c:v>Revelation (3-person)</c:v>
                </c:pt>
                <c:pt idx="38">
                  <c:v>Seduce</c:v>
                </c:pt>
                <c:pt idx="39">
                  <c:v>Serious Argument</c:v>
                </c:pt>
                <c:pt idx="40">
                  <c:v>Share Feelings</c:v>
                </c:pt>
                <c:pt idx="41">
                  <c:v>Share Interests</c:v>
                </c:pt>
                <c:pt idx="42">
                  <c:v>Talk Up Other (3-person)</c:v>
                </c:pt>
                <c:pt idx="43">
                  <c:v>Tell Secret (3-person)</c:v>
                </c:pt>
                <c:pt idx="44">
                  <c:v>Truce</c:v>
                </c:pt>
                <c:pt idx="45">
                  <c:v>Truce (3-person)</c:v>
                </c:pt>
                <c:pt idx="46">
                  <c:v>Ultimatum (3-person)</c:v>
                </c:pt>
              </c:strCache>
            </c:strRef>
          </c:cat>
          <c:val>
            <c:numRef>
              <c:f>'player models'!$G$182:$G$228</c:f>
              <c:numCache>
                <c:formatCode>General</c:formatCode>
                <c:ptCount val="47"/>
                <c:pt idx="0">
                  <c:v>1.3259315140383102E-2</c:v>
                </c:pt>
                <c:pt idx="1">
                  <c:v>0</c:v>
                </c:pt>
                <c:pt idx="2">
                  <c:v>0</c:v>
                </c:pt>
                <c:pt idx="3">
                  <c:v>0</c:v>
                </c:pt>
                <c:pt idx="4">
                  <c:v>3.1979795329309895E-4</c:v>
                </c:pt>
                <c:pt idx="5">
                  <c:v>0.11056809236420886</c:v>
                </c:pt>
                <c:pt idx="6">
                  <c:v>1.3611912883757544E-3</c:v>
                </c:pt>
                <c:pt idx="7">
                  <c:v>4.8625688795591706E-3</c:v>
                </c:pt>
                <c:pt idx="8">
                  <c:v>1.9819273156651798E-2</c:v>
                </c:pt>
                <c:pt idx="9">
                  <c:v>2.2713854631330362E-3</c:v>
                </c:pt>
                <c:pt idx="10">
                  <c:v>4.802709262660719E-2</c:v>
                </c:pt>
                <c:pt idx="11">
                  <c:v>1.6662293361322487E-2</c:v>
                </c:pt>
                <c:pt idx="12">
                  <c:v>9.8399370244030438E-3</c:v>
                </c:pt>
                <c:pt idx="13">
                  <c:v>4.9790081343479405E-2</c:v>
                </c:pt>
                <c:pt idx="14">
                  <c:v>2.6239832065074785E-3</c:v>
                </c:pt>
                <c:pt idx="15">
                  <c:v>4.4796313303594855E-2</c:v>
                </c:pt>
                <c:pt idx="16">
                  <c:v>0.18787719758593546</c:v>
                </c:pt>
                <c:pt idx="17">
                  <c:v>3.2799790081343477E-5</c:v>
                </c:pt>
                <c:pt idx="18">
                  <c:v>8.5853450537916563E-3</c:v>
                </c:pt>
                <c:pt idx="19">
                  <c:v>1.451390711099449E-3</c:v>
                </c:pt>
                <c:pt idx="20">
                  <c:v>7.9539490947257933E-4</c:v>
                </c:pt>
                <c:pt idx="21">
                  <c:v>1.5579900288638154E-4</c:v>
                </c:pt>
                <c:pt idx="22">
                  <c:v>2.6239832065074782E-4</c:v>
                </c:pt>
                <c:pt idx="23">
                  <c:v>0</c:v>
                </c:pt>
                <c:pt idx="24">
                  <c:v>1.7654487011283127E-2</c:v>
                </c:pt>
                <c:pt idx="25">
                  <c:v>0.14867324849120966</c:v>
                </c:pt>
                <c:pt idx="26">
                  <c:v>7.0888546313303588E-2</c:v>
                </c:pt>
                <c:pt idx="27">
                  <c:v>8.8977630543164529E-2</c:v>
                </c:pt>
                <c:pt idx="28">
                  <c:v>1.0036735764891105E-2</c:v>
                </c:pt>
                <c:pt idx="29">
                  <c:v>9.0199422723694572E-5</c:v>
                </c:pt>
                <c:pt idx="30">
                  <c:v>0</c:v>
                </c:pt>
                <c:pt idx="31">
                  <c:v>0</c:v>
                </c:pt>
                <c:pt idx="32">
                  <c:v>1.0331933875623197E-3</c:v>
                </c:pt>
                <c:pt idx="33">
                  <c:v>6.1598005772763052E-2</c:v>
                </c:pt>
                <c:pt idx="34">
                  <c:v>1.2431120440829179E-2</c:v>
                </c:pt>
                <c:pt idx="35">
                  <c:v>9.3479401731828913E-4</c:v>
                </c:pt>
                <c:pt idx="36">
                  <c:v>9.3561401207032276E-3</c:v>
                </c:pt>
                <c:pt idx="37">
                  <c:v>2.468184203621097E-3</c:v>
                </c:pt>
                <c:pt idx="38">
                  <c:v>0</c:v>
                </c:pt>
                <c:pt idx="39">
                  <c:v>1.6399895040671739E-5</c:v>
                </c:pt>
                <c:pt idx="40">
                  <c:v>3.4513579113093676E-2</c:v>
                </c:pt>
                <c:pt idx="41">
                  <c:v>0</c:v>
                </c:pt>
                <c:pt idx="42">
                  <c:v>3.0667803726056155E-3</c:v>
                </c:pt>
                <c:pt idx="43">
                  <c:v>1.6399895040671739E-5</c:v>
                </c:pt>
                <c:pt idx="44">
                  <c:v>0</c:v>
                </c:pt>
                <c:pt idx="45">
                  <c:v>0</c:v>
                </c:pt>
                <c:pt idx="46">
                  <c:v>1.4882904749409604E-2</c:v>
                </c:pt>
              </c:numCache>
            </c:numRef>
          </c:val>
        </c:ser>
        <c:ser>
          <c:idx val="5"/>
          <c:order val="5"/>
          <c:tx>
            <c:strRef>
              <c:f>'player models'!$H$181</c:f>
              <c:strCache>
                <c:ptCount val="1"/>
                <c:pt idx="0">
                  <c:v>AI: shyAI</c:v>
                </c:pt>
              </c:strCache>
            </c:strRef>
          </c:tx>
          <c:cat>
            <c:strRef>
              <c:f>'player models'!$A$182:$B$228</c:f>
              <c:strCache>
                <c:ptCount val="47"/>
                <c:pt idx="0">
                  <c:v>Accentuate the Negative (3-person)</c:v>
                </c:pt>
                <c:pt idx="1">
                  <c:v>Apologize</c:v>
                </c:pt>
                <c:pt idx="2">
                  <c:v>Ask Out</c:v>
                </c:pt>
                <c:pt idx="3">
                  <c:v>Ask Out (3-person)</c:v>
                </c:pt>
                <c:pt idx="4">
                  <c:v>Backstab (3-person)</c:v>
                </c:pt>
                <c:pt idx="5">
                  <c:v>Bad Council</c:v>
                </c:pt>
                <c:pt idx="6">
                  <c:v>Blame</c:v>
                </c:pt>
                <c:pt idx="7">
                  <c:v>Break Up</c:v>
                </c:pt>
                <c:pt idx="8">
                  <c:v>Break up (3-person)</c:v>
                </c:pt>
                <c:pt idx="9">
                  <c:v>Compliment</c:v>
                </c:pt>
                <c:pt idx="10">
                  <c:v>Confide In</c:v>
                </c:pt>
                <c:pt idx="11">
                  <c:v>Conversation Flirt (Direct)</c:v>
                </c:pt>
                <c:pt idx="12">
                  <c:v>Council</c:v>
                </c:pt>
                <c:pt idx="13">
                  <c:v>Court</c:v>
                </c:pt>
                <c:pt idx="14">
                  <c:v>Declare Rivalry</c:v>
                </c:pt>
                <c:pt idx="15">
                  <c:v>Declare Rivalry (3-person)</c:v>
                </c:pt>
                <c:pt idx="16">
                  <c:v>Discuss (Item)</c:v>
                </c:pt>
                <c:pt idx="17">
                  <c:v>Embarrass</c:v>
                </c:pt>
                <c:pt idx="18">
                  <c:v>Embarrass Self</c:v>
                </c:pt>
                <c:pt idx="19">
                  <c:v>Encourage</c:v>
                </c:pt>
                <c:pt idx="20">
                  <c:v>Endear (3-person)</c:v>
                </c:pt>
                <c:pt idx="21">
                  <c:v>Envy</c:v>
                </c:pt>
                <c:pt idx="22">
                  <c:v>Expose Secret (3-person)</c:v>
                </c:pt>
                <c:pt idx="23">
                  <c:v>Expose Suffering (3-person)</c:v>
                </c:pt>
                <c:pt idx="24">
                  <c:v>Express Disappointment (3-person)</c:v>
                </c:pt>
                <c:pt idx="25">
                  <c:v>Find Faults</c:v>
                </c:pt>
                <c:pt idx="26">
                  <c:v>Flatter (3-person)</c:v>
                </c:pt>
                <c:pt idx="27">
                  <c:v>Fueling the Fire</c:v>
                </c:pt>
                <c:pt idx="28">
                  <c:v>Give Gift (Item)</c:v>
                </c:pt>
                <c:pt idx="29">
                  <c:v>Give Romantic Gift (Item)</c:v>
                </c:pt>
                <c:pt idx="30">
                  <c:v>Gossip</c:v>
                </c:pt>
                <c:pt idx="31">
                  <c:v>Intervention (3-person)</c:v>
                </c:pt>
                <c:pt idx="32">
                  <c:v>Offer Drink (Item)</c:v>
                </c:pt>
                <c:pt idx="33">
                  <c:v>Petty Argument</c:v>
                </c:pt>
                <c:pt idx="34">
                  <c:v>Physical Flirt (light)</c:v>
                </c:pt>
                <c:pt idx="35">
                  <c:v>Reminisce (3-person)</c:v>
                </c:pt>
                <c:pt idx="36">
                  <c:v>Request Item</c:v>
                </c:pt>
                <c:pt idx="37">
                  <c:v>Revelation (3-person)</c:v>
                </c:pt>
                <c:pt idx="38">
                  <c:v>Seduce</c:v>
                </c:pt>
                <c:pt idx="39">
                  <c:v>Serious Argument</c:v>
                </c:pt>
                <c:pt idx="40">
                  <c:v>Share Feelings</c:v>
                </c:pt>
                <c:pt idx="41">
                  <c:v>Share Interests</c:v>
                </c:pt>
                <c:pt idx="42">
                  <c:v>Talk Up Other (3-person)</c:v>
                </c:pt>
                <c:pt idx="43">
                  <c:v>Tell Secret (3-person)</c:v>
                </c:pt>
                <c:pt idx="44">
                  <c:v>Truce</c:v>
                </c:pt>
                <c:pt idx="45">
                  <c:v>Truce (3-person)</c:v>
                </c:pt>
                <c:pt idx="46">
                  <c:v>Ultimatum (3-person)</c:v>
                </c:pt>
              </c:strCache>
            </c:strRef>
          </c:cat>
          <c:val>
            <c:numRef>
              <c:f>'player models'!$H$182:$H$228</c:f>
              <c:numCache>
                <c:formatCode>General</c:formatCode>
                <c:ptCount val="47"/>
                <c:pt idx="0">
                  <c:v>5.5740987983978639E-3</c:v>
                </c:pt>
                <c:pt idx="1">
                  <c:v>1.6021361815754338E-3</c:v>
                </c:pt>
                <c:pt idx="2">
                  <c:v>1.2283044058744993E-3</c:v>
                </c:pt>
                <c:pt idx="3">
                  <c:v>6.938584779706275E-2</c:v>
                </c:pt>
                <c:pt idx="4">
                  <c:v>4.672897196261682E-5</c:v>
                </c:pt>
                <c:pt idx="5">
                  <c:v>4.0273698264352467E-2</c:v>
                </c:pt>
                <c:pt idx="6">
                  <c:v>2.089452603471295E-3</c:v>
                </c:pt>
                <c:pt idx="7">
                  <c:v>4.9198931909212283E-3</c:v>
                </c:pt>
                <c:pt idx="8">
                  <c:v>3.1275033377837116E-2</c:v>
                </c:pt>
                <c:pt idx="9">
                  <c:v>8.584779706275034E-3</c:v>
                </c:pt>
                <c:pt idx="10">
                  <c:v>9.6889185580774362E-2</c:v>
                </c:pt>
                <c:pt idx="11">
                  <c:v>4.5881174899866491E-2</c:v>
                </c:pt>
                <c:pt idx="12">
                  <c:v>7.7516688918558077E-2</c:v>
                </c:pt>
                <c:pt idx="13">
                  <c:v>9.1301735647530038E-2</c:v>
                </c:pt>
                <c:pt idx="14">
                  <c:v>2.9372496662216289E-3</c:v>
                </c:pt>
                <c:pt idx="15">
                  <c:v>3.5547396528704943E-2</c:v>
                </c:pt>
                <c:pt idx="16">
                  <c:v>6.989319092122831E-2</c:v>
                </c:pt>
                <c:pt idx="17">
                  <c:v>2.67022696929239E-5</c:v>
                </c:pt>
                <c:pt idx="18">
                  <c:v>2.0627503337783712E-3</c:v>
                </c:pt>
                <c:pt idx="19">
                  <c:v>1.5200267022696929E-2</c:v>
                </c:pt>
                <c:pt idx="20">
                  <c:v>5.4005340453938582E-3</c:v>
                </c:pt>
                <c:pt idx="21">
                  <c:v>2.2696929238985313E-3</c:v>
                </c:pt>
                <c:pt idx="22">
                  <c:v>4.672897196261682E-5</c:v>
                </c:pt>
                <c:pt idx="23">
                  <c:v>0</c:v>
                </c:pt>
                <c:pt idx="24">
                  <c:v>2.2162883845126837E-3</c:v>
                </c:pt>
                <c:pt idx="25">
                  <c:v>5.6248331108144194E-2</c:v>
                </c:pt>
                <c:pt idx="26">
                  <c:v>8.432576769025367E-2</c:v>
                </c:pt>
                <c:pt idx="27">
                  <c:v>3.1889185580774367E-2</c:v>
                </c:pt>
                <c:pt idx="28">
                  <c:v>3.0373831775700934E-3</c:v>
                </c:pt>
                <c:pt idx="29">
                  <c:v>1.3484646194926568E-3</c:v>
                </c:pt>
                <c:pt idx="30">
                  <c:v>3.7116154873164217E-3</c:v>
                </c:pt>
                <c:pt idx="31">
                  <c:v>2.897196261682243E-3</c:v>
                </c:pt>
                <c:pt idx="32">
                  <c:v>2.6034712950600799E-4</c:v>
                </c:pt>
                <c:pt idx="33">
                  <c:v>2.7036048064085446E-3</c:v>
                </c:pt>
                <c:pt idx="34">
                  <c:v>2.5126835781041388E-2</c:v>
                </c:pt>
                <c:pt idx="35">
                  <c:v>7.4966622162883842E-3</c:v>
                </c:pt>
                <c:pt idx="36">
                  <c:v>6.6755674232309744E-4</c:v>
                </c:pt>
                <c:pt idx="37">
                  <c:v>2.8704939919893194E-4</c:v>
                </c:pt>
                <c:pt idx="38">
                  <c:v>6.6755674232309751E-6</c:v>
                </c:pt>
                <c:pt idx="39">
                  <c:v>0</c:v>
                </c:pt>
                <c:pt idx="40">
                  <c:v>7.979973297730307E-2</c:v>
                </c:pt>
                <c:pt idx="41">
                  <c:v>1.335113484646195E-5</c:v>
                </c:pt>
                <c:pt idx="42">
                  <c:v>2.6441922563417892E-2</c:v>
                </c:pt>
                <c:pt idx="43">
                  <c:v>4.0053404539385847E-5</c:v>
                </c:pt>
                <c:pt idx="44">
                  <c:v>6.6755674232309751E-6</c:v>
                </c:pt>
                <c:pt idx="45">
                  <c:v>4.9479305740987981E-2</c:v>
                </c:pt>
                <c:pt idx="46">
                  <c:v>1.2042723631508679E-2</c:v>
                </c:pt>
              </c:numCache>
            </c:numRef>
          </c:val>
        </c:ser>
        <c:ser>
          <c:idx val="6"/>
          <c:order val="6"/>
          <c:tx>
            <c:strRef>
              <c:f>'player models'!$I$181</c:f>
              <c:strCache>
                <c:ptCount val="1"/>
                <c:pt idx="0">
                  <c:v>AI: socialAI</c:v>
                </c:pt>
              </c:strCache>
            </c:strRef>
          </c:tx>
          <c:cat>
            <c:strRef>
              <c:f>'player models'!$A$182:$B$228</c:f>
              <c:strCache>
                <c:ptCount val="47"/>
                <c:pt idx="0">
                  <c:v>Accentuate the Negative (3-person)</c:v>
                </c:pt>
                <c:pt idx="1">
                  <c:v>Apologize</c:v>
                </c:pt>
                <c:pt idx="2">
                  <c:v>Ask Out</c:v>
                </c:pt>
                <c:pt idx="3">
                  <c:v>Ask Out (3-person)</c:v>
                </c:pt>
                <c:pt idx="4">
                  <c:v>Backstab (3-person)</c:v>
                </c:pt>
                <c:pt idx="5">
                  <c:v>Bad Council</c:v>
                </c:pt>
                <c:pt idx="6">
                  <c:v>Blame</c:v>
                </c:pt>
                <c:pt idx="7">
                  <c:v>Break Up</c:v>
                </c:pt>
                <c:pt idx="8">
                  <c:v>Break up (3-person)</c:v>
                </c:pt>
                <c:pt idx="9">
                  <c:v>Compliment</c:v>
                </c:pt>
                <c:pt idx="10">
                  <c:v>Confide In</c:v>
                </c:pt>
                <c:pt idx="11">
                  <c:v>Conversation Flirt (Direct)</c:v>
                </c:pt>
                <c:pt idx="12">
                  <c:v>Council</c:v>
                </c:pt>
                <c:pt idx="13">
                  <c:v>Court</c:v>
                </c:pt>
                <c:pt idx="14">
                  <c:v>Declare Rivalry</c:v>
                </c:pt>
                <c:pt idx="15">
                  <c:v>Declare Rivalry (3-person)</c:v>
                </c:pt>
                <c:pt idx="16">
                  <c:v>Discuss (Item)</c:v>
                </c:pt>
                <c:pt idx="17">
                  <c:v>Embarrass</c:v>
                </c:pt>
                <c:pt idx="18">
                  <c:v>Embarrass Self</c:v>
                </c:pt>
                <c:pt idx="19">
                  <c:v>Encourage</c:v>
                </c:pt>
                <c:pt idx="20">
                  <c:v>Endear (3-person)</c:v>
                </c:pt>
                <c:pt idx="21">
                  <c:v>Envy</c:v>
                </c:pt>
                <c:pt idx="22">
                  <c:v>Expose Secret (3-person)</c:v>
                </c:pt>
                <c:pt idx="23">
                  <c:v>Expose Suffering (3-person)</c:v>
                </c:pt>
                <c:pt idx="24">
                  <c:v>Express Disappointment (3-person)</c:v>
                </c:pt>
                <c:pt idx="25">
                  <c:v>Find Faults</c:v>
                </c:pt>
                <c:pt idx="26">
                  <c:v>Flatter (3-person)</c:v>
                </c:pt>
                <c:pt idx="27">
                  <c:v>Fueling the Fire</c:v>
                </c:pt>
                <c:pt idx="28">
                  <c:v>Give Gift (Item)</c:v>
                </c:pt>
                <c:pt idx="29">
                  <c:v>Give Romantic Gift (Item)</c:v>
                </c:pt>
                <c:pt idx="30">
                  <c:v>Gossip</c:v>
                </c:pt>
                <c:pt idx="31">
                  <c:v>Intervention (3-person)</c:v>
                </c:pt>
                <c:pt idx="32">
                  <c:v>Offer Drink (Item)</c:v>
                </c:pt>
                <c:pt idx="33">
                  <c:v>Petty Argument</c:v>
                </c:pt>
                <c:pt idx="34">
                  <c:v>Physical Flirt (light)</c:v>
                </c:pt>
                <c:pt idx="35">
                  <c:v>Reminisce (3-person)</c:v>
                </c:pt>
                <c:pt idx="36">
                  <c:v>Request Item</c:v>
                </c:pt>
                <c:pt idx="37">
                  <c:v>Revelation (3-person)</c:v>
                </c:pt>
                <c:pt idx="38">
                  <c:v>Seduce</c:v>
                </c:pt>
                <c:pt idx="39">
                  <c:v>Serious Argument</c:v>
                </c:pt>
                <c:pt idx="40">
                  <c:v>Share Feelings</c:v>
                </c:pt>
                <c:pt idx="41">
                  <c:v>Share Interests</c:v>
                </c:pt>
                <c:pt idx="42">
                  <c:v>Talk Up Other (3-person)</c:v>
                </c:pt>
                <c:pt idx="43">
                  <c:v>Tell Secret (3-person)</c:v>
                </c:pt>
                <c:pt idx="44">
                  <c:v>Truce</c:v>
                </c:pt>
                <c:pt idx="45">
                  <c:v>Truce (3-person)</c:v>
                </c:pt>
                <c:pt idx="46">
                  <c:v>Ultimatum (3-person)</c:v>
                </c:pt>
              </c:strCache>
            </c:strRef>
          </c:cat>
          <c:val>
            <c:numRef>
              <c:f>'player models'!$I$182:$I$228</c:f>
              <c:numCache>
                <c:formatCode>General</c:formatCode>
                <c:ptCount val="47"/>
                <c:pt idx="0">
                  <c:v>4.8960590737619387E-3</c:v>
                </c:pt>
                <c:pt idx="1">
                  <c:v>9.8991358321962714E-4</c:v>
                </c:pt>
                <c:pt idx="2">
                  <c:v>1.1236856890601173E-3</c:v>
                </c:pt>
                <c:pt idx="3">
                  <c:v>7.2843370700341567E-2</c:v>
                </c:pt>
                <c:pt idx="4">
                  <c:v>8.9181403893660089E-6</c:v>
                </c:pt>
                <c:pt idx="5">
                  <c:v>3.6073877874985505E-2</c:v>
                </c:pt>
                <c:pt idx="6">
                  <c:v>1.1415219698388491E-3</c:v>
                </c:pt>
                <c:pt idx="7">
                  <c:v>4.1201808598870966E-3</c:v>
                </c:pt>
                <c:pt idx="8">
                  <c:v>2.6174742042789238E-2</c:v>
                </c:pt>
                <c:pt idx="9">
                  <c:v>8.9359766701447418E-3</c:v>
                </c:pt>
                <c:pt idx="10">
                  <c:v>9.5709482658676015E-2</c:v>
                </c:pt>
                <c:pt idx="11">
                  <c:v>5.2456501770250866E-2</c:v>
                </c:pt>
                <c:pt idx="12">
                  <c:v>7.3708430318110071E-2</c:v>
                </c:pt>
                <c:pt idx="13">
                  <c:v>8.9992954669092406E-2</c:v>
                </c:pt>
                <c:pt idx="14">
                  <c:v>4.0577538771615343E-3</c:v>
                </c:pt>
                <c:pt idx="15">
                  <c:v>4.6668628657552329E-2</c:v>
                </c:pt>
                <c:pt idx="16">
                  <c:v>7.8417208443695319E-2</c:v>
                </c:pt>
                <c:pt idx="17">
                  <c:v>6.2426982725562061E-5</c:v>
                </c:pt>
                <c:pt idx="18">
                  <c:v>2.4792430282437506E-3</c:v>
                </c:pt>
                <c:pt idx="19">
                  <c:v>1.8424878044430177E-2</c:v>
                </c:pt>
                <c:pt idx="20">
                  <c:v>3.5940105769145018E-3</c:v>
                </c:pt>
                <c:pt idx="21">
                  <c:v>1.3823117603517314E-3</c:v>
                </c:pt>
                <c:pt idx="22">
                  <c:v>8.0263263504294082E-5</c:v>
                </c:pt>
                <c:pt idx="23">
                  <c:v>8.9181403893660089E-6</c:v>
                </c:pt>
                <c:pt idx="24">
                  <c:v>2.4881611686331166E-3</c:v>
                </c:pt>
                <c:pt idx="25">
                  <c:v>5.2697291560763748E-2</c:v>
                </c:pt>
                <c:pt idx="26">
                  <c:v>8.1930955757105531E-2</c:v>
                </c:pt>
                <c:pt idx="27">
                  <c:v>2.9688489356199447E-2</c:v>
                </c:pt>
                <c:pt idx="28">
                  <c:v>3.0321677323844431E-3</c:v>
                </c:pt>
                <c:pt idx="29">
                  <c:v>1.5250020065815876E-3</c:v>
                </c:pt>
                <c:pt idx="30">
                  <c:v>3.7277826827549921E-3</c:v>
                </c:pt>
                <c:pt idx="31">
                  <c:v>2.2919620800670643E-3</c:v>
                </c:pt>
                <c:pt idx="32">
                  <c:v>2.7646235207034629E-4</c:v>
                </c:pt>
                <c:pt idx="33">
                  <c:v>3.1302672766674693E-3</c:v>
                </c:pt>
                <c:pt idx="34">
                  <c:v>3.2595803123132767E-2</c:v>
                </c:pt>
                <c:pt idx="35">
                  <c:v>3.6742738404187958E-3</c:v>
                </c:pt>
                <c:pt idx="36">
                  <c:v>8.5614147737913691E-4</c:v>
                </c:pt>
                <c:pt idx="37">
                  <c:v>3.3888933479590838E-4</c:v>
                </c:pt>
                <c:pt idx="38">
                  <c:v>8.9181403893660089E-6</c:v>
                </c:pt>
                <c:pt idx="39">
                  <c:v>0</c:v>
                </c:pt>
                <c:pt idx="40">
                  <c:v>7.6205509627132545E-2</c:v>
                </c:pt>
                <c:pt idx="41">
                  <c:v>0</c:v>
                </c:pt>
                <c:pt idx="42">
                  <c:v>2.3820352979996611E-2</c:v>
                </c:pt>
                <c:pt idx="43">
                  <c:v>1.0701768467239211E-4</c:v>
                </c:pt>
                <c:pt idx="44">
                  <c:v>8.9181403893660089E-6</c:v>
                </c:pt>
                <c:pt idx="45">
                  <c:v>4.4153713067751114E-2</c:v>
                </c:pt>
                <c:pt idx="46">
                  <c:v>1.4090661815198295E-2</c:v>
                </c:pt>
              </c:numCache>
            </c:numRef>
          </c:val>
        </c:ser>
        <c:gapWidth val="75"/>
        <c:overlap val="-25"/>
        <c:axId val="106482304"/>
        <c:axId val="106509056"/>
      </c:barChart>
      <c:catAx>
        <c:axId val="106482304"/>
        <c:scaling>
          <c:orientation val="minMax"/>
        </c:scaling>
        <c:axPos val="b"/>
        <c:title>
          <c:tx>
            <c:rich>
              <a:bodyPr/>
              <a:lstStyle/>
              <a:p>
                <a:pPr>
                  <a:defRPr sz="1800"/>
                </a:pPr>
                <a:r>
                  <a:rPr lang="en-US" sz="1800"/>
                  <a:t>Social Move</a:t>
                </a:r>
              </a:p>
            </c:rich>
          </c:tx>
          <c:layout>
            <c:manualLayout>
              <c:xMode val="edge"/>
              <c:yMode val="edge"/>
              <c:x val="0.52096611001412851"/>
              <c:y val="0.91055758092382155"/>
            </c:manualLayout>
          </c:layout>
        </c:title>
        <c:majorTickMark val="none"/>
        <c:tickLblPos val="nextTo"/>
        <c:txPr>
          <a:bodyPr rot="5400000" vert="horz"/>
          <a:lstStyle/>
          <a:p>
            <a:pPr>
              <a:defRPr sz="1200">
                <a:latin typeface="+mn-lt"/>
              </a:defRPr>
            </a:pPr>
            <a:endParaRPr lang="en-US"/>
          </a:p>
        </c:txPr>
        <c:crossAx val="106509056"/>
        <c:crosses val="autoZero"/>
        <c:auto val="1"/>
        <c:lblAlgn val="ctr"/>
        <c:lblOffset val="100"/>
      </c:catAx>
      <c:valAx>
        <c:axId val="106509056"/>
        <c:scaling>
          <c:orientation val="minMax"/>
        </c:scaling>
        <c:axPos val="l"/>
        <c:majorGridlines/>
        <c:title>
          <c:tx>
            <c:rich>
              <a:bodyPr rot="-5400000" vert="horz"/>
              <a:lstStyle/>
              <a:p>
                <a:pPr>
                  <a:defRPr sz="1800"/>
                </a:pPr>
                <a:r>
                  <a:rPr lang="en-US" sz="1800"/>
                  <a:t>Percentage of time social move chosen</a:t>
                </a:r>
              </a:p>
            </c:rich>
          </c:tx>
          <c:layout>
            <c:manualLayout>
              <c:xMode val="edge"/>
              <c:yMode val="edge"/>
              <c:x val="3.0612068271913415E-2"/>
              <c:y val="0.26195402667029893"/>
            </c:manualLayout>
          </c:layout>
        </c:title>
        <c:numFmt formatCode="0%" sourceLinked="0"/>
        <c:majorTickMark val="none"/>
        <c:tickLblPos val="nextTo"/>
        <c:spPr>
          <a:ln w="9525">
            <a:noFill/>
          </a:ln>
        </c:spPr>
        <c:txPr>
          <a:bodyPr/>
          <a:lstStyle/>
          <a:p>
            <a:pPr>
              <a:defRPr sz="1400"/>
            </a:pPr>
            <a:endParaRPr lang="en-US"/>
          </a:p>
        </c:txPr>
        <c:crossAx val="106482304"/>
        <c:crosses val="autoZero"/>
        <c:crossBetween val="between"/>
      </c:valAx>
    </c:plotArea>
    <c:legend>
      <c:legendPos val="b"/>
      <c:layout/>
      <c:txPr>
        <a:bodyPr/>
        <a:lstStyle/>
        <a:p>
          <a:pPr>
            <a:defRPr sz="1400"/>
          </a:pPr>
          <a:endParaRPr lang="en-US"/>
        </a:p>
      </c:txPr>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5"/>
          <c:order val="0"/>
          <c:tx>
            <c:strRef>
              <c:f>'player models'!$H$67</c:f>
              <c:strCache>
                <c:ptCount val="1"/>
                <c:pt idx="0">
                  <c:v>AI: shyAI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models'!$H$68:$H$81</c:f>
              <c:numCache>
                <c:formatCode>General</c:formatCode>
                <c:ptCount val="14"/>
                <c:pt idx="0">
                  <c:v>2.2977022977022976E-2</c:v>
                </c:pt>
                <c:pt idx="1">
                  <c:v>4.995004995004995E-3</c:v>
                </c:pt>
                <c:pt idx="2">
                  <c:v>0</c:v>
                </c:pt>
                <c:pt idx="3">
                  <c:v>0</c:v>
                </c:pt>
                <c:pt idx="4">
                  <c:v>0</c:v>
                </c:pt>
                <c:pt idx="5">
                  <c:v>3.3966033966033968E-2</c:v>
                </c:pt>
                <c:pt idx="6">
                  <c:v>0</c:v>
                </c:pt>
                <c:pt idx="7">
                  <c:v>0.35864135864135865</c:v>
                </c:pt>
                <c:pt idx="8">
                  <c:v>0.71028971028971033</c:v>
                </c:pt>
                <c:pt idx="9">
                  <c:v>9.99000999000999E-4</c:v>
                </c:pt>
                <c:pt idx="10">
                  <c:v>0</c:v>
                </c:pt>
                <c:pt idx="11">
                  <c:v>0</c:v>
                </c:pt>
                <c:pt idx="12">
                  <c:v>0</c:v>
                </c:pt>
                <c:pt idx="13">
                  <c:v>4.095904095904096E-2</c:v>
                </c:pt>
              </c:numCache>
            </c:numRef>
          </c:val>
        </c:ser>
        <c:ser>
          <c:idx val="6"/>
          <c:order val="1"/>
          <c:tx>
            <c:strRef>
              <c:f>'player models'!$I$67</c:f>
              <c:strCache>
                <c:ptCount val="1"/>
                <c:pt idx="0">
                  <c:v>AI: socialAI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models'!$I$68:$I$81</c:f>
              <c:numCache>
                <c:formatCode>General</c:formatCode>
                <c:ptCount val="14"/>
                <c:pt idx="0">
                  <c:v>3.696303696303696E-2</c:v>
                </c:pt>
                <c:pt idx="1">
                  <c:v>4.995004995004995E-3</c:v>
                </c:pt>
                <c:pt idx="2">
                  <c:v>9.99000999000999E-4</c:v>
                </c:pt>
                <c:pt idx="3">
                  <c:v>0</c:v>
                </c:pt>
                <c:pt idx="4">
                  <c:v>0</c:v>
                </c:pt>
                <c:pt idx="5">
                  <c:v>1.1988011988011988E-2</c:v>
                </c:pt>
                <c:pt idx="6">
                  <c:v>0</c:v>
                </c:pt>
                <c:pt idx="7">
                  <c:v>0.38361638361638362</c:v>
                </c:pt>
                <c:pt idx="8">
                  <c:v>0.66133866133866137</c:v>
                </c:pt>
                <c:pt idx="9">
                  <c:v>1.998001998001998E-3</c:v>
                </c:pt>
                <c:pt idx="10">
                  <c:v>0</c:v>
                </c:pt>
                <c:pt idx="11">
                  <c:v>0</c:v>
                </c:pt>
                <c:pt idx="12">
                  <c:v>0</c:v>
                </c:pt>
                <c:pt idx="13">
                  <c:v>3.1968031968031968E-2</c:v>
                </c:pt>
              </c:numCache>
            </c:numRef>
          </c:val>
        </c:ser>
        <c:axId val="101965184"/>
        <c:axId val="102696064"/>
      </c:barChart>
      <c:catAx>
        <c:axId val="101965184"/>
        <c:scaling>
          <c:orientation val="minMax"/>
        </c:scaling>
        <c:axPos val="b"/>
        <c:tickLblPos val="nextTo"/>
        <c:crossAx val="102696064"/>
        <c:crosses val="autoZero"/>
        <c:auto val="1"/>
        <c:lblAlgn val="ctr"/>
        <c:lblOffset val="100"/>
      </c:catAx>
      <c:valAx>
        <c:axId val="102696064"/>
        <c:scaling>
          <c:orientation val="minMax"/>
        </c:scaling>
        <c:axPos val="l"/>
        <c:majorGridlines/>
        <c:numFmt formatCode="General" sourceLinked="1"/>
        <c:tickLblPos val="nextTo"/>
        <c:crossAx val="10196518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3"/>
          <c:order val="0"/>
          <c:tx>
            <c:strRef>
              <c:f>'player models'!$F$67</c:f>
              <c:strCache>
                <c:ptCount val="1"/>
                <c:pt idx="0">
                  <c:v>AI: niceAI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models'!$F$68:$F$81</c:f>
              <c:numCache>
                <c:formatCode>General</c:formatCode>
                <c:ptCount val="14"/>
                <c:pt idx="0">
                  <c:v>8.4915084915084912E-2</c:v>
                </c:pt>
                <c:pt idx="1">
                  <c:v>1.998001998001998E-3</c:v>
                </c:pt>
                <c:pt idx="2">
                  <c:v>0</c:v>
                </c:pt>
                <c:pt idx="3">
                  <c:v>0</c:v>
                </c:pt>
                <c:pt idx="4">
                  <c:v>0</c:v>
                </c:pt>
                <c:pt idx="5">
                  <c:v>5.5944055944055944E-2</c:v>
                </c:pt>
                <c:pt idx="6">
                  <c:v>0</c:v>
                </c:pt>
                <c:pt idx="7">
                  <c:v>0.37362637362637363</c:v>
                </c:pt>
                <c:pt idx="8">
                  <c:v>0.73126873126873126</c:v>
                </c:pt>
                <c:pt idx="9">
                  <c:v>0</c:v>
                </c:pt>
                <c:pt idx="10">
                  <c:v>0</c:v>
                </c:pt>
                <c:pt idx="11">
                  <c:v>0</c:v>
                </c:pt>
                <c:pt idx="12">
                  <c:v>0</c:v>
                </c:pt>
                <c:pt idx="13">
                  <c:v>5.994005994005994E-3</c:v>
                </c:pt>
              </c:numCache>
            </c:numRef>
          </c:val>
        </c:ser>
        <c:ser>
          <c:idx val="4"/>
          <c:order val="1"/>
          <c:tx>
            <c:strRef>
              <c:f>'player models'!$G$67</c:f>
              <c:strCache>
                <c:ptCount val="1"/>
                <c:pt idx="0">
                  <c:v>AI: meanAI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models'!$G$68:$G$81</c:f>
              <c:numCache>
                <c:formatCode>General</c:formatCode>
                <c:ptCount val="14"/>
                <c:pt idx="0">
                  <c:v>3.996003996003996E-3</c:v>
                </c:pt>
                <c:pt idx="1">
                  <c:v>0</c:v>
                </c:pt>
                <c:pt idx="2">
                  <c:v>0</c:v>
                </c:pt>
                <c:pt idx="3">
                  <c:v>0</c:v>
                </c:pt>
                <c:pt idx="4">
                  <c:v>0</c:v>
                </c:pt>
                <c:pt idx="5">
                  <c:v>3.996003996003996E-3</c:v>
                </c:pt>
                <c:pt idx="6">
                  <c:v>0</c:v>
                </c:pt>
                <c:pt idx="7">
                  <c:v>0.38061938061938061</c:v>
                </c:pt>
                <c:pt idx="8">
                  <c:v>0.61938061938061939</c:v>
                </c:pt>
                <c:pt idx="9">
                  <c:v>0</c:v>
                </c:pt>
                <c:pt idx="10">
                  <c:v>0</c:v>
                </c:pt>
                <c:pt idx="11">
                  <c:v>0</c:v>
                </c:pt>
                <c:pt idx="12">
                  <c:v>0</c:v>
                </c:pt>
                <c:pt idx="13">
                  <c:v>0</c:v>
                </c:pt>
              </c:numCache>
            </c:numRef>
          </c:val>
        </c:ser>
        <c:axId val="102716544"/>
        <c:axId val="102718080"/>
      </c:barChart>
      <c:catAx>
        <c:axId val="102716544"/>
        <c:scaling>
          <c:orientation val="minMax"/>
        </c:scaling>
        <c:axPos val="b"/>
        <c:tickLblPos val="nextTo"/>
        <c:crossAx val="102718080"/>
        <c:crosses val="autoZero"/>
        <c:auto val="1"/>
        <c:lblAlgn val="ctr"/>
        <c:lblOffset val="100"/>
      </c:catAx>
      <c:valAx>
        <c:axId val="102718080"/>
        <c:scaling>
          <c:orientation val="minMax"/>
        </c:scaling>
        <c:axPos val="l"/>
        <c:majorGridlines/>
        <c:numFmt formatCode="General" sourceLinked="1"/>
        <c:tickLblPos val="nextTo"/>
        <c:crossAx val="10271654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'player models'!$C$67</c:f>
              <c:strCache>
                <c:ptCount val="1"/>
                <c:pt idx="0">
                  <c:v>AI: randomAI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models'!$C$68:$C$81</c:f>
              <c:numCache>
                <c:formatCode>General</c:formatCode>
                <c:ptCount val="14"/>
                <c:pt idx="0">
                  <c:v>2.5974025974025976E-2</c:v>
                </c:pt>
                <c:pt idx="1">
                  <c:v>2.997002997002997E-3</c:v>
                </c:pt>
                <c:pt idx="2">
                  <c:v>0</c:v>
                </c:pt>
                <c:pt idx="3">
                  <c:v>0</c:v>
                </c:pt>
                <c:pt idx="4">
                  <c:v>0</c:v>
                </c:pt>
                <c:pt idx="5">
                  <c:v>2.6973026973026972E-2</c:v>
                </c:pt>
                <c:pt idx="6">
                  <c:v>0</c:v>
                </c:pt>
                <c:pt idx="7">
                  <c:v>0.38361638361638362</c:v>
                </c:pt>
                <c:pt idx="8">
                  <c:v>0.68031968031968026</c:v>
                </c:pt>
                <c:pt idx="9">
                  <c:v>0</c:v>
                </c:pt>
                <c:pt idx="10">
                  <c:v>0</c:v>
                </c:pt>
                <c:pt idx="11">
                  <c:v>0</c:v>
                </c:pt>
                <c:pt idx="12">
                  <c:v>0</c:v>
                </c:pt>
                <c:pt idx="13">
                  <c:v>2.5974025974025976E-2</c:v>
                </c:pt>
              </c:numCache>
            </c:numRef>
          </c:val>
        </c:ser>
        <c:ser>
          <c:idx val="1"/>
          <c:order val="1"/>
          <c:tx>
            <c:strRef>
              <c:f>'player models'!$D$67</c:f>
              <c:strCache>
                <c:ptCount val="1"/>
                <c:pt idx="0">
                  <c:v>AI: againstquestfinisherAI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models'!$D$68:$D$81</c:f>
              <c:numCache>
                <c:formatCode>General</c:formatCode>
                <c:ptCount val="14"/>
                <c:pt idx="0">
                  <c:v>0.12187812187812187</c:v>
                </c:pt>
                <c:pt idx="1">
                  <c:v>0</c:v>
                </c:pt>
                <c:pt idx="2">
                  <c:v>0</c:v>
                </c:pt>
                <c:pt idx="3">
                  <c:v>0</c:v>
                </c:pt>
                <c:pt idx="4">
                  <c:v>0</c:v>
                </c:pt>
                <c:pt idx="5">
                  <c:v>5.1948051948051951E-2</c:v>
                </c:pt>
                <c:pt idx="6">
                  <c:v>0</c:v>
                </c:pt>
                <c:pt idx="7">
                  <c:v>0.34465534465534464</c:v>
                </c:pt>
                <c:pt idx="8">
                  <c:v>0.87812187812187814</c:v>
                </c:pt>
                <c:pt idx="9">
                  <c:v>0</c:v>
                </c:pt>
                <c:pt idx="10">
                  <c:v>0</c:v>
                </c:pt>
                <c:pt idx="11">
                  <c:v>0</c:v>
                </c:pt>
                <c:pt idx="12">
                  <c:v>0</c:v>
                </c:pt>
                <c:pt idx="13">
                  <c:v>6.9930069930069935E-2</c:v>
                </c:pt>
              </c:numCache>
            </c:numRef>
          </c:val>
        </c:ser>
        <c:ser>
          <c:idx val="2"/>
          <c:order val="2"/>
          <c:tx>
            <c:strRef>
              <c:f>'player models'!$E$67</c:f>
              <c:strCache>
                <c:ptCount val="1"/>
                <c:pt idx="0">
                  <c:v>AI: towardsquestfinisherAI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models'!$E$68:$E$81</c:f>
              <c:numCache>
                <c:formatCode>General</c:formatCode>
                <c:ptCount val="14"/>
                <c:pt idx="0">
                  <c:v>0.12887112887112886</c:v>
                </c:pt>
                <c:pt idx="1">
                  <c:v>9.99000999000999E-4</c:v>
                </c:pt>
                <c:pt idx="2">
                  <c:v>0</c:v>
                </c:pt>
                <c:pt idx="3">
                  <c:v>0</c:v>
                </c:pt>
                <c:pt idx="4">
                  <c:v>0</c:v>
                </c:pt>
                <c:pt idx="5">
                  <c:v>4.5954045954045952E-2</c:v>
                </c:pt>
                <c:pt idx="6">
                  <c:v>0</c:v>
                </c:pt>
                <c:pt idx="7">
                  <c:v>0.36363636363636365</c:v>
                </c:pt>
                <c:pt idx="8">
                  <c:v>0.88411588411588415</c:v>
                </c:pt>
                <c:pt idx="9">
                  <c:v>0</c:v>
                </c:pt>
                <c:pt idx="10">
                  <c:v>0</c:v>
                </c:pt>
                <c:pt idx="11">
                  <c:v>0</c:v>
                </c:pt>
                <c:pt idx="12">
                  <c:v>9.99000999000999E-4</c:v>
                </c:pt>
                <c:pt idx="13">
                  <c:v>6.3936063936063936E-2</c:v>
                </c:pt>
              </c:numCache>
            </c:numRef>
          </c:val>
        </c:ser>
        <c:axId val="102739328"/>
        <c:axId val="102749312"/>
      </c:barChart>
      <c:catAx>
        <c:axId val="102739328"/>
        <c:scaling>
          <c:orientation val="minMax"/>
        </c:scaling>
        <c:axPos val="b"/>
        <c:tickLblPos val="nextTo"/>
        <c:crossAx val="102749312"/>
        <c:crosses val="autoZero"/>
        <c:auto val="1"/>
        <c:lblAlgn val="ctr"/>
        <c:lblOffset val="100"/>
      </c:catAx>
      <c:valAx>
        <c:axId val="102749312"/>
        <c:scaling>
          <c:orientation val="minMax"/>
        </c:scaling>
        <c:axPos val="l"/>
        <c:majorGridlines/>
        <c:numFmt formatCode="General" sourceLinked="1"/>
        <c:tickLblPos val="nextTo"/>
        <c:crossAx val="10273932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'player models'!$C$67</c:f>
              <c:strCache>
                <c:ptCount val="1"/>
                <c:pt idx="0">
                  <c:v>AI: randomAI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models'!$C$68:$C$81</c:f>
              <c:numCache>
                <c:formatCode>General</c:formatCode>
                <c:ptCount val="14"/>
                <c:pt idx="0">
                  <c:v>2.5974025974025976E-2</c:v>
                </c:pt>
                <c:pt idx="1">
                  <c:v>2.997002997002997E-3</c:v>
                </c:pt>
                <c:pt idx="2">
                  <c:v>0</c:v>
                </c:pt>
                <c:pt idx="3">
                  <c:v>0</c:v>
                </c:pt>
                <c:pt idx="4">
                  <c:v>0</c:v>
                </c:pt>
                <c:pt idx="5">
                  <c:v>2.6973026973026972E-2</c:v>
                </c:pt>
                <c:pt idx="6">
                  <c:v>0</c:v>
                </c:pt>
                <c:pt idx="7">
                  <c:v>0.38361638361638362</c:v>
                </c:pt>
                <c:pt idx="8">
                  <c:v>0.68031968031968026</c:v>
                </c:pt>
                <c:pt idx="9">
                  <c:v>0</c:v>
                </c:pt>
                <c:pt idx="10">
                  <c:v>0</c:v>
                </c:pt>
                <c:pt idx="11">
                  <c:v>0</c:v>
                </c:pt>
                <c:pt idx="12">
                  <c:v>0</c:v>
                </c:pt>
                <c:pt idx="13">
                  <c:v>2.5974025974025976E-2</c:v>
                </c:pt>
              </c:numCache>
            </c:numRef>
          </c:val>
        </c:ser>
        <c:ser>
          <c:idx val="1"/>
          <c:order val="1"/>
          <c:tx>
            <c:strRef>
              <c:f>'player models'!$D$67</c:f>
              <c:strCache>
                <c:ptCount val="1"/>
                <c:pt idx="0">
                  <c:v>AI: againstquestfinisherAI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models'!$D$68:$D$81</c:f>
              <c:numCache>
                <c:formatCode>General</c:formatCode>
                <c:ptCount val="14"/>
                <c:pt idx="0">
                  <c:v>0.12187812187812187</c:v>
                </c:pt>
                <c:pt idx="1">
                  <c:v>0</c:v>
                </c:pt>
                <c:pt idx="2">
                  <c:v>0</c:v>
                </c:pt>
                <c:pt idx="3">
                  <c:v>0</c:v>
                </c:pt>
                <c:pt idx="4">
                  <c:v>0</c:v>
                </c:pt>
                <c:pt idx="5">
                  <c:v>5.1948051948051951E-2</c:v>
                </c:pt>
                <c:pt idx="6">
                  <c:v>0</c:v>
                </c:pt>
                <c:pt idx="7">
                  <c:v>0.34465534465534464</c:v>
                </c:pt>
                <c:pt idx="8">
                  <c:v>0.87812187812187814</c:v>
                </c:pt>
                <c:pt idx="9">
                  <c:v>0</c:v>
                </c:pt>
                <c:pt idx="10">
                  <c:v>0</c:v>
                </c:pt>
                <c:pt idx="11">
                  <c:v>0</c:v>
                </c:pt>
                <c:pt idx="12">
                  <c:v>0</c:v>
                </c:pt>
                <c:pt idx="13">
                  <c:v>6.9930069930069935E-2</c:v>
                </c:pt>
              </c:numCache>
            </c:numRef>
          </c:val>
        </c:ser>
        <c:ser>
          <c:idx val="2"/>
          <c:order val="2"/>
          <c:tx>
            <c:strRef>
              <c:f>'player models'!$E$67</c:f>
              <c:strCache>
                <c:ptCount val="1"/>
                <c:pt idx="0">
                  <c:v>AI: towardsquestfinisherAI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models'!$E$68:$E$81</c:f>
              <c:numCache>
                <c:formatCode>General</c:formatCode>
                <c:ptCount val="14"/>
                <c:pt idx="0">
                  <c:v>0.12887112887112886</c:v>
                </c:pt>
                <c:pt idx="1">
                  <c:v>9.99000999000999E-4</c:v>
                </c:pt>
                <c:pt idx="2">
                  <c:v>0</c:v>
                </c:pt>
                <c:pt idx="3">
                  <c:v>0</c:v>
                </c:pt>
                <c:pt idx="4">
                  <c:v>0</c:v>
                </c:pt>
                <c:pt idx="5">
                  <c:v>4.5954045954045952E-2</c:v>
                </c:pt>
                <c:pt idx="6">
                  <c:v>0</c:v>
                </c:pt>
                <c:pt idx="7">
                  <c:v>0.36363636363636365</c:v>
                </c:pt>
                <c:pt idx="8">
                  <c:v>0.88411588411588415</c:v>
                </c:pt>
                <c:pt idx="9">
                  <c:v>0</c:v>
                </c:pt>
                <c:pt idx="10">
                  <c:v>0</c:v>
                </c:pt>
                <c:pt idx="11">
                  <c:v>0</c:v>
                </c:pt>
                <c:pt idx="12">
                  <c:v>9.99000999000999E-4</c:v>
                </c:pt>
                <c:pt idx="13">
                  <c:v>6.3936063936063936E-2</c:v>
                </c:pt>
              </c:numCache>
            </c:numRef>
          </c:val>
        </c:ser>
        <c:ser>
          <c:idx val="3"/>
          <c:order val="3"/>
          <c:tx>
            <c:strRef>
              <c:f>'player models'!$F$67</c:f>
              <c:strCache>
                <c:ptCount val="1"/>
                <c:pt idx="0">
                  <c:v>AI: niceAI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models'!$F$68:$F$81</c:f>
              <c:numCache>
                <c:formatCode>General</c:formatCode>
                <c:ptCount val="14"/>
                <c:pt idx="0">
                  <c:v>8.4915084915084912E-2</c:v>
                </c:pt>
                <c:pt idx="1">
                  <c:v>1.998001998001998E-3</c:v>
                </c:pt>
                <c:pt idx="2">
                  <c:v>0</c:v>
                </c:pt>
                <c:pt idx="3">
                  <c:v>0</c:v>
                </c:pt>
                <c:pt idx="4">
                  <c:v>0</c:v>
                </c:pt>
                <c:pt idx="5">
                  <c:v>5.5944055944055944E-2</c:v>
                </c:pt>
                <c:pt idx="6">
                  <c:v>0</c:v>
                </c:pt>
                <c:pt idx="7">
                  <c:v>0.37362637362637363</c:v>
                </c:pt>
                <c:pt idx="8">
                  <c:v>0.73126873126873126</c:v>
                </c:pt>
                <c:pt idx="9">
                  <c:v>0</c:v>
                </c:pt>
                <c:pt idx="10">
                  <c:v>0</c:v>
                </c:pt>
                <c:pt idx="11">
                  <c:v>0</c:v>
                </c:pt>
                <c:pt idx="12">
                  <c:v>0</c:v>
                </c:pt>
                <c:pt idx="13">
                  <c:v>5.994005994005994E-3</c:v>
                </c:pt>
              </c:numCache>
            </c:numRef>
          </c:val>
        </c:ser>
        <c:ser>
          <c:idx val="4"/>
          <c:order val="4"/>
          <c:tx>
            <c:strRef>
              <c:f>'player models'!$G$67</c:f>
              <c:strCache>
                <c:ptCount val="1"/>
                <c:pt idx="0">
                  <c:v>AI: meanAI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models'!$G$68:$G$81</c:f>
              <c:numCache>
                <c:formatCode>General</c:formatCode>
                <c:ptCount val="14"/>
                <c:pt idx="0">
                  <c:v>3.996003996003996E-3</c:v>
                </c:pt>
                <c:pt idx="1">
                  <c:v>0</c:v>
                </c:pt>
                <c:pt idx="2">
                  <c:v>0</c:v>
                </c:pt>
                <c:pt idx="3">
                  <c:v>0</c:v>
                </c:pt>
                <c:pt idx="4">
                  <c:v>0</c:v>
                </c:pt>
                <c:pt idx="5">
                  <c:v>3.996003996003996E-3</c:v>
                </c:pt>
                <c:pt idx="6">
                  <c:v>0</c:v>
                </c:pt>
                <c:pt idx="7">
                  <c:v>0.38061938061938061</c:v>
                </c:pt>
                <c:pt idx="8">
                  <c:v>0.61938061938061939</c:v>
                </c:pt>
                <c:pt idx="9">
                  <c:v>0</c:v>
                </c:pt>
                <c:pt idx="10">
                  <c:v>0</c:v>
                </c:pt>
                <c:pt idx="11">
                  <c:v>0</c:v>
                </c:pt>
                <c:pt idx="12">
                  <c:v>0</c:v>
                </c:pt>
                <c:pt idx="13">
                  <c:v>0</c:v>
                </c:pt>
              </c:numCache>
            </c:numRef>
          </c:val>
        </c:ser>
        <c:ser>
          <c:idx val="5"/>
          <c:order val="5"/>
          <c:tx>
            <c:strRef>
              <c:f>'player models'!$H$67</c:f>
              <c:strCache>
                <c:ptCount val="1"/>
                <c:pt idx="0">
                  <c:v>AI: shyAI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models'!$H$68:$H$81</c:f>
              <c:numCache>
                <c:formatCode>General</c:formatCode>
                <c:ptCount val="14"/>
                <c:pt idx="0">
                  <c:v>2.2977022977022976E-2</c:v>
                </c:pt>
                <c:pt idx="1">
                  <c:v>4.995004995004995E-3</c:v>
                </c:pt>
                <c:pt idx="2">
                  <c:v>0</c:v>
                </c:pt>
                <c:pt idx="3">
                  <c:v>0</c:v>
                </c:pt>
                <c:pt idx="4">
                  <c:v>0</c:v>
                </c:pt>
                <c:pt idx="5">
                  <c:v>3.3966033966033968E-2</c:v>
                </c:pt>
                <c:pt idx="6">
                  <c:v>0</c:v>
                </c:pt>
                <c:pt idx="7">
                  <c:v>0.35864135864135865</c:v>
                </c:pt>
                <c:pt idx="8">
                  <c:v>0.71028971028971033</c:v>
                </c:pt>
                <c:pt idx="9">
                  <c:v>9.99000999000999E-4</c:v>
                </c:pt>
                <c:pt idx="10">
                  <c:v>0</c:v>
                </c:pt>
                <c:pt idx="11">
                  <c:v>0</c:v>
                </c:pt>
                <c:pt idx="12">
                  <c:v>0</c:v>
                </c:pt>
                <c:pt idx="13">
                  <c:v>4.095904095904096E-2</c:v>
                </c:pt>
              </c:numCache>
            </c:numRef>
          </c:val>
        </c:ser>
        <c:ser>
          <c:idx val="6"/>
          <c:order val="6"/>
          <c:tx>
            <c:strRef>
              <c:f>'player models'!$I$67</c:f>
              <c:strCache>
                <c:ptCount val="1"/>
                <c:pt idx="0">
                  <c:v>AI: socialAI</c:v>
                </c:pt>
              </c:strCache>
            </c:strRef>
          </c:tx>
          <c:cat>
            <c:strRef>
              <c:f>'player models'!$A$68:$A$81</c:f>
              <c:strCache>
                <c:ptCount val="14"/>
                <c:pt idx="0">
                  <c:v>Colonel asks the player to break up James and Violet</c:v>
                </c:pt>
                <c:pt idx="1">
                  <c:v>Colonel asks the player to get james and violet to break up and for james to be dating the player instead.</c:v>
                </c:pt>
                <c:pt idx="2">
                  <c:v>Colonel asks the player to get violet and james to break up and for violet to date the player instead.</c:v>
                </c:pt>
                <c:pt idx="3">
                  <c:v>Convince Liz to get over James and date someone else.</c:v>
                </c:pt>
                <c:pt idx="4">
                  <c:v>Find evidence of Violet's misdoings by obtaining her diary.</c:v>
                </c:pt>
                <c:pt idx="5">
                  <c:v>Get Baroness to like Liz enough to hire her.</c:v>
                </c:pt>
                <c:pt idx="6">
                  <c:v>Get Colonel to like James.</c:v>
                </c:pt>
                <c:pt idx="7">
                  <c:v>Get James to come back to Liz.</c:v>
                </c:pt>
                <c:pt idx="8">
                  <c:v>Get Thomas to stop protecting the Colonel by ruining Thomas's family bond with his father.</c:v>
                </c:pt>
                <c:pt idx="9">
                  <c:v>Get Violet to like the Colonel more.</c:v>
                </c:pt>
                <c:pt idx="10">
                  <c:v>Help Thomas repair his relationship with James.</c:v>
                </c:pt>
                <c:pt idx="11">
                  <c:v>James asks the player to get Liz to ligthen up and get over him.</c:v>
                </c:pt>
                <c:pt idx="12">
                  <c:v>James wants to find out how serious Violet is about the cult and asks for her diary.</c:v>
                </c:pt>
                <c:pt idx="13">
                  <c:v>Liz wants to find out what's going on with the house and asks or Violet's diary.</c:v>
                </c:pt>
              </c:strCache>
            </c:strRef>
          </c:cat>
          <c:val>
            <c:numRef>
              <c:f>'player models'!$I$68:$I$81</c:f>
              <c:numCache>
                <c:formatCode>General</c:formatCode>
                <c:ptCount val="14"/>
                <c:pt idx="0">
                  <c:v>3.696303696303696E-2</c:v>
                </c:pt>
                <c:pt idx="1">
                  <c:v>4.995004995004995E-3</c:v>
                </c:pt>
                <c:pt idx="2">
                  <c:v>9.99000999000999E-4</c:v>
                </c:pt>
                <c:pt idx="3">
                  <c:v>0</c:v>
                </c:pt>
                <c:pt idx="4">
                  <c:v>0</c:v>
                </c:pt>
                <c:pt idx="5">
                  <c:v>1.1988011988011988E-2</c:v>
                </c:pt>
                <c:pt idx="6">
                  <c:v>0</c:v>
                </c:pt>
                <c:pt idx="7">
                  <c:v>0.38361638361638362</c:v>
                </c:pt>
                <c:pt idx="8">
                  <c:v>0.66133866133866137</c:v>
                </c:pt>
                <c:pt idx="9">
                  <c:v>1.998001998001998E-3</c:v>
                </c:pt>
                <c:pt idx="10">
                  <c:v>0</c:v>
                </c:pt>
                <c:pt idx="11">
                  <c:v>0</c:v>
                </c:pt>
                <c:pt idx="12">
                  <c:v>0</c:v>
                </c:pt>
                <c:pt idx="13">
                  <c:v>3.1968031968031968E-2</c:v>
                </c:pt>
              </c:numCache>
            </c:numRef>
          </c:val>
        </c:ser>
        <c:axId val="106013824"/>
        <c:axId val="106015360"/>
      </c:barChart>
      <c:catAx>
        <c:axId val="106013824"/>
        <c:scaling>
          <c:orientation val="minMax"/>
        </c:scaling>
        <c:axPos val="b"/>
        <c:tickLblPos val="nextTo"/>
        <c:crossAx val="106015360"/>
        <c:crosses val="autoZero"/>
        <c:auto val="1"/>
        <c:lblAlgn val="ctr"/>
        <c:lblOffset val="100"/>
      </c:catAx>
      <c:valAx>
        <c:axId val="106015360"/>
        <c:scaling>
          <c:orientation val="minMax"/>
        </c:scaling>
        <c:axPos val="l"/>
        <c:majorGridlines/>
        <c:numFmt formatCode="General" sourceLinked="1"/>
        <c:tickLblPos val="nextTo"/>
        <c:crossAx val="106013824"/>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'player models'!$C$86</c:f>
              <c:strCache>
                <c:ptCount val="1"/>
                <c:pt idx="0">
                  <c:v>AI: randomAI</c:v>
                </c:pt>
              </c:strCache>
            </c:strRef>
          </c:tx>
          <c:cat>
            <c:strRef>
              <c:f>'player models'!$A$87:$A$102</c:f>
              <c:strCache>
                <c:ptCount val="16"/>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pt idx="15">
                  <c:v>Total quests finished</c:v>
                </c:pt>
              </c:strCache>
            </c:strRef>
          </c:cat>
          <c:val>
            <c:numRef>
              <c:f>'player models'!$K$87:$K$102</c:f>
              <c:numCache>
                <c:formatCode>General</c:formatCode>
                <c:ptCount val="16"/>
                <c:pt idx="0">
                  <c:v>9</c:v>
                </c:pt>
                <c:pt idx="1">
                  <c:v>1</c:v>
                </c:pt>
                <c:pt idx="2">
                  <c:v>3</c:v>
                </c:pt>
                <c:pt idx="3">
                  <c:v>0</c:v>
                </c:pt>
                <c:pt idx="4">
                  <c:v>0</c:v>
                </c:pt>
                <c:pt idx="5">
                  <c:v>0</c:v>
                </c:pt>
                <c:pt idx="6">
                  <c:v>0</c:v>
                </c:pt>
                <c:pt idx="7">
                  <c:v>0</c:v>
                </c:pt>
                <c:pt idx="8">
                  <c:v>2</c:v>
                </c:pt>
                <c:pt idx="9">
                  <c:v>0</c:v>
                </c:pt>
                <c:pt idx="10">
                  <c:v>15</c:v>
                </c:pt>
                <c:pt idx="11">
                  <c:v>89</c:v>
                </c:pt>
                <c:pt idx="12">
                  <c:v>28</c:v>
                </c:pt>
                <c:pt idx="13">
                  <c:v>0</c:v>
                </c:pt>
                <c:pt idx="14">
                  <c:v>0</c:v>
                </c:pt>
                <c:pt idx="15">
                  <c:v>147</c:v>
                </c:pt>
              </c:numCache>
            </c:numRef>
          </c:val>
        </c:ser>
        <c:ser>
          <c:idx val="1"/>
          <c:order val="1"/>
          <c:tx>
            <c:strRef>
              <c:f>'player models'!$D$86</c:f>
              <c:strCache>
                <c:ptCount val="1"/>
                <c:pt idx="0">
                  <c:v>AI: againstquestfinisherAI</c:v>
                </c:pt>
              </c:strCache>
            </c:strRef>
          </c:tx>
          <c:cat>
            <c:strRef>
              <c:f>'player models'!$A$87:$A$102</c:f>
              <c:strCache>
                <c:ptCount val="16"/>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pt idx="15">
                  <c:v>Total quests finished</c:v>
                </c:pt>
              </c:strCache>
            </c:strRef>
          </c:cat>
          <c:val>
            <c:numRef>
              <c:f>'player models'!$L$87:$L$102</c:f>
              <c:numCache>
                <c:formatCode>General</c:formatCode>
                <c:ptCount val="16"/>
                <c:pt idx="0">
                  <c:v>72</c:v>
                </c:pt>
                <c:pt idx="1">
                  <c:v>1</c:v>
                </c:pt>
                <c:pt idx="2">
                  <c:v>38</c:v>
                </c:pt>
                <c:pt idx="3">
                  <c:v>5</c:v>
                </c:pt>
                <c:pt idx="4">
                  <c:v>0</c:v>
                </c:pt>
                <c:pt idx="5">
                  <c:v>0</c:v>
                </c:pt>
                <c:pt idx="6">
                  <c:v>0</c:v>
                </c:pt>
                <c:pt idx="7">
                  <c:v>0</c:v>
                </c:pt>
                <c:pt idx="8">
                  <c:v>0</c:v>
                </c:pt>
                <c:pt idx="9">
                  <c:v>0</c:v>
                </c:pt>
                <c:pt idx="10">
                  <c:v>49</c:v>
                </c:pt>
                <c:pt idx="11">
                  <c:v>230</c:v>
                </c:pt>
                <c:pt idx="12">
                  <c:v>75</c:v>
                </c:pt>
                <c:pt idx="13">
                  <c:v>0</c:v>
                </c:pt>
                <c:pt idx="14">
                  <c:v>0</c:v>
                </c:pt>
                <c:pt idx="15">
                  <c:v>470</c:v>
                </c:pt>
              </c:numCache>
            </c:numRef>
          </c:val>
        </c:ser>
        <c:ser>
          <c:idx val="2"/>
          <c:order val="2"/>
          <c:tx>
            <c:strRef>
              <c:f>'player models'!$E$86</c:f>
              <c:strCache>
                <c:ptCount val="1"/>
                <c:pt idx="0">
                  <c:v>AI: towardsquestfinisherAI</c:v>
                </c:pt>
              </c:strCache>
            </c:strRef>
          </c:tx>
          <c:cat>
            <c:strRef>
              <c:f>'player models'!$A$87:$A$102</c:f>
              <c:strCache>
                <c:ptCount val="16"/>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pt idx="15">
                  <c:v>Total quests finished</c:v>
                </c:pt>
              </c:strCache>
            </c:strRef>
          </c:cat>
          <c:val>
            <c:numRef>
              <c:f>'player models'!$M$87:$M$102</c:f>
              <c:numCache>
                <c:formatCode>General</c:formatCode>
                <c:ptCount val="16"/>
                <c:pt idx="0">
                  <c:v>72</c:v>
                </c:pt>
                <c:pt idx="1">
                  <c:v>1</c:v>
                </c:pt>
                <c:pt idx="2">
                  <c:v>49</c:v>
                </c:pt>
                <c:pt idx="3">
                  <c:v>5</c:v>
                </c:pt>
                <c:pt idx="4">
                  <c:v>0</c:v>
                </c:pt>
                <c:pt idx="5">
                  <c:v>1</c:v>
                </c:pt>
                <c:pt idx="6">
                  <c:v>0</c:v>
                </c:pt>
                <c:pt idx="7">
                  <c:v>0</c:v>
                </c:pt>
                <c:pt idx="8">
                  <c:v>0</c:v>
                </c:pt>
                <c:pt idx="9">
                  <c:v>0</c:v>
                </c:pt>
                <c:pt idx="10">
                  <c:v>42</c:v>
                </c:pt>
                <c:pt idx="11">
                  <c:v>239</c:v>
                </c:pt>
                <c:pt idx="12">
                  <c:v>80</c:v>
                </c:pt>
                <c:pt idx="13">
                  <c:v>0</c:v>
                </c:pt>
                <c:pt idx="14">
                  <c:v>0</c:v>
                </c:pt>
                <c:pt idx="15">
                  <c:v>489</c:v>
                </c:pt>
              </c:numCache>
            </c:numRef>
          </c:val>
        </c:ser>
        <c:ser>
          <c:idx val="3"/>
          <c:order val="3"/>
          <c:tx>
            <c:strRef>
              <c:f>'player models'!$F$86</c:f>
              <c:strCache>
                <c:ptCount val="1"/>
                <c:pt idx="0">
                  <c:v>AI: niceAI</c:v>
                </c:pt>
              </c:strCache>
            </c:strRef>
          </c:tx>
          <c:cat>
            <c:strRef>
              <c:f>'player models'!$A$87:$A$102</c:f>
              <c:strCache>
                <c:ptCount val="16"/>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pt idx="15">
                  <c:v>Total quests finished</c:v>
                </c:pt>
              </c:strCache>
            </c:strRef>
          </c:cat>
          <c:val>
            <c:numRef>
              <c:f>'player models'!$N$87:$N$102</c:f>
              <c:numCache>
                <c:formatCode>General</c:formatCode>
                <c:ptCount val="16"/>
                <c:pt idx="0">
                  <c:v>0</c:v>
                </c:pt>
                <c:pt idx="1">
                  <c:v>0</c:v>
                </c:pt>
                <c:pt idx="2">
                  <c:v>5</c:v>
                </c:pt>
                <c:pt idx="3">
                  <c:v>0</c:v>
                </c:pt>
                <c:pt idx="4">
                  <c:v>0</c:v>
                </c:pt>
                <c:pt idx="5">
                  <c:v>0</c:v>
                </c:pt>
                <c:pt idx="6">
                  <c:v>0</c:v>
                </c:pt>
                <c:pt idx="7">
                  <c:v>0</c:v>
                </c:pt>
                <c:pt idx="8">
                  <c:v>0</c:v>
                </c:pt>
                <c:pt idx="9">
                  <c:v>0</c:v>
                </c:pt>
                <c:pt idx="10">
                  <c:v>26</c:v>
                </c:pt>
                <c:pt idx="11">
                  <c:v>145</c:v>
                </c:pt>
                <c:pt idx="12">
                  <c:v>84</c:v>
                </c:pt>
                <c:pt idx="13">
                  <c:v>0</c:v>
                </c:pt>
                <c:pt idx="14">
                  <c:v>0</c:v>
                </c:pt>
                <c:pt idx="15">
                  <c:v>260</c:v>
                </c:pt>
              </c:numCache>
            </c:numRef>
          </c:val>
        </c:ser>
        <c:ser>
          <c:idx val="4"/>
          <c:order val="4"/>
          <c:tx>
            <c:strRef>
              <c:f>'player models'!$G$86</c:f>
              <c:strCache>
                <c:ptCount val="1"/>
                <c:pt idx="0">
                  <c:v>AI: meanAI</c:v>
                </c:pt>
              </c:strCache>
            </c:strRef>
          </c:tx>
          <c:cat>
            <c:strRef>
              <c:f>'player models'!$A$87:$A$102</c:f>
              <c:strCache>
                <c:ptCount val="16"/>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pt idx="15">
                  <c:v>Total quests finished</c:v>
                </c:pt>
              </c:strCache>
            </c:strRef>
          </c:cat>
          <c:val>
            <c:numRef>
              <c:f>'player models'!$O$87:$O$102</c:f>
              <c:numCache>
                <c:formatCode>General</c:formatCode>
                <c:ptCount val="16"/>
                <c:pt idx="0">
                  <c:v>4</c:v>
                </c:pt>
                <c:pt idx="1">
                  <c:v>0</c:v>
                </c:pt>
                <c:pt idx="2">
                  <c:v>0</c:v>
                </c:pt>
                <c:pt idx="3">
                  <c:v>0</c:v>
                </c:pt>
                <c:pt idx="4">
                  <c:v>0</c:v>
                </c:pt>
                <c:pt idx="5">
                  <c:v>0</c:v>
                </c:pt>
                <c:pt idx="6">
                  <c:v>0</c:v>
                </c:pt>
                <c:pt idx="7">
                  <c:v>0</c:v>
                </c:pt>
                <c:pt idx="8">
                  <c:v>0</c:v>
                </c:pt>
                <c:pt idx="9">
                  <c:v>0</c:v>
                </c:pt>
                <c:pt idx="10">
                  <c:v>4</c:v>
                </c:pt>
                <c:pt idx="11">
                  <c:v>0</c:v>
                </c:pt>
                <c:pt idx="12">
                  <c:v>0</c:v>
                </c:pt>
                <c:pt idx="13">
                  <c:v>0</c:v>
                </c:pt>
                <c:pt idx="14">
                  <c:v>0</c:v>
                </c:pt>
                <c:pt idx="15">
                  <c:v>8</c:v>
                </c:pt>
              </c:numCache>
            </c:numRef>
          </c:val>
        </c:ser>
        <c:ser>
          <c:idx val="5"/>
          <c:order val="5"/>
          <c:tx>
            <c:strRef>
              <c:f>'player models'!$H$86</c:f>
              <c:strCache>
                <c:ptCount val="1"/>
                <c:pt idx="0">
                  <c:v>AI: shyAI</c:v>
                </c:pt>
              </c:strCache>
            </c:strRef>
          </c:tx>
          <c:cat>
            <c:strRef>
              <c:f>'player models'!$A$87:$A$102</c:f>
              <c:strCache>
                <c:ptCount val="16"/>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pt idx="15">
                  <c:v>Total quests finished</c:v>
                </c:pt>
              </c:strCache>
            </c:strRef>
          </c:cat>
          <c:val>
            <c:numRef>
              <c:f>'player models'!$P$87:$P$102</c:f>
              <c:numCache>
                <c:formatCode>General</c:formatCode>
                <c:ptCount val="16"/>
                <c:pt idx="0">
                  <c:v>1</c:v>
                </c:pt>
                <c:pt idx="1">
                  <c:v>2</c:v>
                </c:pt>
                <c:pt idx="2">
                  <c:v>4</c:v>
                </c:pt>
                <c:pt idx="3">
                  <c:v>0</c:v>
                </c:pt>
                <c:pt idx="4">
                  <c:v>2</c:v>
                </c:pt>
                <c:pt idx="5">
                  <c:v>1</c:v>
                </c:pt>
                <c:pt idx="6">
                  <c:v>0</c:v>
                </c:pt>
                <c:pt idx="7">
                  <c:v>1</c:v>
                </c:pt>
                <c:pt idx="8">
                  <c:v>0</c:v>
                </c:pt>
                <c:pt idx="9">
                  <c:v>0</c:v>
                </c:pt>
                <c:pt idx="10">
                  <c:v>22</c:v>
                </c:pt>
                <c:pt idx="11">
                  <c:v>101</c:v>
                </c:pt>
                <c:pt idx="12">
                  <c:v>33</c:v>
                </c:pt>
                <c:pt idx="13">
                  <c:v>2</c:v>
                </c:pt>
                <c:pt idx="14">
                  <c:v>1</c:v>
                </c:pt>
                <c:pt idx="15">
                  <c:v>170</c:v>
                </c:pt>
              </c:numCache>
            </c:numRef>
          </c:val>
        </c:ser>
        <c:ser>
          <c:idx val="6"/>
          <c:order val="6"/>
          <c:tx>
            <c:strRef>
              <c:f>'player models'!$I$86</c:f>
              <c:strCache>
                <c:ptCount val="1"/>
                <c:pt idx="0">
                  <c:v>AI: socialAI</c:v>
                </c:pt>
              </c:strCache>
            </c:strRef>
          </c:tx>
          <c:cat>
            <c:strRef>
              <c:f>'player models'!$A$87:$A$102</c:f>
              <c:strCache>
                <c:ptCount val="16"/>
                <c:pt idx="0">
                  <c:v>0-0: Broke up James and Violet.</c:v>
                </c:pt>
                <c:pt idx="1">
                  <c:v>0-1: Broke them up &amp; Wooed daughter</c:v>
                </c:pt>
                <c:pt idx="2">
                  <c:v>0-2: Broke them up &amp; wooed James</c:v>
                </c:pt>
                <c:pt idx="3">
                  <c:v>0-3: Made them elope</c:v>
                </c:pt>
                <c:pt idx="4">
                  <c:v>0A-0: Broke them up &amp; wooed James.</c:v>
                </c:pt>
                <c:pt idx="5">
                  <c:v>0A-0: Broke them up, didn't woo James</c:v>
                </c:pt>
                <c:pt idx="6">
                  <c:v>0A-1: Wooed Violet instead of James</c:v>
                </c:pt>
                <c:pt idx="7">
                  <c:v>11-0: Liz gets right diary</c:v>
                </c:pt>
                <c:pt idx="8">
                  <c:v>11-1: Gave diary to wrong person</c:v>
                </c:pt>
                <c:pt idx="9">
                  <c:v>11-2: Liz gets wrong diary</c:v>
                </c:pt>
                <c:pt idx="10">
                  <c:v>3-1: Baroness dislikes Liz more.</c:v>
                </c:pt>
                <c:pt idx="11">
                  <c:v>5-0: James and Liz are dating</c:v>
                </c:pt>
                <c:pt idx="12">
                  <c:v>5-1: Player dating James.</c:v>
                </c:pt>
                <c:pt idx="13">
                  <c:v>5-2: James and Violet eloped</c:v>
                </c:pt>
                <c:pt idx="14">
                  <c:v>7-1: Violet enemies with Colonel</c:v>
                </c:pt>
                <c:pt idx="15">
                  <c:v>Total quests finished</c:v>
                </c:pt>
              </c:strCache>
            </c:strRef>
          </c:cat>
          <c:val>
            <c:numRef>
              <c:f>'player models'!$Q$87:$Q$102</c:f>
              <c:numCache>
                <c:formatCode>General</c:formatCode>
                <c:ptCount val="16"/>
                <c:pt idx="0">
                  <c:v>8</c:v>
                </c:pt>
                <c:pt idx="1">
                  <c:v>1</c:v>
                </c:pt>
                <c:pt idx="2">
                  <c:v>8</c:v>
                </c:pt>
                <c:pt idx="3">
                  <c:v>0</c:v>
                </c:pt>
                <c:pt idx="4">
                  <c:v>1</c:v>
                </c:pt>
                <c:pt idx="5">
                  <c:v>1</c:v>
                </c:pt>
                <c:pt idx="6">
                  <c:v>1</c:v>
                </c:pt>
                <c:pt idx="7">
                  <c:v>0</c:v>
                </c:pt>
                <c:pt idx="8">
                  <c:v>3</c:v>
                </c:pt>
                <c:pt idx="9">
                  <c:v>1</c:v>
                </c:pt>
                <c:pt idx="10">
                  <c:v>9</c:v>
                </c:pt>
                <c:pt idx="11">
                  <c:v>78</c:v>
                </c:pt>
                <c:pt idx="12">
                  <c:v>24</c:v>
                </c:pt>
                <c:pt idx="13">
                  <c:v>1</c:v>
                </c:pt>
                <c:pt idx="14">
                  <c:v>2</c:v>
                </c:pt>
                <c:pt idx="15">
                  <c:v>138</c:v>
                </c:pt>
              </c:numCache>
            </c:numRef>
          </c:val>
        </c:ser>
        <c:axId val="101788672"/>
        <c:axId val="101815040"/>
      </c:barChart>
      <c:catAx>
        <c:axId val="101788672"/>
        <c:scaling>
          <c:orientation val="minMax"/>
        </c:scaling>
        <c:axPos val="b"/>
        <c:tickLblPos val="nextTo"/>
        <c:crossAx val="101815040"/>
        <c:crosses val="autoZero"/>
        <c:auto val="1"/>
        <c:lblAlgn val="ctr"/>
        <c:lblOffset val="100"/>
      </c:catAx>
      <c:valAx>
        <c:axId val="101815040"/>
        <c:scaling>
          <c:orientation val="minMax"/>
        </c:scaling>
        <c:axPos val="l"/>
        <c:majorGridlines/>
        <c:numFmt formatCode="General" sourceLinked="1"/>
        <c:tickLblPos val="nextTo"/>
        <c:crossAx val="101788672"/>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Story Endings by Player Model</a:t>
            </a:r>
          </a:p>
        </c:rich>
      </c:tx>
      <c:layout/>
    </c:title>
    <c:plotArea>
      <c:layout/>
      <c:barChart>
        <c:barDir val="col"/>
        <c:grouping val="clustered"/>
        <c:ser>
          <c:idx val="0"/>
          <c:order val="0"/>
          <c:tx>
            <c:strRef>
              <c:f>'player models'!$C$105</c:f>
              <c:strCache>
                <c:ptCount val="1"/>
                <c:pt idx="0">
                  <c:v>AI: randomAI</c:v>
                </c:pt>
              </c:strCache>
            </c:strRef>
          </c:tx>
          <c:spPr>
            <a:ln>
              <a:noFill/>
            </a:ln>
          </c:spPr>
          <c:cat>
            <c:strRef>
              <c:f>'player models'!$A$106:$A$111</c:f>
              <c:strCache>
                <c:ptCount val="6"/>
                <c:pt idx="0">
                  <c:v>Forced quit due to too many moves since last plot point</c:v>
                </c:pt>
                <c:pt idx="1">
                  <c:v>James now free of Violet and happy with Liz helps free you from Violet's evil plans.</c:v>
                </c:pt>
                <c:pt idx="2">
                  <c:v>Realizing her love for the player and her distaste for her brother Violet is convinced to sacrifice Thomas instead of the player.</c:v>
                </c:pt>
                <c:pt idx="3">
                  <c:v>Sadly having made no friends in the manor the player is sacrificed to raise Violet's mother. Unfortunately since the player dies they don't even get to see if the sacrifice worked.</c:v>
                </c:pt>
                <c:pt idx="4">
                  <c:v>Violet realizes she loves James more than she'd let herself believe and she gives up the cult to go elope with him.</c:v>
                </c:pt>
                <c:pt idx="5">
                  <c:v>Generated endings</c:v>
                </c:pt>
              </c:strCache>
            </c:strRef>
          </c:cat>
          <c:val>
            <c:numRef>
              <c:f>'player models'!$C$106:$C$111</c:f>
              <c:numCache>
                <c:formatCode>General</c:formatCode>
                <c:ptCount val="6"/>
                <c:pt idx="0">
                  <c:v>0</c:v>
                </c:pt>
                <c:pt idx="1">
                  <c:v>0.19380619380619379</c:v>
                </c:pt>
                <c:pt idx="2">
                  <c:v>0.47552447552447552</c:v>
                </c:pt>
                <c:pt idx="3">
                  <c:v>5.7942057942057944E-2</c:v>
                </c:pt>
                <c:pt idx="4">
                  <c:v>0</c:v>
                </c:pt>
                <c:pt idx="5">
                  <c:v>0.27272727272727271</c:v>
                </c:pt>
              </c:numCache>
            </c:numRef>
          </c:val>
        </c:ser>
        <c:ser>
          <c:idx val="1"/>
          <c:order val="1"/>
          <c:tx>
            <c:strRef>
              <c:f>'player models'!$D$105</c:f>
              <c:strCache>
                <c:ptCount val="1"/>
                <c:pt idx="0">
                  <c:v>AI: againstquestfinisherAI</c:v>
                </c:pt>
              </c:strCache>
            </c:strRef>
          </c:tx>
          <c:spPr>
            <a:ln>
              <a:noFill/>
            </a:ln>
          </c:spPr>
          <c:cat>
            <c:strRef>
              <c:f>'player models'!$A$106:$A$111</c:f>
              <c:strCache>
                <c:ptCount val="6"/>
                <c:pt idx="0">
                  <c:v>Forced quit due to too many moves since last plot point</c:v>
                </c:pt>
                <c:pt idx="1">
                  <c:v>James now free of Violet and happy with Liz helps free you from Violet's evil plans.</c:v>
                </c:pt>
                <c:pt idx="2">
                  <c:v>Realizing her love for the player and her distaste for her brother Violet is convinced to sacrifice Thomas instead of the player.</c:v>
                </c:pt>
                <c:pt idx="3">
                  <c:v>Sadly having made no friends in the manor the player is sacrificed to raise Violet's mother. Unfortunately since the player dies they don't even get to see if the sacrifice worked.</c:v>
                </c:pt>
                <c:pt idx="4">
                  <c:v>Violet realizes she loves James more than she'd let herself believe and she gives up the cult to go elope with him.</c:v>
                </c:pt>
                <c:pt idx="5">
                  <c:v>Generated endings</c:v>
                </c:pt>
              </c:strCache>
            </c:strRef>
          </c:cat>
          <c:val>
            <c:numRef>
              <c:f>'player models'!$D$106:$D$111</c:f>
              <c:numCache>
                <c:formatCode>General</c:formatCode>
                <c:ptCount val="6"/>
                <c:pt idx="0">
                  <c:v>0</c:v>
                </c:pt>
                <c:pt idx="1">
                  <c:v>0.14685314685314685</c:v>
                </c:pt>
                <c:pt idx="2">
                  <c:v>0.36363636363636365</c:v>
                </c:pt>
                <c:pt idx="3">
                  <c:v>4.195804195804196E-2</c:v>
                </c:pt>
                <c:pt idx="4">
                  <c:v>2.997002997002997E-3</c:v>
                </c:pt>
                <c:pt idx="5">
                  <c:v>0.44455544455544455</c:v>
                </c:pt>
              </c:numCache>
            </c:numRef>
          </c:val>
        </c:ser>
        <c:ser>
          <c:idx val="2"/>
          <c:order val="2"/>
          <c:tx>
            <c:strRef>
              <c:f>'player models'!$E$105</c:f>
              <c:strCache>
                <c:ptCount val="1"/>
                <c:pt idx="0">
                  <c:v>AI: towardsquestfinisherAI</c:v>
                </c:pt>
              </c:strCache>
            </c:strRef>
          </c:tx>
          <c:spPr>
            <a:ln>
              <a:noFill/>
            </a:ln>
          </c:spPr>
          <c:cat>
            <c:strRef>
              <c:f>'player models'!$A$106:$A$111</c:f>
              <c:strCache>
                <c:ptCount val="6"/>
                <c:pt idx="0">
                  <c:v>Forced quit due to too many moves since last plot point</c:v>
                </c:pt>
                <c:pt idx="1">
                  <c:v>James now free of Violet and happy with Liz helps free you from Violet's evil plans.</c:v>
                </c:pt>
                <c:pt idx="2">
                  <c:v>Realizing her love for the player and her distaste for her brother Violet is convinced to sacrifice Thomas instead of the player.</c:v>
                </c:pt>
                <c:pt idx="3">
                  <c:v>Sadly having made no friends in the manor the player is sacrificed to raise Violet's mother. Unfortunately since the player dies they don't even get to see if the sacrifice worked.</c:v>
                </c:pt>
                <c:pt idx="4">
                  <c:v>Violet realizes she loves James more than she'd let herself believe and she gives up the cult to go elope with him.</c:v>
                </c:pt>
                <c:pt idx="5">
                  <c:v>Generated endings</c:v>
                </c:pt>
              </c:strCache>
            </c:strRef>
          </c:cat>
          <c:val>
            <c:numRef>
              <c:f>'player models'!$E$106:$E$111</c:f>
              <c:numCache>
                <c:formatCode>General</c:formatCode>
                <c:ptCount val="6"/>
                <c:pt idx="0">
                  <c:v>0</c:v>
                </c:pt>
                <c:pt idx="1">
                  <c:v>0.16683316683316685</c:v>
                </c:pt>
                <c:pt idx="2">
                  <c:v>0.49150849150849152</c:v>
                </c:pt>
                <c:pt idx="3">
                  <c:v>1.7982017982017984E-2</c:v>
                </c:pt>
                <c:pt idx="4">
                  <c:v>2.997002997002997E-3</c:v>
                </c:pt>
                <c:pt idx="5">
                  <c:v>0.3206793206793207</c:v>
                </c:pt>
              </c:numCache>
            </c:numRef>
          </c:val>
        </c:ser>
        <c:ser>
          <c:idx val="3"/>
          <c:order val="3"/>
          <c:tx>
            <c:strRef>
              <c:f>'player models'!$F$105</c:f>
              <c:strCache>
                <c:ptCount val="1"/>
                <c:pt idx="0">
                  <c:v>AI: niceAI</c:v>
                </c:pt>
              </c:strCache>
            </c:strRef>
          </c:tx>
          <c:spPr>
            <a:solidFill>
              <a:schemeClr val="accent1"/>
            </a:solidFill>
            <a:ln>
              <a:noFill/>
            </a:ln>
          </c:spPr>
          <c:cat>
            <c:strRef>
              <c:f>'player models'!$A$106:$A$111</c:f>
              <c:strCache>
                <c:ptCount val="6"/>
                <c:pt idx="0">
                  <c:v>Forced quit due to too many moves since last plot point</c:v>
                </c:pt>
                <c:pt idx="1">
                  <c:v>James now free of Violet and happy with Liz helps free you from Violet's evil plans.</c:v>
                </c:pt>
                <c:pt idx="2">
                  <c:v>Realizing her love for the player and her distaste for her brother Violet is convinced to sacrifice Thomas instead of the player.</c:v>
                </c:pt>
                <c:pt idx="3">
                  <c:v>Sadly having made no friends in the manor the player is sacrificed to raise Violet's mother. Unfortunately since the player dies they don't even get to see if the sacrifice worked.</c:v>
                </c:pt>
                <c:pt idx="4">
                  <c:v>Violet realizes she loves James more than she'd let herself believe and she gives up the cult to go elope with him.</c:v>
                </c:pt>
                <c:pt idx="5">
                  <c:v>Generated endings</c:v>
                </c:pt>
              </c:strCache>
            </c:strRef>
          </c:cat>
          <c:val>
            <c:numRef>
              <c:f>'player models'!$F$106:$F$111</c:f>
              <c:numCache>
                <c:formatCode>General</c:formatCode>
                <c:ptCount val="6"/>
                <c:pt idx="0">
                  <c:v>5.994005994005994E-3</c:v>
                </c:pt>
                <c:pt idx="1">
                  <c:v>0.39060939060939059</c:v>
                </c:pt>
                <c:pt idx="2">
                  <c:v>0.53146853146853146</c:v>
                </c:pt>
                <c:pt idx="3">
                  <c:v>9.99000999000999E-4</c:v>
                </c:pt>
                <c:pt idx="4">
                  <c:v>2.997002997002997E-3</c:v>
                </c:pt>
                <c:pt idx="5">
                  <c:v>6.7932067932067935E-2</c:v>
                </c:pt>
              </c:numCache>
            </c:numRef>
          </c:val>
        </c:ser>
        <c:ser>
          <c:idx val="4"/>
          <c:order val="4"/>
          <c:tx>
            <c:strRef>
              <c:f>'player models'!$G$105</c:f>
              <c:strCache>
                <c:ptCount val="1"/>
                <c:pt idx="0">
                  <c:v>AI: meanAI</c:v>
                </c:pt>
              </c:strCache>
            </c:strRef>
          </c:tx>
          <c:spPr>
            <a:ln>
              <a:noFill/>
            </a:ln>
          </c:spPr>
          <c:cat>
            <c:strRef>
              <c:f>'player models'!$A$106:$A$111</c:f>
              <c:strCache>
                <c:ptCount val="6"/>
                <c:pt idx="0">
                  <c:v>Forced quit due to too many moves since last plot point</c:v>
                </c:pt>
                <c:pt idx="1">
                  <c:v>James now free of Violet and happy with Liz helps free you from Violet's evil plans.</c:v>
                </c:pt>
                <c:pt idx="2">
                  <c:v>Realizing her love for the player and her distaste for her brother Violet is convinced to sacrifice Thomas instead of the player.</c:v>
                </c:pt>
                <c:pt idx="3">
                  <c:v>Sadly having made no friends in the manor the player is sacrificed to raise Violet's mother. Unfortunately since the player dies they don't even get to see if the sacrifice worked.</c:v>
                </c:pt>
                <c:pt idx="4">
                  <c:v>Violet realizes she loves James more than she'd let herself believe and she gives up the cult to go elope with him.</c:v>
                </c:pt>
                <c:pt idx="5">
                  <c:v>Generated endings</c:v>
                </c:pt>
              </c:strCache>
            </c:strRef>
          </c:cat>
          <c:val>
            <c:numRef>
              <c:f>'player models'!$G$106:$G$111</c:f>
              <c:numCache>
                <c:formatCode>General</c:formatCode>
                <c:ptCount val="6"/>
                <c:pt idx="0">
                  <c:v>1.998001998001998E-3</c:v>
                </c:pt>
                <c:pt idx="1">
                  <c:v>0</c:v>
                </c:pt>
                <c:pt idx="2">
                  <c:v>0.39060939060939059</c:v>
                </c:pt>
                <c:pt idx="3">
                  <c:v>0.33266733266733267</c:v>
                </c:pt>
                <c:pt idx="4">
                  <c:v>0</c:v>
                </c:pt>
                <c:pt idx="5">
                  <c:v>0.27472527472527475</c:v>
                </c:pt>
              </c:numCache>
            </c:numRef>
          </c:val>
        </c:ser>
        <c:ser>
          <c:idx val="5"/>
          <c:order val="5"/>
          <c:tx>
            <c:strRef>
              <c:f>'player models'!$H$105</c:f>
              <c:strCache>
                <c:ptCount val="1"/>
                <c:pt idx="0">
                  <c:v>AI: shyAI</c:v>
                </c:pt>
              </c:strCache>
            </c:strRef>
          </c:tx>
          <c:spPr>
            <a:ln>
              <a:noFill/>
            </a:ln>
          </c:spPr>
          <c:cat>
            <c:strRef>
              <c:f>'player models'!$A$106:$A$111</c:f>
              <c:strCache>
                <c:ptCount val="6"/>
                <c:pt idx="0">
                  <c:v>Forced quit due to too many moves since last plot point</c:v>
                </c:pt>
                <c:pt idx="1">
                  <c:v>James now free of Violet and happy with Liz helps free you from Violet's evil plans.</c:v>
                </c:pt>
                <c:pt idx="2">
                  <c:v>Realizing her love for the player and her distaste for her brother Violet is convinced to sacrifice Thomas instead of the player.</c:v>
                </c:pt>
                <c:pt idx="3">
                  <c:v>Sadly having made no friends in the manor the player is sacrificed to raise Violet's mother. Unfortunately since the player dies they don't even get to see if the sacrifice worked.</c:v>
                </c:pt>
                <c:pt idx="4">
                  <c:v>Violet realizes she loves James more than she'd let herself believe and she gives up the cult to go elope with him.</c:v>
                </c:pt>
                <c:pt idx="5">
                  <c:v>Generated endings</c:v>
                </c:pt>
              </c:strCache>
            </c:strRef>
          </c:cat>
          <c:val>
            <c:numRef>
              <c:f>'player models'!$H$106:$H$111</c:f>
              <c:numCache>
                <c:formatCode>General</c:formatCode>
                <c:ptCount val="6"/>
                <c:pt idx="0">
                  <c:v>0</c:v>
                </c:pt>
                <c:pt idx="1">
                  <c:v>0.22377622377622378</c:v>
                </c:pt>
                <c:pt idx="2">
                  <c:v>0.44355644355644358</c:v>
                </c:pt>
                <c:pt idx="3">
                  <c:v>2.3976023976023976E-2</c:v>
                </c:pt>
                <c:pt idx="4">
                  <c:v>2.997002997002997E-3</c:v>
                </c:pt>
                <c:pt idx="5">
                  <c:v>0.30569430569430567</c:v>
                </c:pt>
              </c:numCache>
            </c:numRef>
          </c:val>
        </c:ser>
        <c:ser>
          <c:idx val="6"/>
          <c:order val="6"/>
          <c:tx>
            <c:strRef>
              <c:f>'player models'!$I$105</c:f>
              <c:strCache>
                <c:ptCount val="1"/>
                <c:pt idx="0">
                  <c:v>AI: socialAI</c:v>
                </c:pt>
              </c:strCache>
            </c:strRef>
          </c:tx>
          <c:cat>
            <c:strRef>
              <c:f>'player models'!$A$106:$A$111</c:f>
              <c:strCache>
                <c:ptCount val="6"/>
                <c:pt idx="0">
                  <c:v>Forced quit due to too many moves since last plot point</c:v>
                </c:pt>
                <c:pt idx="1">
                  <c:v>James now free of Violet and happy with Liz helps free you from Violet's evil plans.</c:v>
                </c:pt>
                <c:pt idx="2">
                  <c:v>Realizing her love for the player and her distaste for her brother Violet is convinced to sacrifice Thomas instead of the player.</c:v>
                </c:pt>
                <c:pt idx="3">
                  <c:v>Sadly having made no friends in the manor the player is sacrificed to raise Violet's mother. Unfortunately since the player dies they don't even get to see if the sacrifice worked.</c:v>
                </c:pt>
                <c:pt idx="4">
                  <c:v>Violet realizes she loves James more than she'd let herself believe and she gives up the cult to go elope with him.</c:v>
                </c:pt>
                <c:pt idx="5">
                  <c:v>Generated endings</c:v>
                </c:pt>
              </c:strCache>
            </c:strRef>
          </c:cat>
          <c:val>
            <c:numRef>
              <c:f>'player models'!$I$106:$I$111</c:f>
              <c:numCache>
                <c:formatCode>General</c:formatCode>
                <c:ptCount val="6"/>
                <c:pt idx="0">
                  <c:v>0</c:v>
                </c:pt>
                <c:pt idx="1">
                  <c:v>0.16983016983016982</c:v>
                </c:pt>
                <c:pt idx="2">
                  <c:v>0.4825174825174825</c:v>
                </c:pt>
                <c:pt idx="3">
                  <c:v>6.9930069930069935E-2</c:v>
                </c:pt>
                <c:pt idx="4">
                  <c:v>9.99000999000999E-4</c:v>
                </c:pt>
                <c:pt idx="5">
                  <c:v>0.27672327672327673</c:v>
                </c:pt>
              </c:numCache>
            </c:numRef>
          </c:val>
        </c:ser>
        <c:gapWidth val="192"/>
        <c:overlap val="-7"/>
        <c:axId val="106160128"/>
        <c:axId val="106162048"/>
      </c:barChart>
      <c:catAx>
        <c:axId val="106160128"/>
        <c:scaling>
          <c:orientation val="minMax"/>
        </c:scaling>
        <c:axPos val="b"/>
        <c:title>
          <c:tx>
            <c:rich>
              <a:bodyPr/>
              <a:lstStyle/>
              <a:p>
                <a:pPr>
                  <a:defRPr sz="1800"/>
                </a:pPr>
                <a:r>
                  <a:rPr lang="en-US" sz="1800"/>
                  <a:t>Story Ending</a:t>
                </a:r>
              </a:p>
            </c:rich>
          </c:tx>
          <c:layout/>
        </c:title>
        <c:majorTickMark val="none"/>
        <c:tickLblPos val="nextTo"/>
        <c:txPr>
          <a:bodyPr/>
          <a:lstStyle/>
          <a:p>
            <a:pPr>
              <a:defRPr sz="1400"/>
            </a:pPr>
            <a:endParaRPr lang="en-US"/>
          </a:p>
        </c:txPr>
        <c:crossAx val="106162048"/>
        <c:crosses val="autoZero"/>
        <c:auto val="1"/>
        <c:lblAlgn val="ctr"/>
        <c:lblOffset val="100"/>
      </c:catAx>
      <c:valAx>
        <c:axId val="106162048"/>
        <c:scaling>
          <c:orientation val="minMax"/>
        </c:scaling>
        <c:axPos val="l"/>
        <c:majorGridlines/>
        <c:title>
          <c:tx>
            <c:rich>
              <a:bodyPr rot="-5400000" vert="horz"/>
              <a:lstStyle/>
              <a:p>
                <a:pPr>
                  <a:defRPr sz="2000"/>
                </a:pPr>
                <a:r>
                  <a:rPr lang="en-US" sz="2000"/>
                  <a:t>Percentage of time ending reached</a:t>
                </a:r>
              </a:p>
            </c:rich>
          </c:tx>
          <c:layout>
            <c:manualLayout>
              <c:xMode val="edge"/>
              <c:yMode val="edge"/>
              <c:x val="7.4074074074074086E-3"/>
              <c:y val="0.19139935355169158"/>
            </c:manualLayout>
          </c:layout>
        </c:title>
        <c:numFmt formatCode="0%" sourceLinked="0"/>
        <c:majorTickMark val="none"/>
        <c:tickLblPos val="nextTo"/>
        <c:txPr>
          <a:bodyPr/>
          <a:lstStyle/>
          <a:p>
            <a:pPr>
              <a:defRPr sz="1600"/>
            </a:pPr>
            <a:endParaRPr lang="en-US"/>
          </a:p>
        </c:txPr>
        <c:crossAx val="106160128"/>
        <c:crosses val="autoZero"/>
        <c:crossBetween val="between"/>
      </c:valAx>
      <c:spPr>
        <a:ln>
          <a:noFill/>
        </a:ln>
      </c:spPr>
    </c:plotArea>
    <c:legend>
      <c:legendPos val="b"/>
      <c:layout/>
      <c:txPr>
        <a:bodyPr/>
        <a:lstStyle/>
        <a:p>
          <a:pPr>
            <a:defRPr sz="1400"/>
          </a:pPr>
          <a:endParaRPr lang="en-US"/>
        </a:p>
      </c:txPr>
    </c:legend>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Actions made by player model</a:t>
            </a:r>
          </a:p>
        </c:rich>
      </c:tx>
      <c:layout/>
    </c:title>
    <c:plotArea>
      <c:layout/>
      <c:barChart>
        <c:barDir val="col"/>
        <c:grouping val="clustered"/>
        <c:ser>
          <c:idx val="0"/>
          <c:order val="0"/>
          <c:tx>
            <c:strRef>
              <c:f>'player models'!$C$170</c:f>
              <c:strCache>
                <c:ptCount val="1"/>
                <c:pt idx="0">
                  <c:v>AI: randomAI</c:v>
                </c:pt>
              </c:strCache>
            </c:strRef>
          </c:tx>
          <c:cat>
            <c:strRef>
              <c:f>'player models'!$A$171:$A$179</c:f>
              <c:strCache>
                <c:ptCount val="9"/>
                <c:pt idx="0">
                  <c:v>move to dining room</c:v>
                </c:pt>
                <c:pt idx="1">
                  <c:v>move to gardens</c:v>
                </c:pt>
                <c:pt idx="2">
                  <c:v>move to living room</c:v>
                </c:pt>
                <c:pt idx="3">
                  <c:v>talk to Baroness</c:v>
                </c:pt>
                <c:pt idx="4">
                  <c:v>talk to Colonel</c:v>
                </c:pt>
                <c:pt idx="5">
                  <c:v>talk to James</c:v>
                </c:pt>
                <c:pt idx="6">
                  <c:v>talk to Liz</c:v>
                </c:pt>
                <c:pt idx="7">
                  <c:v>talk to Thomas</c:v>
                </c:pt>
                <c:pt idx="8">
                  <c:v>talk to Violet</c:v>
                </c:pt>
              </c:strCache>
            </c:strRef>
          </c:cat>
          <c:val>
            <c:numRef>
              <c:f>'player models'!$C$171:$C$179</c:f>
              <c:numCache>
                <c:formatCode>General</c:formatCode>
                <c:ptCount val="9"/>
                <c:pt idx="0">
                  <c:v>0.16756986458602577</c:v>
                </c:pt>
                <c:pt idx="1">
                  <c:v>0.16668930137604429</c:v>
                </c:pt>
                <c:pt idx="2">
                  <c:v>0.16697406062305323</c:v>
                </c:pt>
                <c:pt idx="3">
                  <c:v>8.2799227207212736E-2</c:v>
                </c:pt>
                <c:pt idx="4">
                  <c:v>8.418359523882539E-2</c:v>
                </c:pt>
                <c:pt idx="5">
                  <c:v>8.2312946031551329E-2</c:v>
                </c:pt>
                <c:pt idx="6">
                  <c:v>8.2032567696034842E-2</c:v>
                </c:pt>
                <c:pt idx="7">
                  <c:v>8.3500173046003948E-2</c:v>
                </c:pt>
                <c:pt idx="8">
                  <c:v>8.3938264195248469E-2</c:v>
                </c:pt>
              </c:numCache>
            </c:numRef>
          </c:val>
        </c:ser>
        <c:ser>
          <c:idx val="1"/>
          <c:order val="1"/>
          <c:tx>
            <c:strRef>
              <c:f>'player models'!$D$170</c:f>
              <c:strCache>
                <c:ptCount val="1"/>
                <c:pt idx="0">
                  <c:v>AI: againstquestfinisherAI</c:v>
                </c:pt>
              </c:strCache>
            </c:strRef>
          </c:tx>
          <c:cat>
            <c:strRef>
              <c:f>'player models'!$A$171:$A$179</c:f>
              <c:strCache>
                <c:ptCount val="9"/>
                <c:pt idx="0">
                  <c:v>move to dining room</c:v>
                </c:pt>
                <c:pt idx="1">
                  <c:v>move to gardens</c:v>
                </c:pt>
                <c:pt idx="2">
                  <c:v>move to living room</c:v>
                </c:pt>
                <c:pt idx="3">
                  <c:v>talk to Baroness</c:v>
                </c:pt>
                <c:pt idx="4">
                  <c:v>talk to Colonel</c:v>
                </c:pt>
                <c:pt idx="5">
                  <c:v>talk to James</c:v>
                </c:pt>
                <c:pt idx="6">
                  <c:v>talk to Liz</c:v>
                </c:pt>
                <c:pt idx="7">
                  <c:v>talk to Thomas</c:v>
                </c:pt>
                <c:pt idx="8">
                  <c:v>talk to Violet</c:v>
                </c:pt>
              </c:strCache>
            </c:strRef>
          </c:cat>
          <c:val>
            <c:numRef>
              <c:f>'player models'!$D$171:$D$179</c:f>
              <c:numCache>
                <c:formatCode>General</c:formatCode>
                <c:ptCount val="9"/>
                <c:pt idx="0">
                  <c:v>0.10784853880192777</c:v>
                </c:pt>
                <c:pt idx="1">
                  <c:v>0.10797612902851642</c:v>
                </c:pt>
                <c:pt idx="2">
                  <c:v>0.10736717567434334</c:v>
                </c:pt>
                <c:pt idx="3">
                  <c:v>5.2810754696190274E-2</c:v>
                </c:pt>
                <c:pt idx="4">
                  <c:v>0.24464845992796952</c:v>
                </c:pt>
                <c:pt idx="5">
                  <c:v>7.7029699525016385E-2</c:v>
                </c:pt>
                <c:pt idx="6">
                  <c:v>7.573059903611383E-2</c:v>
                </c:pt>
                <c:pt idx="7">
                  <c:v>0.15978356057925963</c:v>
                </c:pt>
                <c:pt idx="8">
                  <c:v>6.6805082730662838E-2</c:v>
                </c:pt>
              </c:numCache>
            </c:numRef>
          </c:val>
        </c:ser>
        <c:ser>
          <c:idx val="2"/>
          <c:order val="2"/>
          <c:tx>
            <c:strRef>
              <c:f>'player models'!$E$170</c:f>
              <c:strCache>
                <c:ptCount val="1"/>
                <c:pt idx="0">
                  <c:v>AI: towardsquestfinisherAI</c:v>
                </c:pt>
              </c:strCache>
            </c:strRef>
          </c:tx>
          <c:cat>
            <c:strRef>
              <c:f>'player models'!$A$171:$A$179</c:f>
              <c:strCache>
                <c:ptCount val="9"/>
                <c:pt idx="0">
                  <c:v>move to dining room</c:v>
                </c:pt>
                <c:pt idx="1">
                  <c:v>move to gardens</c:v>
                </c:pt>
                <c:pt idx="2">
                  <c:v>move to living room</c:v>
                </c:pt>
                <c:pt idx="3">
                  <c:v>talk to Baroness</c:v>
                </c:pt>
                <c:pt idx="4">
                  <c:v>talk to Colonel</c:v>
                </c:pt>
                <c:pt idx="5">
                  <c:v>talk to James</c:v>
                </c:pt>
                <c:pt idx="6">
                  <c:v>talk to Liz</c:v>
                </c:pt>
                <c:pt idx="7">
                  <c:v>talk to Thomas</c:v>
                </c:pt>
                <c:pt idx="8">
                  <c:v>talk to Violet</c:v>
                </c:pt>
              </c:strCache>
            </c:strRef>
          </c:cat>
          <c:val>
            <c:numRef>
              <c:f>'player models'!$E$171:$E$179</c:f>
              <c:numCache>
                <c:formatCode>General</c:formatCode>
                <c:ptCount val="9"/>
                <c:pt idx="0">
                  <c:v>0.10596918820948202</c:v>
                </c:pt>
                <c:pt idx="1">
                  <c:v>0.10508084517790708</c:v>
                </c:pt>
                <c:pt idx="2">
                  <c:v>0.10500333873891061</c:v>
                </c:pt>
                <c:pt idx="3">
                  <c:v>5.4177000858532866E-2</c:v>
                </c:pt>
                <c:pt idx="4">
                  <c:v>0.24802060478870552</c:v>
                </c:pt>
                <c:pt idx="5">
                  <c:v>7.608151292568921E-2</c:v>
                </c:pt>
                <c:pt idx="6">
                  <c:v>7.6868501383191831E-2</c:v>
                </c:pt>
                <c:pt idx="7">
                  <c:v>0.16427787846990366</c:v>
                </c:pt>
                <c:pt idx="8">
                  <c:v>6.4521129447677197E-2</c:v>
                </c:pt>
              </c:numCache>
            </c:numRef>
          </c:val>
        </c:ser>
        <c:ser>
          <c:idx val="3"/>
          <c:order val="3"/>
          <c:tx>
            <c:strRef>
              <c:f>'player models'!$F$170</c:f>
              <c:strCache>
                <c:ptCount val="1"/>
                <c:pt idx="0">
                  <c:v>AI: niceAI</c:v>
                </c:pt>
              </c:strCache>
            </c:strRef>
          </c:tx>
          <c:cat>
            <c:strRef>
              <c:f>'player models'!$A$171:$A$179</c:f>
              <c:strCache>
                <c:ptCount val="9"/>
                <c:pt idx="0">
                  <c:v>move to dining room</c:v>
                </c:pt>
                <c:pt idx="1">
                  <c:v>move to gardens</c:v>
                </c:pt>
                <c:pt idx="2">
                  <c:v>move to living room</c:v>
                </c:pt>
                <c:pt idx="3">
                  <c:v>talk to Baroness</c:v>
                </c:pt>
                <c:pt idx="4">
                  <c:v>talk to Colonel</c:v>
                </c:pt>
                <c:pt idx="5">
                  <c:v>talk to James</c:v>
                </c:pt>
                <c:pt idx="6">
                  <c:v>talk to Liz</c:v>
                </c:pt>
                <c:pt idx="7">
                  <c:v>talk to Thomas</c:v>
                </c:pt>
                <c:pt idx="8">
                  <c:v>talk to Violet</c:v>
                </c:pt>
              </c:strCache>
            </c:strRef>
          </c:cat>
          <c:val>
            <c:numRef>
              <c:f>'player models'!$F$171:$F$179</c:f>
              <c:numCache>
                <c:formatCode>General</c:formatCode>
                <c:ptCount val="9"/>
                <c:pt idx="0">
                  <c:v>0.16678995906692312</c:v>
                </c:pt>
                <c:pt idx="1">
                  <c:v>0.16793769922931043</c:v>
                </c:pt>
                <c:pt idx="2">
                  <c:v>0.1665568243464382</c:v>
                </c:pt>
                <c:pt idx="3">
                  <c:v>8.3807448654319494E-2</c:v>
                </c:pt>
                <c:pt idx="4">
                  <c:v>8.3574313933834576E-2</c:v>
                </c:pt>
                <c:pt idx="5">
                  <c:v>8.1601635529731403E-2</c:v>
                </c:pt>
                <c:pt idx="6">
                  <c:v>8.2812142732249253E-2</c:v>
                </c:pt>
                <c:pt idx="7">
                  <c:v>8.2691092011997466E-2</c:v>
                </c:pt>
                <c:pt idx="8">
                  <c:v>8.4228884495196082E-2</c:v>
                </c:pt>
              </c:numCache>
            </c:numRef>
          </c:val>
        </c:ser>
        <c:ser>
          <c:idx val="4"/>
          <c:order val="4"/>
          <c:tx>
            <c:strRef>
              <c:f>'player models'!$G$170</c:f>
              <c:strCache>
                <c:ptCount val="1"/>
                <c:pt idx="0">
                  <c:v>AI: meanAI</c:v>
                </c:pt>
              </c:strCache>
            </c:strRef>
          </c:tx>
          <c:cat>
            <c:strRef>
              <c:f>'player models'!$A$171:$A$179</c:f>
              <c:strCache>
                <c:ptCount val="9"/>
                <c:pt idx="0">
                  <c:v>move to dining room</c:v>
                </c:pt>
                <c:pt idx="1">
                  <c:v>move to gardens</c:v>
                </c:pt>
                <c:pt idx="2">
                  <c:v>move to living room</c:v>
                </c:pt>
                <c:pt idx="3">
                  <c:v>talk to Baroness</c:v>
                </c:pt>
                <c:pt idx="4">
                  <c:v>talk to Colonel</c:v>
                </c:pt>
                <c:pt idx="5">
                  <c:v>talk to James</c:v>
                </c:pt>
                <c:pt idx="6">
                  <c:v>talk to Liz</c:v>
                </c:pt>
                <c:pt idx="7">
                  <c:v>talk to Thomas</c:v>
                </c:pt>
                <c:pt idx="8">
                  <c:v>talk to Violet</c:v>
                </c:pt>
              </c:strCache>
            </c:strRef>
          </c:cat>
          <c:val>
            <c:numRef>
              <c:f>'player models'!$G$171:$G$179</c:f>
              <c:numCache>
                <c:formatCode>General</c:formatCode>
                <c:ptCount val="9"/>
                <c:pt idx="0">
                  <c:v>0.16720543107298108</c:v>
                </c:pt>
                <c:pt idx="1">
                  <c:v>0.16722181934389557</c:v>
                </c:pt>
                <c:pt idx="2">
                  <c:v>0.16592714594164956</c:v>
                </c:pt>
                <c:pt idx="3">
                  <c:v>8.3244222110235702E-2</c:v>
                </c:pt>
                <c:pt idx="4">
                  <c:v>8.4571672054310723E-2</c:v>
                </c:pt>
                <c:pt idx="5">
                  <c:v>8.1994616453004585E-2</c:v>
                </c:pt>
                <c:pt idx="6">
                  <c:v>8.1847122014774024E-2</c:v>
                </c:pt>
                <c:pt idx="7">
                  <c:v>8.3916141217730472E-2</c:v>
                </c:pt>
                <c:pt idx="8">
                  <c:v>8.4071829791418279E-2</c:v>
                </c:pt>
              </c:numCache>
            </c:numRef>
          </c:val>
        </c:ser>
        <c:ser>
          <c:idx val="5"/>
          <c:order val="5"/>
          <c:tx>
            <c:strRef>
              <c:f>'player models'!$H$170</c:f>
              <c:strCache>
                <c:ptCount val="1"/>
                <c:pt idx="0">
                  <c:v>AI: shyAI</c:v>
                </c:pt>
              </c:strCache>
            </c:strRef>
          </c:tx>
          <c:cat>
            <c:strRef>
              <c:f>'player models'!$A$171:$A$179</c:f>
              <c:strCache>
                <c:ptCount val="9"/>
                <c:pt idx="0">
                  <c:v>move to dining room</c:v>
                </c:pt>
                <c:pt idx="1">
                  <c:v>move to gardens</c:v>
                </c:pt>
                <c:pt idx="2">
                  <c:v>move to living room</c:v>
                </c:pt>
                <c:pt idx="3">
                  <c:v>talk to Baroness</c:v>
                </c:pt>
                <c:pt idx="4">
                  <c:v>talk to Colonel</c:v>
                </c:pt>
                <c:pt idx="5">
                  <c:v>talk to James</c:v>
                </c:pt>
                <c:pt idx="6">
                  <c:v>talk to Liz</c:v>
                </c:pt>
                <c:pt idx="7">
                  <c:v>talk to Thomas</c:v>
                </c:pt>
                <c:pt idx="8">
                  <c:v>talk to Violet</c:v>
                </c:pt>
              </c:strCache>
            </c:strRef>
          </c:cat>
          <c:val>
            <c:numRef>
              <c:f>'player models'!$H$171:$H$179</c:f>
              <c:numCache>
                <c:formatCode>General</c:formatCode>
                <c:ptCount val="9"/>
                <c:pt idx="0">
                  <c:v>0.10338124193845587</c:v>
                </c:pt>
                <c:pt idx="1">
                  <c:v>0.10446379215035931</c:v>
                </c:pt>
                <c:pt idx="2">
                  <c:v>0.10208678828081813</c:v>
                </c:pt>
                <c:pt idx="3">
                  <c:v>0.11818223696333149</c:v>
                </c:pt>
                <c:pt idx="4">
                  <c:v>0.11512345679012345</c:v>
                </c:pt>
                <c:pt idx="5">
                  <c:v>0.11167311590197163</c:v>
                </c:pt>
                <c:pt idx="6">
                  <c:v>0.11722406486088079</c:v>
                </c:pt>
                <c:pt idx="7">
                  <c:v>0.11563939561452</c:v>
                </c:pt>
                <c:pt idx="8">
                  <c:v>0.11222590749953934</c:v>
                </c:pt>
              </c:numCache>
            </c:numRef>
          </c:val>
        </c:ser>
        <c:ser>
          <c:idx val="6"/>
          <c:order val="6"/>
          <c:tx>
            <c:strRef>
              <c:f>'player models'!$I$170</c:f>
              <c:strCache>
                <c:ptCount val="1"/>
                <c:pt idx="0">
                  <c:v>AI: socialAI</c:v>
                </c:pt>
              </c:strCache>
            </c:strRef>
          </c:tx>
          <c:cat>
            <c:strRef>
              <c:f>'player models'!$A$171:$A$179</c:f>
              <c:strCache>
                <c:ptCount val="9"/>
                <c:pt idx="0">
                  <c:v>move to dining room</c:v>
                </c:pt>
                <c:pt idx="1">
                  <c:v>move to gardens</c:v>
                </c:pt>
                <c:pt idx="2">
                  <c:v>move to living room</c:v>
                </c:pt>
                <c:pt idx="3">
                  <c:v>talk to Baroness</c:v>
                </c:pt>
                <c:pt idx="4">
                  <c:v>talk to Colonel</c:v>
                </c:pt>
                <c:pt idx="5">
                  <c:v>talk to James</c:v>
                </c:pt>
                <c:pt idx="6">
                  <c:v>talk to Liz</c:v>
                </c:pt>
                <c:pt idx="7">
                  <c:v>talk to Thomas</c:v>
                </c:pt>
                <c:pt idx="8">
                  <c:v>talk to Violet</c:v>
                </c:pt>
              </c:strCache>
            </c:strRef>
          </c:cat>
          <c:val>
            <c:numRef>
              <c:f>'player models'!$I$171:$I$179</c:f>
              <c:numCache>
                <c:formatCode>General</c:formatCode>
                <c:ptCount val="9"/>
                <c:pt idx="0">
                  <c:v>0.1680369808391263</c:v>
                </c:pt>
                <c:pt idx="1">
                  <c:v>0.16872507851370902</c:v>
                </c:pt>
                <c:pt idx="2">
                  <c:v>0.16864127174565088</c:v>
                </c:pt>
                <c:pt idx="3">
                  <c:v>8.235558770598822E-2</c:v>
                </c:pt>
                <c:pt idx="4">
                  <c:v>8.2981933025159674E-2</c:v>
                </c:pt>
                <c:pt idx="5">
                  <c:v>8.1804227389816159E-2</c:v>
                </c:pt>
                <c:pt idx="6">
                  <c:v>8.279226507639649E-2</c:v>
                </c:pt>
                <c:pt idx="7">
                  <c:v>8.1720420621758008E-2</c:v>
                </c:pt>
                <c:pt idx="8">
                  <c:v>8.2942235082395288E-2</c:v>
                </c:pt>
              </c:numCache>
            </c:numRef>
          </c:val>
        </c:ser>
        <c:gapWidth val="75"/>
        <c:overlap val="-25"/>
        <c:axId val="106087552"/>
        <c:axId val="106089472"/>
      </c:barChart>
      <c:catAx>
        <c:axId val="106087552"/>
        <c:scaling>
          <c:orientation val="minMax"/>
        </c:scaling>
        <c:axPos val="b"/>
        <c:title>
          <c:tx>
            <c:rich>
              <a:bodyPr/>
              <a:lstStyle/>
              <a:p>
                <a:pPr>
                  <a:defRPr sz="1800"/>
                </a:pPr>
                <a:r>
                  <a:rPr lang="en-US" sz="1800"/>
                  <a:t>Action chosen</a:t>
                </a:r>
              </a:p>
            </c:rich>
          </c:tx>
          <c:layout/>
        </c:title>
        <c:majorTickMark val="none"/>
        <c:tickLblPos val="nextTo"/>
        <c:txPr>
          <a:bodyPr/>
          <a:lstStyle/>
          <a:p>
            <a:pPr>
              <a:defRPr sz="1400"/>
            </a:pPr>
            <a:endParaRPr lang="en-US"/>
          </a:p>
        </c:txPr>
        <c:crossAx val="106089472"/>
        <c:crosses val="autoZero"/>
        <c:auto val="1"/>
        <c:lblAlgn val="ctr"/>
        <c:lblOffset val="100"/>
      </c:catAx>
      <c:valAx>
        <c:axId val="106089472"/>
        <c:scaling>
          <c:orientation val="minMax"/>
        </c:scaling>
        <c:axPos val="l"/>
        <c:majorGridlines/>
        <c:title>
          <c:tx>
            <c:rich>
              <a:bodyPr rot="-5400000" vert="horz"/>
              <a:lstStyle/>
              <a:p>
                <a:pPr>
                  <a:defRPr sz="1800"/>
                </a:pPr>
                <a:r>
                  <a:rPr lang="en-US" sz="1800"/>
                  <a:t>Percentage of time action chosen</a:t>
                </a:r>
              </a:p>
            </c:rich>
          </c:tx>
          <c:layout/>
        </c:title>
        <c:numFmt formatCode="0%" sourceLinked="0"/>
        <c:majorTickMark val="none"/>
        <c:tickLblPos val="nextTo"/>
        <c:spPr>
          <a:ln w="9525">
            <a:noFill/>
          </a:ln>
        </c:spPr>
        <c:crossAx val="106087552"/>
        <c:crosses val="autoZero"/>
        <c:crossBetween val="between"/>
      </c:valAx>
    </c:plotArea>
    <c:legend>
      <c:legendPos val="b"/>
      <c:layout/>
      <c:txPr>
        <a:bodyPr/>
        <a:lstStyle/>
        <a:p>
          <a:pPr>
            <a:defRPr sz="1400"/>
          </a:pPr>
          <a:endParaRPr lang="en-US"/>
        </a:p>
      </c:txPr>
    </c:legend>
    <c:plotVisOnly val="1"/>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Quests received by player model</a:t>
            </a:r>
          </a:p>
        </c:rich>
      </c:tx>
      <c:layout/>
    </c:title>
    <c:plotArea>
      <c:layout/>
      <c:barChart>
        <c:barDir val="col"/>
        <c:grouping val="clustered"/>
        <c:ser>
          <c:idx val="0"/>
          <c:order val="0"/>
          <c:tx>
            <c:strRef>
              <c:f>'player models'!$C$67</c:f>
              <c:strCache>
                <c:ptCount val="1"/>
                <c:pt idx="0">
                  <c:v>AI: randomAI</c:v>
                </c:pt>
              </c:strCache>
            </c:strRef>
          </c:tx>
          <c:cat>
            <c:strRef>
              <c:f>'player models'!$B$68:$B$83</c:f>
              <c:strCache>
                <c:ptCount val="16"/>
                <c:pt idx="0">
                  <c:v>0</c:v>
                </c:pt>
                <c:pt idx="1">
                  <c:v>0A</c:v>
                </c:pt>
                <c:pt idx="2">
                  <c:v>0B</c:v>
                </c:pt>
                <c:pt idx="3">
                  <c:v>1</c:v>
                </c:pt>
                <c:pt idx="4">
                  <c:v>2</c:v>
                </c:pt>
                <c:pt idx="5">
                  <c:v>3</c:v>
                </c:pt>
                <c:pt idx="6">
                  <c:v>4</c:v>
                </c:pt>
                <c:pt idx="7">
                  <c:v>5</c:v>
                </c:pt>
                <c:pt idx="8">
                  <c:v>6</c:v>
                </c:pt>
                <c:pt idx="9">
                  <c:v>7</c:v>
                </c:pt>
                <c:pt idx="10">
                  <c:v>8</c:v>
                </c:pt>
                <c:pt idx="11">
                  <c:v>9</c:v>
                </c:pt>
                <c:pt idx="12">
                  <c:v>10</c:v>
                </c:pt>
                <c:pt idx="13">
                  <c:v>11</c:v>
                </c:pt>
                <c:pt idx="14">
                  <c:v>12</c:v>
                </c:pt>
                <c:pt idx="15">
                  <c:v>13</c:v>
                </c:pt>
              </c:strCache>
            </c:strRef>
          </c:cat>
          <c:val>
            <c:numRef>
              <c:f>'player models'!$C$68:$C$83</c:f>
              <c:numCache>
                <c:formatCode>General</c:formatCode>
                <c:ptCount val="16"/>
                <c:pt idx="0">
                  <c:v>2.5974025974025976E-2</c:v>
                </c:pt>
                <c:pt idx="1">
                  <c:v>2.997002997002997E-3</c:v>
                </c:pt>
                <c:pt idx="2">
                  <c:v>0</c:v>
                </c:pt>
                <c:pt idx="3">
                  <c:v>0</c:v>
                </c:pt>
                <c:pt idx="4">
                  <c:v>0</c:v>
                </c:pt>
                <c:pt idx="5">
                  <c:v>2.6973026973026972E-2</c:v>
                </c:pt>
                <c:pt idx="6">
                  <c:v>0</c:v>
                </c:pt>
                <c:pt idx="7">
                  <c:v>0.38361638361638362</c:v>
                </c:pt>
                <c:pt idx="8">
                  <c:v>0.68031968031968026</c:v>
                </c:pt>
                <c:pt idx="9">
                  <c:v>0</c:v>
                </c:pt>
                <c:pt idx="10">
                  <c:v>0</c:v>
                </c:pt>
                <c:pt idx="11">
                  <c:v>0</c:v>
                </c:pt>
                <c:pt idx="12">
                  <c:v>0</c:v>
                </c:pt>
                <c:pt idx="13">
                  <c:v>2.5974025974025976E-2</c:v>
                </c:pt>
                <c:pt idx="14">
                  <c:v>0</c:v>
                </c:pt>
                <c:pt idx="15">
                  <c:v>0</c:v>
                </c:pt>
              </c:numCache>
            </c:numRef>
          </c:val>
        </c:ser>
        <c:ser>
          <c:idx val="1"/>
          <c:order val="1"/>
          <c:tx>
            <c:strRef>
              <c:f>'player models'!$D$67</c:f>
              <c:strCache>
                <c:ptCount val="1"/>
                <c:pt idx="0">
                  <c:v>AI: againstquestfinisherAI</c:v>
                </c:pt>
              </c:strCache>
            </c:strRef>
          </c:tx>
          <c:cat>
            <c:strRef>
              <c:f>'player models'!$B$68:$B$83</c:f>
              <c:strCache>
                <c:ptCount val="16"/>
                <c:pt idx="0">
                  <c:v>0</c:v>
                </c:pt>
                <c:pt idx="1">
                  <c:v>0A</c:v>
                </c:pt>
                <c:pt idx="2">
                  <c:v>0B</c:v>
                </c:pt>
                <c:pt idx="3">
                  <c:v>1</c:v>
                </c:pt>
                <c:pt idx="4">
                  <c:v>2</c:v>
                </c:pt>
                <c:pt idx="5">
                  <c:v>3</c:v>
                </c:pt>
                <c:pt idx="6">
                  <c:v>4</c:v>
                </c:pt>
                <c:pt idx="7">
                  <c:v>5</c:v>
                </c:pt>
                <c:pt idx="8">
                  <c:v>6</c:v>
                </c:pt>
                <c:pt idx="9">
                  <c:v>7</c:v>
                </c:pt>
                <c:pt idx="10">
                  <c:v>8</c:v>
                </c:pt>
                <c:pt idx="11">
                  <c:v>9</c:v>
                </c:pt>
                <c:pt idx="12">
                  <c:v>10</c:v>
                </c:pt>
                <c:pt idx="13">
                  <c:v>11</c:v>
                </c:pt>
                <c:pt idx="14">
                  <c:v>12</c:v>
                </c:pt>
                <c:pt idx="15">
                  <c:v>13</c:v>
                </c:pt>
              </c:strCache>
            </c:strRef>
          </c:cat>
          <c:val>
            <c:numRef>
              <c:f>'player models'!$D$68:$D$83</c:f>
              <c:numCache>
                <c:formatCode>General</c:formatCode>
                <c:ptCount val="16"/>
                <c:pt idx="0">
                  <c:v>0.12187812187812187</c:v>
                </c:pt>
                <c:pt idx="1">
                  <c:v>0</c:v>
                </c:pt>
                <c:pt idx="2">
                  <c:v>0</c:v>
                </c:pt>
                <c:pt idx="3">
                  <c:v>0</c:v>
                </c:pt>
                <c:pt idx="4">
                  <c:v>0</c:v>
                </c:pt>
                <c:pt idx="5">
                  <c:v>5.1948051948051951E-2</c:v>
                </c:pt>
                <c:pt idx="6">
                  <c:v>0</c:v>
                </c:pt>
                <c:pt idx="7">
                  <c:v>0.34465534465534464</c:v>
                </c:pt>
                <c:pt idx="8">
                  <c:v>0.87812187812187814</c:v>
                </c:pt>
                <c:pt idx="9">
                  <c:v>0</c:v>
                </c:pt>
                <c:pt idx="10">
                  <c:v>0</c:v>
                </c:pt>
                <c:pt idx="11">
                  <c:v>0</c:v>
                </c:pt>
                <c:pt idx="12">
                  <c:v>0</c:v>
                </c:pt>
                <c:pt idx="13">
                  <c:v>6.9930069930069935E-2</c:v>
                </c:pt>
                <c:pt idx="14">
                  <c:v>0</c:v>
                </c:pt>
                <c:pt idx="15">
                  <c:v>0</c:v>
                </c:pt>
              </c:numCache>
            </c:numRef>
          </c:val>
        </c:ser>
        <c:ser>
          <c:idx val="2"/>
          <c:order val="2"/>
          <c:tx>
            <c:strRef>
              <c:f>'player models'!$E$67</c:f>
              <c:strCache>
                <c:ptCount val="1"/>
                <c:pt idx="0">
                  <c:v>AI: towardsquestfinisherAI</c:v>
                </c:pt>
              </c:strCache>
            </c:strRef>
          </c:tx>
          <c:cat>
            <c:strRef>
              <c:f>'player models'!$B$68:$B$83</c:f>
              <c:strCache>
                <c:ptCount val="16"/>
                <c:pt idx="0">
                  <c:v>0</c:v>
                </c:pt>
                <c:pt idx="1">
                  <c:v>0A</c:v>
                </c:pt>
                <c:pt idx="2">
                  <c:v>0B</c:v>
                </c:pt>
                <c:pt idx="3">
                  <c:v>1</c:v>
                </c:pt>
                <c:pt idx="4">
                  <c:v>2</c:v>
                </c:pt>
                <c:pt idx="5">
                  <c:v>3</c:v>
                </c:pt>
                <c:pt idx="6">
                  <c:v>4</c:v>
                </c:pt>
                <c:pt idx="7">
                  <c:v>5</c:v>
                </c:pt>
                <c:pt idx="8">
                  <c:v>6</c:v>
                </c:pt>
                <c:pt idx="9">
                  <c:v>7</c:v>
                </c:pt>
                <c:pt idx="10">
                  <c:v>8</c:v>
                </c:pt>
                <c:pt idx="11">
                  <c:v>9</c:v>
                </c:pt>
                <c:pt idx="12">
                  <c:v>10</c:v>
                </c:pt>
                <c:pt idx="13">
                  <c:v>11</c:v>
                </c:pt>
                <c:pt idx="14">
                  <c:v>12</c:v>
                </c:pt>
                <c:pt idx="15">
                  <c:v>13</c:v>
                </c:pt>
              </c:strCache>
            </c:strRef>
          </c:cat>
          <c:val>
            <c:numRef>
              <c:f>'player models'!$E$68:$E$83</c:f>
              <c:numCache>
                <c:formatCode>General</c:formatCode>
                <c:ptCount val="16"/>
                <c:pt idx="0">
                  <c:v>0.12887112887112886</c:v>
                </c:pt>
                <c:pt idx="1">
                  <c:v>9.99000999000999E-4</c:v>
                </c:pt>
                <c:pt idx="2">
                  <c:v>0</c:v>
                </c:pt>
                <c:pt idx="3">
                  <c:v>0</c:v>
                </c:pt>
                <c:pt idx="4">
                  <c:v>0</c:v>
                </c:pt>
                <c:pt idx="5">
                  <c:v>4.5954045954045952E-2</c:v>
                </c:pt>
                <c:pt idx="6">
                  <c:v>0</c:v>
                </c:pt>
                <c:pt idx="7">
                  <c:v>0.36363636363636365</c:v>
                </c:pt>
                <c:pt idx="8">
                  <c:v>0.88411588411588415</c:v>
                </c:pt>
                <c:pt idx="9">
                  <c:v>0</c:v>
                </c:pt>
                <c:pt idx="10">
                  <c:v>0</c:v>
                </c:pt>
                <c:pt idx="11">
                  <c:v>0</c:v>
                </c:pt>
                <c:pt idx="12">
                  <c:v>9.99000999000999E-4</c:v>
                </c:pt>
                <c:pt idx="13">
                  <c:v>6.3936063936063936E-2</c:v>
                </c:pt>
                <c:pt idx="14">
                  <c:v>0</c:v>
                </c:pt>
                <c:pt idx="15">
                  <c:v>0</c:v>
                </c:pt>
              </c:numCache>
            </c:numRef>
          </c:val>
        </c:ser>
        <c:ser>
          <c:idx val="3"/>
          <c:order val="3"/>
          <c:tx>
            <c:strRef>
              <c:f>'player models'!$F$67</c:f>
              <c:strCache>
                <c:ptCount val="1"/>
                <c:pt idx="0">
                  <c:v>AI: niceAI</c:v>
                </c:pt>
              </c:strCache>
            </c:strRef>
          </c:tx>
          <c:cat>
            <c:strRef>
              <c:f>'player models'!$B$68:$B$83</c:f>
              <c:strCache>
                <c:ptCount val="16"/>
                <c:pt idx="0">
                  <c:v>0</c:v>
                </c:pt>
                <c:pt idx="1">
                  <c:v>0A</c:v>
                </c:pt>
                <c:pt idx="2">
                  <c:v>0B</c:v>
                </c:pt>
                <c:pt idx="3">
                  <c:v>1</c:v>
                </c:pt>
                <c:pt idx="4">
                  <c:v>2</c:v>
                </c:pt>
                <c:pt idx="5">
                  <c:v>3</c:v>
                </c:pt>
                <c:pt idx="6">
                  <c:v>4</c:v>
                </c:pt>
                <c:pt idx="7">
                  <c:v>5</c:v>
                </c:pt>
                <c:pt idx="8">
                  <c:v>6</c:v>
                </c:pt>
                <c:pt idx="9">
                  <c:v>7</c:v>
                </c:pt>
                <c:pt idx="10">
                  <c:v>8</c:v>
                </c:pt>
                <c:pt idx="11">
                  <c:v>9</c:v>
                </c:pt>
                <c:pt idx="12">
                  <c:v>10</c:v>
                </c:pt>
                <c:pt idx="13">
                  <c:v>11</c:v>
                </c:pt>
                <c:pt idx="14">
                  <c:v>12</c:v>
                </c:pt>
                <c:pt idx="15">
                  <c:v>13</c:v>
                </c:pt>
              </c:strCache>
            </c:strRef>
          </c:cat>
          <c:val>
            <c:numRef>
              <c:f>'player models'!$F$68:$F$83</c:f>
              <c:numCache>
                <c:formatCode>General</c:formatCode>
                <c:ptCount val="16"/>
                <c:pt idx="0">
                  <c:v>8.4915084915084912E-2</c:v>
                </c:pt>
                <c:pt idx="1">
                  <c:v>1.998001998001998E-3</c:v>
                </c:pt>
                <c:pt idx="2">
                  <c:v>0</c:v>
                </c:pt>
                <c:pt idx="3">
                  <c:v>0</c:v>
                </c:pt>
                <c:pt idx="4">
                  <c:v>0</c:v>
                </c:pt>
                <c:pt idx="5">
                  <c:v>5.5944055944055944E-2</c:v>
                </c:pt>
                <c:pt idx="6">
                  <c:v>0</c:v>
                </c:pt>
                <c:pt idx="7">
                  <c:v>0.37362637362637363</c:v>
                </c:pt>
                <c:pt idx="8">
                  <c:v>0.73126873126873126</c:v>
                </c:pt>
                <c:pt idx="9">
                  <c:v>0</c:v>
                </c:pt>
                <c:pt idx="10">
                  <c:v>0</c:v>
                </c:pt>
                <c:pt idx="11">
                  <c:v>0</c:v>
                </c:pt>
                <c:pt idx="12">
                  <c:v>0</c:v>
                </c:pt>
                <c:pt idx="13">
                  <c:v>5.994005994005994E-3</c:v>
                </c:pt>
                <c:pt idx="14">
                  <c:v>0</c:v>
                </c:pt>
                <c:pt idx="15">
                  <c:v>0</c:v>
                </c:pt>
              </c:numCache>
            </c:numRef>
          </c:val>
        </c:ser>
        <c:ser>
          <c:idx val="4"/>
          <c:order val="4"/>
          <c:tx>
            <c:strRef>
              <c:f>'player models'!$G$67</c:f>
              <c:strCache>
                <c:ptCount val="1"/>
                <c:pt idx="0">
                  <c:v>AI: meanAI</c:v>
                </c:pt>
              </c:strCache>
            </c:strRef>
          </c:tx>
          <c:cat>
            <c:strRef>
              <c:f>'player models'!$B$68:$B$83</c:f>
              <c:strCache>
                <c:ptCount val="16"/>
                <c:pt idx="0">
                  <c:v>0</c:v>
                </c:pt>
                <c:pt idx="1">
                  <c:v>0A</c:v>
                </c:pt>
                <c:pt idx="2">
                  <c:v>0B</c:v>
                </c:pt>
                <c:pt idx="3">
                  <c:v>1</c:v>
                </c:pt>
                <c:pt idx="4">
                  <c:v>2</c:v>
                </c:pt>
                <c:pt idx="5">
                  <c:v>3</c:v>
                </c:pt>
                <c:pt idx="6">
                  <c:v>4</c:v>
                </c:pt>
                <c:pt idx="7">
                  <c:v>5</c:v>
                </c:pt>
                <c:pt idx="8">
                  <c:v>6</c:v>
                </c:pt>
                <c:pt idx="9">
                  <c:v>7</c:v>
                </c:pt>
                <c:pt idx="10">
                  <c:v>8</c:v>
                </c:pt>
                <c:pt idx="11">
                  <c:v>9</c:v>
                </c:pt>
                <c:pt idx="12">
                  <c:v>10</c:v>
                </c:pt>
                <c:pt idx="13">
                  <c:v>11</c:v>
                </c:pt>
                <c:pt idx="14">
                  <c:v>12</c:v>
                </c:pt>
                <c:pt idx="15">
                  <c:v>13</c:v>
                </c:pt>
              </c:strCache>
            </c:strRef>
          </c:cat>
          <c:val>
            <c:numRef>
              <c:f>'player models'!$G$68:$G$83</c:f>
              <c:numCache>
                <c:formatCode>General</c:formatCode>
                <c:ptCount val="16"/>
                <c:pt idx="0">
                  <c:v>3.996003996003996E-3</c:v>
                </c:pt>
                <c:pt idx="1">
                  <c:v>0</c:v>
                </c:pt>
                <c:pt idx="2">
                  <c:v>0</c:v>
                </c:pt>
                <c:pt idx="3">
                  <c:v>0</c:v>
                </c:pt>
                <c:pt idx="4">
                  <c:v>0</c:v>
                </c:pt>
                <c:pt idx="5">
                  <c:v>3.996003996003996E-3</c:v>
                </c:pt>
                <c:pt idx="6">
                  <c:v>0</c:v>
                </c:pt>
                <c:pt idx="7">
                  <c:v>0.38061938061938061</c:v>
                </c:pt>
                <c:pt idx="8">
                  <c:v>0.61938061938061939</c:v>
                </c:pt>
                <c:pt idx="9">
                  <c:v>0</c:v>
                </c:pt>
                <c:pt idx="10">
                  <c:v>0</c:v>
                </c:pt>
                <c:pt idx="11">
                  <c:v>0</c:v>
                </c:pt>
                <c:pt idx="12">
                  <c:v>0</c:v>
                </c:pt>
                <c:pt idx="13">
                  <c:v>0</c:v>
                </c:pt>
                <c:pt idx="14">
                  <c:v>0</c:v>
                </c:pt>
                <c:pt idx="15">
                  <c:v>0</c:v>
                </c:pt>
              </c:numCache>
            </c:numRef>
          </c:val>
        </c:ser>
        <c:ser>
          <c:idx val="5"/>
          <c:order val="5"/>
          <c:tx>
            <c:strRef>
              <c:f>'player models'!$H$67</c:f>
              <c:strCache>
                <c:ptCount val="1"/>
                <c:pt idx="0">
                  <c:v>AI: shyAI</c:v>
                </c:pt>
              </c:strCache>
            </c:strRef>
          </c:tx>
          <c:cat>
            <c:strRef>
              <c:f>'player models'!$B$68:$B$83</c:f>
              <c:strCache>
                <c:ptCount val="16"/>
                <c:pt idx="0">
                  <c:v>0</c:v>
                </c:pt>
                <c:pt idx="1">
                  <c:v>0A</c:v>
                </c:pt>
                <c:pt idx="2">
                  <c:v>0B</c:v>
                </c:pt>
                <c:pt idx="3">
                  <c:v>1</c:v>
                </c:pt>
                <c:pt idx="4">
                  <c:v>2</c:v>
                </c:pt>
                <c:pt idx="5">
                  <c:v>3</c:v>
                </c:pt>
                <c:pt idx="6">
                  <c:v>4</c:v>
                </c:pt>
                <c:pt idx="7">
                  <c:v>5</c:v>
                </c:pt>
                <c:pt idx="8">
                  <c:v>6</c:v>
                </c:pt>
                <c:pt idx="9">
                  <c:v>7</c:v>
                </c:pt>
                <c:pt idx="10">
                  <c:v>8</c:v>
                </c:pt>
                <c:pt idx="11">
                  <c:v>9</c:v>
                </c:pt>
                <c:pt idx="12">
                  <c:v>10</c:v>
                </c:pt>
                <c:pt idx="13">
                  <c:v>11</c:v>
                </c:pt>
                <c:pt idx="14">
                  <c:v>12</c:v>
                </c:pt>
                <c:pt idx="15">
                  <c:v>13</c:v>
                </c:pt>
              </c:strCache>
            </c:strRef>
          </c:cat>
          <c:val>
            <c:numRef>
              <c:f>'player models'!$H$68:$H$83</c:f>
              <c:numCache>
                <c:formatCode>General</c:formatCode>
                <c:ptCount val="16"/>
                <c:pt idx="0">
                  <c:v>2.2977022977022976E-2</c:v>
                </c:pt>
                <c:pt idx="1">
                  <c:v>4.995004995004995E-3</c:v>
                </c:pt>
                <c:pt idx="2">
                  <c:v>0</c:v>
                </c:pt>
                <c:pt idx="3">
                  <c:v>0</c:v>
                </c:pt>
                <c:pt idx="4">
                  <c:v>0</c:v>
                </c:pt>
                <c:pt idx="5">
                  <c:v>3.3966033966033968E-2</c:v>
                </c:pt>
                <c:pt idx="6">
                  <c:v>0</c:v>
                </c:pt>
                <c:pt idx="7">
                  <c:v>0.35864135864135865</c:v>
                </c:pt>
                <c:pt idx="8">
                  <c:v>0.71028971028971033</c:v>
                </c:pt>
                <c:pt idx="9">
                  <c:v>9.99000999000999E-4</c:v>
                </c:pt>
                <c:pt idx="10">
                  <c:v>0</c:v>
                </c:pt>
                <c:pt idx="11">
                  <c:v>0</c:v>
                </c:pt>
                <c:pt idx="12">
                  <c:v>0</c:v>
                </c:pt>
                <c:pt idx="13">
                  <c:v>4.095904095904096E-2</c:v>
                </c:pt>
                <c:pt idx="14">
                  <c:v>0</c:v>
                </c:pt>
                <c:pt idx="15">
                  <c:v>0</c:v>
                </c:pt>
              </c:numCache>
            </c:numRef>
          </c:val>
        </c:ser>
        <c:ser>
          <c:idx val="6"/>
          <c:order val="6"/>
          <c:tx>
            <c:strRef>
              <c:f>'player models'!$I$67</c:f>
              <c:strCache>
                <c:ptCount val="1"/>
                <c:pt idx="0">
                  <c:v>AI: socialAI</c:v>
                </c:pt>
              </c:strCache>
            </c:strRef>
          </c:tx>
          <c:cat>
            <c:strRef>
              <c:f>'player models'!$B$68:$B$83</c:f>
              <c:strCache>
                <c:ptCount val="16"/>
                <c:pt idx="0">
                  <c:v>0</c:v>
                </c:pt>
                <c:pt idx="1">
                  <c:v>0A</c:v>
                </c:pt>
                <c:pt idx="2">
                  <c:v>0B</c:v>
                </c:pt>
                <c:pt idx="3">
                  <c:v>1</c:v>
                </c:pt>
                <c:pt idx="4">
                  <c:v>2</c:v>
                </c:pt>
                <c:pt idx="5">
                  <c:v>3</c:v>
                </c:pt>
                <c:pt idx="6">
                  <c:v>4</c:v>
                </c:pt>
                <c:pt idx="7">
                  <c:v>5</c:v>
                </c:pt>
                <c:pt idx="8">
                  <c:v>6</c:v>
                </c:pt>
                <c:pt idx="9">
                  <c:v>7</c:v>
                </c:pt>
                <c:pt idx="10">
                  <c:v>8</c:v>
                </c:pt>
                <c:pt idx="11">
                  <c:v>9</c:v>
                </c:pt>
                <c:pt idx="12">
                  <c:v>10</c:v>
                </c:pt>
                <c:pt idx="13">
                  <c:v>11</c:v>
                </c:pt>
                <c:pt idx="14">
                  <c:v>12</c:v>
                </c:pt>
                <c:pt idx="15">
                  <c:v>13</c:v>
                </c:pt>
              </c:strCache>
            </c:strRef>
          </c:cat>
          <c:val>
            <c:numRef>
              <c:f>'player models'!$I$68:$I$83</c:f>
              <c:numCache>
                <c:formatCode>General</c:formatCode>
                <c:ptCount val="16"/>
                <c:pt idx="0">
                  <c:v>3.696303696303696E-2</c:v>
                </c:pt>
                <c:pt idx="1">
                  <c:v>4.995004995004995E-3</c:v>
                </c:pt>
                <c:pt idx="2">
                  <c:v>9.99000999000999E-4</c:v>
                </c:pt>
                <c:pt idx="3">
                  <c:v>0</c:v>
                </c:pt>
                <c:pt idx="4">
                  <c:v>0</c:v>
                </c:pt>
                <c:pt idx="5">
                  <c:v>1.1988011988011988E-2</c:v>
                </c:pt>
                <c:pt idx="6">
                  <c:v>0</c:v>
                </c:pt>
                <c:pt idx="7">
                  <c:v>0.38361638361638362</c:v>
                </c:pt>
                <c:pt idx="8">
                  <c:v>0.66133866133866137</c:v>
                </c:pt>
                <c:pt idx="9">
                  <c:v>1.998001998001998E-3</c:v>
                </c:pt>
                <c:pt idx="10">
                  <c:v>0</c:v>
                </c:pt>
                <c:pt idx="11">
                  <c:v>0</c:v>
                </c:pt>
                <c:pt idx="12">
                  <c:v>0</c:v>
                </c:pt>
                <c:pt idx="13">
                  <c:v>3.1968031968031968E-2</c:v>
                </c:pt>
                <c:pt idx="14">
                  <c:v>0</c:v>
                </c:pt>
                <c:pt idx="15">
                  <c:v>0</c:v>
                </c:pt>
              </c:numCache>
            </c:numRef>
          </c:val>
        </c:ser>
        <c:gapWidth val="75"/>
        <c:overlap val="-25"/>
        <c:axId val="106216064"/>
        <c:axId val="106242816"/>
      </c:barChart>
      <c:catAx>
        <c:axId val="106216064"/>
        <c:scaling>
          <c:orientation val="minMax"/>
        </c:scaling>
        <c:axPos val="b"/>
        <c:title>
          <c:tx>
            <c:rich>
              <a:bodyPr/>
              <a:lstStyle/>
              <a:p>
                <a:pPr>
                  <a:defRPr sz="1600"/>
                </a:pPr>
                <a:r>
                  <a:rPr lang="en-US" sz="1600"/>
                  <a:t>Quest ID received</a:t>
                </a:r>
              </a:p>
            </c:rich>
          </c:tx>
          <c:layout/>
        </c:title>
        <c:majorTickMark val="none"/>
        <c:tickLblPos val="nextTo"/>
        <c:txPr>
          <a:bodyPr/>
          <a:lstStyle/>
          <a:p>
            <a:pPr>
              <a:defRPr sz="1400"/>
            </a:pPr>
            <a:endParaRPr lang="en-US"/>
          </a:p>
        </c:txPr>
        <c:crossAx val="106242816"/>
        <c:crosses val="autoZero"/>
        <c:auto val="1"/>
        <c:lblAlgn val="ctr"/>
        <c:lblOffset val="100"/>
      </c:catAx>
      <c:valAx>
        <c:axId val="106242816"/>
        <c:scaling>
          <c:orientation val="minMax"/>
        </c:scaling>
        <c:axPos val="l"/>
        <c:majorGridlines/>
        <c:title>
          <c:tx>
            <c:rich>
              <a:bodyPr rot="-5400000" vert="horz"/>
              <a:lstStyle/>
              <a:p>
                <a:pPr>
                  <a:defRPr sz="1600"/>
                </a:pPr>
                <a:r>
                  <a:rPr lang="en-US" sz="1600"/>
                  <a:t>Percentage of time quest received</a:t>
                </a:r>
              </a:p>
            </c:rich>
          </c:tx>
          <c:layout/>
        </c:title>
        <c:numFmt formatCode="0%" sourceLinked="0"/>
        <c:majorTickMark val="none"/>
        <c:tickLblPos val="nextTo"/>
        <c:spPr>
          <a:ln w="9525">
            <a:noFill/>
          </a:ln>
        </c:spPr>
        <c:txPr>
          <a:bodyPr/>
          <a:lstStyle/>
          <a:p>
            <a:pPr>
              <a:defRPr sz="1400"/>
            </a:pPr>
            <a:endParaRPr lang="en-US"/>
          </a:p>
        </c:txPr>
        <c:crossAx val="106216064"/>
        <c:crosses val="autoZero"/>
        <c:crossBetween val="between"/>
      </c:valAx>
    </c:plotArea>
    <c:legend>
      <c:legendPos val="b"/>
      <c:layout/>
      <c:txPr>
        <a:bodyPr/>
        <a:lstStyle/>
        <a:p>
          <a:pPr>
            <a:defRPr sz="1400"/>
          </a:pPr>
          <a:endParaRPr lang="en-US"/>
        </a:p>
      </c:txPr>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447675</xdr:colOff>
      <xdr:row>16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190499</xdr:rowOff>
    </xdr:from>
    <xdr:to>
      <xdr:col>10</xdr:col>
      <xdr:colOff>542924</xdr:colOff>
      <xdr:row>49</xdr:row>
      <xdr:rowOff>28574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609599</xdr:colOff>
      <xdr:row>17</xdr:row>
      <xdr:rowOff>190499</xdr:rowOff>
    </xdr:from>
    <xdr:to>
      <xdr:col>22</xdr:col>
      <xdr:colOff>76200</xdr:colOff>
      <xdr:row>49</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50</xdr:row>
      <xdr:rowOff>0</xdr:rowOff>
    </xdr:from>
    <xdr:to>
      <xdr:col>10</xdr:col>
      <xdr:colOff>542924</xdr:colOff>
      <xdr:row>75</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609599</xdr:colOff>
      <xdr:row>50</xdr:row>
      <xdr:rowOff>0</xdr:rowOff>
    </xdr:from>
    <xdr:to>
      <xdr:col>22</xdr:col>
      <xdr:colOff>85724</xdr:colOff>
      <xdr:row>75</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75</xdr:row>
      <xdr:rowOff>190499</xdr:rowOff>
    </xdr:from>
    <xdr:to>
      <xdr:col>11</xdr:col>
      <xdr:colOff>28574</xdr:colOff>
      <xdr:row>101</xdr:row>
      <xdr:rowOff>104774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102</xdr:row>
      <xdr:rowOff>190499</xdr:rowOff>
    </xdr:from>
    <xdr:to>
      <xdr:col>19</xdr:col>
      <xdr:colOff>419100</xdr:colOff>
      <xdr:row>144</xdr:row>
      <xdr:rowOff>19050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57149</xdr:colOff>
      <xdr:row>150</xdr:row>
      <xdr:rowOff>9525</xdr:rowOff>
    </xdr:from>
    <xdr:to>
      <xdr:col>15</xdr:col>
      <xdr:colOff>466724</xdr:colOff>
      <xdr:row>185</xdr:row>
      <xdr:rowOff>47625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66675</xdr:colOff>
      <xdr:row>76</xdr:row>
      <xdr:rowOff>9525</xdr:rowOff>
    </xdr:from>
    <xdr:to>
      <xdr:col>24</xdr:col>
      <xdr:colOff>504825</xdr:colOff>
      <xdr:row>101</xdr:row>
      <xdr:rowOff>142875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212</xdr:row>
      <xdr:rowOff>190499</xdr:rowOff>
    </xdr:from>
    <xdr:to>
      <xdr:col>13</xdr:col>
      <xdr:colOff>209550</xdr:colOff>
      <xdr:row>240</xdr:row>
      <xdr:rowOff>66674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242</xdr:row>
      <xdr:rowOff>190499</xdr:rowOff>
    </xdr:from>
    <xdr:to>
      <xdr:col>22</xdr:col>
      <xdr:colOff>238124</xdr:colOff>
      <xdr:row>289</xdr:row>
      <xdr:rowOff>66675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289</xdr:row>
      <xdr:rowOff>190499</xdr:rowOff>
    </xdr:from>
    <xdr:to>
      <xdr:col>28</xdr:col>
      <xdr:colOff>438150</xdr:colOff>
      <xdr:row>336</xdr:row>
      <xdr:rowOff>171451</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EIS">
      <a:dk1>
        <a:srgbClr val="1F2427"/>
      </a:dk1>
      <a:lt1>
        <a:srgbClr val="FFFFFF"/>
      </a:lt1>
      <a:dk2>
        <a:srgbClr val="1F2427"/>
      </a:dk2>
      <a:lt2>
        <a:srgbClr val="FFFFFF"/>
      </a:lt2>
      <a:accent1>
        <a:srgbClr val="C2FF85"/>
      </a:accent1>
      <a:accent2>
        <a:srgbClr val="BDE9FF"/>
      </a:accent2>
      <a:accent3>
        <a:srgbClr val="00B0F0"/>
      </a:accent3>
      <a:accent4>
        <a:srgbClr val="99FF33"/>
      </a:accent4>
      <a:accent5>
        <a:srgbClr val="1F2427"/>
      </a:accent5>
      <a:accent6>
        <a:srgbClr val="71828D"/>
      </a:accent6>
      <a:hlink>
        <a:srgbClr val="00B0F0"/>
      </a:hlink>
      <a:folHlink>
        <a:srgbClr val="71828D"/>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S1451"/>
  <sheetViews>
    <sheetView topLeftCell="A192" zoomScaleNormal="100" workbookViewId="0">
      <selection activeCell="D1" sqref="D1:D1048576"/>
    </sheetView>
  </sheetViews>
  <sheetFormatPr defaultRowHeight="15"/>
  <cols>
    <col min="1" max="1" width="66.42578125" customWidth="1"/>
    <col min="2" max="2" width="9" customWidth="1"/>
    <col min="4" max="4" width="28.140625" customWidth="1"/>
    <col min="5" max="5" width="10.28515625" customWidth="1"/>
    <col min="6" max="6" width="16.5703125" customWidth="1"/>
    <col min="7" max="7" width="11.140625" customWidth="1"/>
    <col min="8" max="8" width="12.28515625" customWidth="1"/>
    <col min="9" max="9" width="11.85546875" customWidth="1"/>
    <col min="10" max="10" width="7.42578125" customWidth="1"/>
    <col min="14" max="14" width="11.28515625" customWidth="1"/>
  </cols>
  <sheetData>
    <row r="1" spans="1:9">
      <c r="A1" t="s">
        <v>190</v>
      </c>
      <c r="D1" t="s">
        <v>1641</v>
      </c>
      <c r="E1" t="s">
        <v>1642</v>
      </c>
      <c r="F1" t="s">
        <v>163</v>
      </c>
      <c r="G1" t="s">
        <v>175</v>
      </c>
      <c r="H1" t="s">
        <v>180</v>
      </c>
      <c r="I1" t="s">
        <v>187</v>
      </c>
    </row>
    <row r="3" spans="1:9">
      <c r="A3" t="s">
        <v>6</v>
      </c>
      <c r="C3">
        <v>226</v>
      </c>
      <c r="D3">
        <v>199</v>
      </c>
      <c r="E3">
        <v>214</v>
      </c>
      <c r="F3">
        <v>0</v>
      </c>
      <c r="G3">
        <v>0</v>
      </c>
      <c r="H3">
        <v>0</v>
      </c>
      <c r="I3">
        <v>0</v>
      </c>
    </row>
    <row r="4" spans="1:9">
      <c r="A4" t="s">
        <v>17</v>
      </c>
      <c r="C4">
        <v>223</v>
      </c>
      <c r="D4">
        <v>190</v>
      </c>
      <c r="E4">
        <v>239</v>
      </c>
      <c r="F4">
        <v>0</v>
      </c>
      <c r="G4">
        <v>0</v>
      </c>
      <c r="H4">
        <v>0</v>
      </c>
      <c r="I4">
        <v>1001</v>
      </c>
    </row>
    <row r="5" spans="1:9">
      <c r="A5" t="s">
        <v>24</v>
      </c>
      <c r="C5">
        <v>228</v>
      </c>
      <c r="D5">
        <v>223</v>
      </c>
      <c r="E5">
        <v>208</v>
      </c>
      <c r="F5">
        <v>0</v>
      </c>
      <c r="G5">
        <v>0</v>
      </c>
      <c r="H5">
        <v>0</v>
      </c>
      <c r="I5">
        <v>1001</v>
      </c>
    </row>
    <row r="6" spans="1:9">
      <c r="A6" t="s">
        <v>31</v>
      </c>
      <c r="C6">
        <v>225</v>
      </c>
      <c r="D6">
        <v>211</v>
      </c>
      <c r="E6">
        <v>203</v>
      </c>
      <c r="F6">
        <v>0</v>
      </c>
      <c r="G6">
        <v>0</v>
      </c>
      <c r="H6">
        <v>0</v>
      </c>
      <c r="I6">
        <v>1001</v>
      </c>
    </row>
    <row r="7" spans="1:9">
      <c r="A7" t="s">
        <v>16</v>
      </c>
      <c r="C7">
        <v>212</v>
      </c>
      <c r="D7">
        <v>226</v>
      </c>
      <c r="E7">
        <v>222</v>
      </c>
      <c r="F7">
        <v>0</v>
      </c>
      <c r="G7">
        <v>0</v>
      </c>
      <c r="H7">
        <v>0</v>
      </c>
      <c r="I7">
        <v>0</v>
      </c>
    </row>
    <row r="8" spans="1:9">
      <c r="A8" t="s">
        <v>23</v>
      </c>
      <c r="C8">
        <v>228</v>
      </c>
      <c r="D8">
        <v>207</v>
      </c>
      <c r="E8">
        <v>226</v>
      </c>
      <c r="F8">
        <v>0</v>
      </c>
      <c r="G8">
        <v>0</v>
      </c>
      <c r="H8">
        <v>0</v>
      </c>
      <c r="I8">
        <v>0</v>
      </c>
    </row>
    <row r="9" spans="1:9">
      <c r="A9" t="s">
        <v>30</v>
      </c>
      <c r="C9">
        <v>196</v>
      </c>
      <c r="D9">
        <v>234</v>
      </c>
      <c r="E9">
        <v>233</v>
      </c>
      <c r="F9">
        <v>0</v>
      </c>
      <c r="G9">
        <v>1001</v>
      </c>
      <c r="H9">
        <v>0</v>
      </c>
      <c r="I9">
        <v>0</v>
      </c>
    </row>
    <row r="10" spans="1:9">
      <c r="A10" t="s">
        <v>8</v>
      </c>
      <c r="C10">
        <v>499</v>
      </c>
      <c r="D10">
        <v>497</v>
      </c>
      <c r="E10">
        <v>483</v>
      </c>
      <c r="F10">
        <v>502</v>
      </c>
      <c r="G10">
        <v>504</v>
      </c>
      <c r="H10">
        <v>507</v>
      </c>
      <c r="I10">
        <v>488</v>
      </c>
    </row>
    <row r="11" spans="1:9">
      <c r="A11" t="s">
        <v>20</v>
      </c>
      <c r="C11">
        <v>243</v>
      </c>
      <c r="D11">
        <v>234</v>
      </c>
      <c r="E11">
        <v>235</v>
      </c>
      <c r="F11">
        <v>1001</v>
      </c>
      <c r="G11">
        <v>0</v>
      </c>
      <c r="H11">
        <v>0</v>
      </c>
      <c r="I11">
        <v>0</v>
      </c>
    </row>
    <row r="12" spans="1:9">
      <c r="A12" t="s">
        <v>33</v>
      </c>
      <c r="C12">
        <v>225</v>
      </c>
      <c r="D12">
        <v>220</v>
      </c>
      <c r="E12">
        <v>201</v>
      </c>
      <c r="F12">
        <v>0</v>
      </c>
      <c r="G12">
        <v>0</v>
      </c>
      <c r="H12">
        <v>0</v>
      </c>
      <c r="I12">
        <v>1001</v>
      </c>
    </row>
    <row r="13" spans="1:9">
      <c r="A13" t="s">
        <v>29</v>
      </c>
      <c r="C13">
        <v>216</v>
      </c>
      <c r="D13">
        <v>214</v>
      </c>
      <c r="E13">
        <v>231</v>
      </c>
      <c r="F13">
        <v>1001</v>
      </c>
      <c r="G13">
        <v>0</v>
      </c>
      <c r="H13">
        <v>0</v>
      </c>
      <c r="I13">
        <v>0</v>
      </c>
    </row>
    <row r="14" spans="1:9">
      <c r="A14" t="s">
        <v>13</v>
      </c>
      <c r="C14">
        <v>210</v>
      </c>
      <c r="D14">
        <v>234</v>
      </c>
      <c r="E14">
        <v>212</v>
      </c>
      <c r="F14">
        <v>0</v>
      </c>
      <c r="G14">
        <v>1001</v>
      </c>
      <c r="H14">
        <v>0</v>
      </c>
      <c r="I14">
        <v>0</v>
      </c>
    </row>
    <row r="15" spans="1:9">
      <c r="A15" t="s">
        <v>1</v>
      </c>
      <c r="C15">
        <v>217</v>
      </c>
      <c r="D15">
        <v>213</v>
      </c>
      <c r="E15">
        <v>219</v>
      </c>
      <c r="F15">
        <v>0</v>
      </c>
      <c r="G15">
        <v>0</v>
      </c>
      <c r="H15">
        <v>1001</v>
      </c>
      <c r="I15">
        <v>0</v>
      </c>
    </row>
    <row r="16" spans="1:9">
      <c r="A16" t="s">
        <v>25</v>
      </c>
      <c r="C16">
        <v>230</v>
      </c>
      <c r="D16">
        <v>203</v>
      </c>
      <c r="E16">
        <v>218</v>
      </c>
      <c r="F16">
        <v>0</v>
      </c>
      <c r="G16">
        <v>0</v>
      </c>
      <c r="H16">
        <v>0</v>
      </c>
      <c r="I16">
        <v>0</v>
      </c>
    </row>
    <row r="17" spans="1:9">
      <c r="A17" t="s">
        <v>18</v>
      </c>
      <c r="C17">
        <v>203</v>
      </c>
      <c r="D17">
        <v>232</v>
      </c>
      <c r="E17">
        <v>205</v>
      </c>
      <c r="F17">
        <v>0</v>
      </c>
      <c r="G17">
        <v>0</v>
      </c>
      <c r="H17">
        <v>1001</v>
      </c>
      <c r="I17">
        <v>0</v>
      </c>
    </row>
    <row r="18" spans="1:9">
      <c r="A18" t="s">
        <v>5</v>
      </c>
      <c r="C18">
        <v>207</v>
      </c>
      <c r="D18">
        <v>242</v>
      </c>
      <c r="E18">
        <v>212</v>
      </c>
      <c r="F18">
        <v>0</v>
      </c>
      <c r="G18">
        <v>0</v>
      </c>
      <c r="H18">
        <v>0</v>
      </c>
      <c r="I18">
        <v>0</v>
      </c>
    </row>
    <row r="19" spans="1:9">
      <c r="A19" t="s">
        <v>10</v>
      </c>
      <c r="C19">
        <v>216</v>
      </c>
      <c r="D19">
        <v>237</v>
      </c>
      <c r="E19">
        <v>223</v>
      </c>
      <c r="F19">
        <v>0</v>
      </c>
      <c r="G19">
        <v>1001</v>
      </c>
      <c r="H19">
        <v>0</v>
      </c>
      <c r="I19">
        <v>0</v>
      </c>
    </row>
    <row r="20" spans="1:9">
      <c r="A20" t="s">
        <v>12</v>
      </c>
      <c r="C20">
        <v>243</v>
      </c>
      <c r="D20">
        <v>226</v>
      </c>
      <c r="E20">
        <v>216</v>
      </c>
      <c r="F20">
        <v>0</v>
      </c>
      <c r="G20">
        <v>0</v>
      </c>
      <c r="H20">
        <v>0</v>
      </c>
      <c r="I20">
        <v>0</v>
      </c>
    </row>
    <row r="21" spans="1:9">
      <c r="A21" t="s">
        <v>32</v>
      </c>
      <c r="C21">
        <v>211</v>
      </c>
      <c r="D21">
        <v>204</v>
      </c>
      <c r="E21">
        <v>215</v>
      </c>
      <c r="F21">
        <v>1001</v>
      </c>
      <c r="G21">
        <v>0</v>
      </c>
      <c r="H21">
        <v>0</v>
      </c>
      <c r="I21">
        <v>0</v>
      </c>
    </row>
    <row r="22" spans="1:9">
      <c r="A22" t="s">
        <v>15</v>
      </c>
      <c r="C22">
        <v>238</v>
      </c>
      <c r="D22">
        <v>228</v>
      </c>
      <c r="E22">
        <v>219</v>
      </c>
      <c r="F22">
        <v>1001</v>
      </c>
      <c r="G22">
        <v>0</v>
      </c>
      <c r="H22">
        <v>0</v>
      </c>
      <c r="I22">
        <v>0</v>
      </c>
    </row>
    <row r="23" spans="1:9">
      <c r="A23" t="s">
        <v>0</v>
      </c>
      <c r="C23">
        <v>502</v>
      </c>
      <c r="D23">
        <v>504</v>
      </c>
      <c r="E23">
        <v>518</v>
      </c>
      <c r="F23">
        <v>499</v>
      </c>
      <c r="G23">
        <v>497</v>
      </c>
      <c r="H23">
        <v>494</v>
      </c>
      <c r="I23">
        <v>513</v>
      </c>
    </row>
    <row r="24" spans="1:9">
      <c r="A24" t="s">
        <v>7</v>
      </c>
      <c r="C24">
        <v>209</v>
      </c>
      <c r="D24">
        <v>198</v>
      </c>
      <c r="E24">
        <v>196</v>
      </c>
      <c r="F24">
        <v>0</v>
      </c>
      <c r="G24">
        <v>0</v>
      </c>
      <c r="H24">
        <v>0</v>
      </c>
      <c r="I24">
        <v>0</v>
      </c>
    </row>
    <row r="25" spans="1:9">
      <c r="A25" t="s">
        <v>9</v>
      </c>
      <c r="C25">
        <v>217</v>
      </c>
      <c r="D25">
        <v>235</v>
      </c>
      <c r="E25">
        <v>219</v>
      </c>
      <c r="F25">
        <v>0</v>
      </c>
      <c r="G25">
        <v>0</v>
      </c>
      <c r="H25">
        <v>0</v>
      </c>
      <c r="I25">
        <v>0</v>
      </c>
    </row>
    <row r="26" spans="1:9">
      <c r="A26" t="s">
        <v>26</v>
      </c>
      <c r="C26">
        <v>212</v>
      </c>
      <c r="D26">
        <v>211</v>
      </c>
      <c r="E26">
        <v>237</v>
      </c>
      <c r="F26">
        <v>0</v>
      </c>
      <c r="G26">
        <v>0</v>
      </c>
      <c r="H26">
        <v>1001</v>
      </c>
      <c r="I26">
        <v>0</v>
      </c>
    </row>
    <row r="27" spans="1:9">
      <c r="A27" t="s">
        <v>27</v>
      </c>
      <c r="C27">
        <v>240</v>
      </c>
      <c r="D27">
        <v>224</v>
      </c>
      <c r="E27">
        <v>208</v>
      </c>
      <c r="F27">
        <v>0</v>
      </c>
      <c r="G27">
        <v>0</v>
      </c>
      <c r="H27">
        <v>0</v>
      </c>
      <c r="I27">
        <v>1001</v>
      </c>
    </row>
    <row r="28" spans="1:9">
      <c r="A28" t="s">
        <v>3</v>
      </c>
      <c r="C28">
        <v>231</v>
      </c>
      <c r="D28">
        <v>228</v>
      </c>
      <c r="E28">
        <v>219</v>
      </c>
      <c r="F28">
        <v>0</v>
      </c>
      <c r="G28">
        <v>0</v>
      </c>
      <c r="H28">
        <v>0</v>
      </c>
      <c r="I28">
        <v>0</v>
      </c>
    </row>
    <row r="29" spans="1:9">
      <c r="A29" t="s">
        <v>21</v>
      </c>
      <c r="C29">
        <v>199</v>
      </c>
      <c r="D29">
        <v>225</v>
      </c>
      <c r="E29">
        <v>234</v>
      </c>
      <c r="F29">
        <v>0</v>
      </c>
      <c r="G29">
        <v>0</v>
      </c>
      <c r="H29">
        <v>0</v>
      </c>
      <c r="I29">
        <v>0</v>
      </c>
    </row>
    <row r="30" spans="1:9">
      <c r="A30" t="s">
        <v>14</v>
      </c>
      <c r="C30">
        <v>207</v>
      </c>
      <c r="D30">
        <v>214</v>
      </c>
      <c r="E30">
        <v>196</v>
      </c>
      <c r="F30">
        <v>0</v>
      </c>
      <c r="G30">
        <v>0</v>
      </c>
      <c r="H30">
        <v>1001</v>
      </c>
      <c r="I30">
        <v>0</v>
      </c>
    </row>
    <row r="31" spans="1:9">
      <c r="A31" t="s">
        <v>22</v>
      </c>
      <c r="C31">
        <v>228</v>
      </c>
      <c r="D31">
        <v>205</v>
      </c>
      <c r="E31">
        <v>211</v>
      </c>
      <c r="F31">
        <v>0</v>
      </c>
      <c r="G31">
        <v>1001</v>
      </c>
      <c r="H31">
        <v>0</v>
      </c>
      <c r="I31">
        <v>0</v>
      </c>
    </row>
    <row r="32" spans="1:9">
      <c r="A32" t="s">
        <v>4</v>
      </c>
      <c r="C32">
        <v>213</v>
      </c>
      <c r="D32">
        <v>234</v>
      </c>
      <c r="E32">
        <v>220</v>
      </c>
      <c r="F32">
        <v>0</v>
      </c>
      <c r="G32">
        <v>0</v>
      </c>
      <c r="H32">
        <v>0</v>
      </c>
      <c r="I32">
        <v>0</v>
      </c>
    </row>
    <row r="33" spans="1:19">
      <c r="A33" t="s">
        <v>2</v>
      </c>
      <c r="C33">
        <v>218</v>
      </c>
      <c r="D33">
        <v>202</v>
      </c>
      <c r="E33">
        <v>227</v>
      </c>
      <c r="F33">
        <v>1001</v>
      </c>
      <c r="G33">
        <v>0</v>
      </c>
      <c r="H33">
        <v>1001</v>
      </c>
      <c r="I33">
        <v>0</v>
      </c>
    </row>
    <row r="34" spans="1:19">
      <c r="A34" t="s">
        <v>19</v>
      </c>
      <c r="C34">
        <v>204</v>
      </c>
      <c r="D34">
        <v>213</v>
      </c>
      <c r="E34">
        <v>235</v>
      </c>
      <c r="F34">
        <v>1001</v>
      </c>
      <c r="G34">
        <v>0</v>
      </c>
      <c r="H34">
        <v>0</v>
      </c>
      <c r="I34">
        <v>0</v>
      </c>
    </row>
    <row r="35" spans="1:19">
      <c r="A35" t="s">
        <v>28</v>
      </c>
      <c r="C35">
        <v>222</v>
      </c>
      <c r="D35">
        <v>229</v>
      </c>
      <c r="E35">
        <v>234</v>
      </c>
      <c r="F35">
        <v>0</v>
      </c>
      <c r="G35">
        <v>1001</v>
      </c>
      <c r="H35">
        <v>0</v>
      </c>
      <c r="I35">
        <v>0</v>
      </c>
    </row>
    <row r="36" spans="1:19">
      <c r="A36" t="s">
        <v>11</v>
      </c>
      <c r="C36">
        <v>210</v>
      </c>
      <c r="D36">
        <v>212</v>
      </c>
      <c r="E36">
        <v>220</v>
      </c>
      <c r="F36">
        <v>0</v>
      </c>
      <c r="G36">
        <v>1001</v>
      </c>
      <c r="H36">
        <v>0</v>
      </c>
      <c r="I36">
        <v>0</v>
      </c>
    </row>
    <row r="38" spans="1:19">
      <c r="C38" t="s">
        <v>190</v>
      </c>
      <c r="D38" t="s">
        <v>1641</v>
      </c>
      <c r="E38" t="s">
        <v>1642</v>
      </c>
      <c r="F38" t="s">
        <v>163</v>
      </c>
      <c r="G38" t="s">
        <v>175</v>
      </c>
      <c r="H38" t="s">
        <v>180</v>
      </c>
      <c r="I38" t="s">
        <v>187</v>
      </c>
      <c r="J38" t="s">
        <v>190</v>
      </c>
      <c r="K38" t="s">
        <v>1641</v>
      </c>
      <c r="L38" t="s">
        <v>1642</v>
      </c>
      <c r="M38" t="s">
        <v>163</v>
      </c>
      <c r="N38" t="s">
        <v>175</v>
      </c>
      <c r="O38" t="s">
        <v>180</v>
      </c>
      <c r="P38" t="s">
        <v>187</v>
      </c>
    </row>
    <row r="39" spans="1:19">
      <c r="A39" t="s">
        <v>41</v>
      </c>
      <c r="C39">
        <f>J39/1001</f>
        <v>1</v>
      </c>
      <c r="D39">
        <f>K39/1001</f>
        <v>1</v>
      </c>
      <c r="E39">
        <f>L39/1001</f>
        <v>1</v>
      </c>
      <c r="F39">
        <f t="shared" ref="F39:F64" si="0">M39/1001</f>
        <v>1</v>
      </c>
      <c r="G39">
        <f t="shared" ref="G39:G64" si="1">N39/1001</f>
        <v>1</v>
      </c>
      <c r="H39">
        <f t="shared" ref="H39:H64" si="2">O39/1001</f>
        <v>1</v>
      </c>
      <c r="I39">
        <f t="shared" ref="I39:I64" si="3">P39/1001</f>
        <v>1</v>
      </c>
      <c r="J39">
        <v>1001</v>
      </c>
      <c r="K39">
        <v>1001</v>
      </c>
      <c r="L39">
        <v>1001</v>
      </c>
      <c r="M39">
        <v>1001</v>
      </c>
      <c r="N39">
        <v>1001</v>
      </c>
      <c r="O39">
        <v>1001</v>
      </c>
      <c r="P39">
        <v>1001</v>
      </c>
      <c r="R39">
        <f>100*(F39-G39)</f>
        <v>0</v>
      </c>
      <c r="S39">
        <f>(D39-C39)*100</f>
        <v>0</v>
      </c>
    </row>
    <row r="40" spans="1:19">
      <c r="A40" t="s">
        <v>36</v>
      </c>
      <c r="C40">
        <f t="shared" ref="C40:C64" si="4">J40/1001</f>
        <v>0.86613386613386611</v>
      </c>
      <c r="D40">
        <f>K40/1001</f>
        <v>0.86913086913086912</v>
      </c>
      <c r="E40">
        <f t="shared" ref="E40:E64" si="5">L40/1001</f>
        <v>0.85314685314685312</v>
      </c>
      <c r="F40">
        <f t="shared" si="0"/>
        <v>0.82717282717282714</v>
      </c>
      <c r="G40">
        <f t="shared" si="1"/>
        <v>0.85514485514485516</v>
      </c>
      <c r="H40">
        <f t="shared" si="2"/>
        <v>0.85614385614385613</v>
      </c>
      <c r="I40">
        <f t="shared" si="3"/>
        <v>0.8541458541458542</v>
      </c>
      <c r="J40">
        <v>867</v>
      </c>
      <c r="K40">
        <v>870</v>
      </c>
      <c r="L40">
        <v>854</v>
      </c>
      <c r="M40">
        <v>828</v>
      </c>
      <c r="N40">
        <v>856</v>
      </c>
      <c r="O40">
        <v>857</v>
      </c>
      <c r="P40">
        <v>855</v>
      </c>
      <c r="R40">
        <f t="shared" ref="R40:R64" si="6">100*(F40-G40)</f>
        <v>-2.7972027972028024</v>
      </c>
      <c r="S40">
        <f>(D40-C40)*100</f>
        <v>0.29970029970030065</v>
      </c>
    </row>
    <row r="41" spans="1:19">
      <c r="A41" t="s">
        <v>40</v>
      </c>
      <c r="C41">
        <f t="shared" si="4"/>
        <v>0.88311688311688308</v>
      </c>
      <c r="D41">
        <f>K41/1001</f>
        <v>0.84815184815184819</v>
      </c>
      <c r="E41">
        <f t="shared" si="5"/>
        <v>0.8221778221778222</v>
      </c>
      <c r="F41">
        <f t="shared" si="0"/>
        <v>0.83916083916083917</v>
      </c>
      <c r="G41">
        <f t="shared" si="1"/>
        <v>0.88511488511488512</v>
      </c>
      <c r="H41">
        <f t="shared" si="2"/>
        <v>0.8761238761238761</v>
      </c>
      <c r="I41">
        <f t="shared" si="3"/>
        <v>0.88111888111888115</v>
      </c>
      <c r="J41">
        <v>884</v>
      </c>
      <c r="K41">
        <v>849</v>
      </c>
      <c r="L41">
        <v>823</v>
      </c>
      <c r="M41">
        <v>840</v>
      </c>
      <c r="N41">
        <v>886</v>
      </c>
      <c r="O41">
        <v>877</v>
      </c>
      <c r="P41">
        <v>882</v>
      </c>
      <c r="R41">
        <f t="shared" si="6"/>
        <v>-4.5954045954045952</v>
      </c>
      <c r="S41">
        <f>(D41-C41)*100</f>
        <v>-3.4965034965034891</v>
      </c>
    </row>
    <row r="42" spans="1:19">
      <c r="A42" t="s">
        <v>55</v>
      </c>
      <c r="C42">
        <f t="shared" si="4"/>
        <v>0.49250749250749248</v>
      </c>
      <c r="D42">
        <f>K42/1001</f>
        <v>0.33066933066933069</v>
      </c>
      <c r="E42">
        <f t="shared" si="5"/>
        <v>0.39760239760239763</v>
      </c>
      <c r="F42">
        <f t="shared" si="0"/>
        <v>0.47852147852147853</v>
      </c>
      <c r="G42">
        <f t="shared" si="1"/>
        <v>0.45754245754245754</v>
      </c>
      <c r="H42">
        <f t="shared" si="2"/>
        <v>0.48051948051948051</v>
      </c>
      <c r="I42">
        <f t="shared" si="3"/>
        <v>0.48951048951048953</v>
      </c>
      <c r="J42">
        <v>493</v>
      </c>
      <c r="K42">
        <v>331</v>
      </c>
      <c r="L42">
        <v>398</v>
      </c>
      <c r="M42">
        <v>479</v>
      </c>
      <c r="N42">
        <v>458</v>
      </c>
      <c r="O42">
        <v>481</v>
      </c>
      <c r="P42">
        <v>490</v>
      </c>
      <c r="R42">
        <f t="shared" si="6"/>
        <v>2.0979020979020992</v>
      </c>
      <c r="S42">
        <f>(D42-C42)*100</f>
        <v>-16.18381618381618</v>
      </c>
    </row>
    <row r="43" spans="1:19">
      <c r="A43" t="s">
        <v>53</v>
      </c>
      <c r="C43">
        <f t="shared" si="4"/>
        <v>0.5904095904095904</v>
      </c>
      <c r="D43">
        <f>K43/1001</f>
        <v>0.48151848151848153</v>
      </c>
      <c r="E43">
        <f t="shared" si="5"/>
        <v>0.48351648351648352</v>
      </c>
      <c r="F43">
        <f t="shared" si="0"/>
        <v>0.67232767232767232</v>
      </c>
      <c r="G43">
        <f t="shared" si="1"/>
        <v>0.56743256743256743</v>
      </c>
      <c r="H43">
        <f t="shared" si="2"/>
        <v>0.67832167832167833</v>
      </c>
      <c r="I43">
        <f t="shared" si="3"/>
        <v>0.59840159840159846</v>
      </c>
      <c r="J43">
        <v>591</v>
      </c>
      <c r="K43">
        <v>482</v>
      </c>
      <c r="L43">
        <v>484</v>
      </c>
      <c r="M43">
        <v>673</v>
      </c>
      <c r="N43">
        <v>568</v>
      </c>
      <c r="O43">
        <v>679</v>
      </c>
      <c r="P43">
        <v>599</v>
      </c>
      <c r="R43">
        <f t="shared" si="6"/>
        <v>10.48951048951049</v>
      </c>
      <c r="S43">
        <f>(D43-C43)*100</f>
        <v>-10.889110889110887</v>
      </c>
    </row>
    <row r="44" spans="1:19">
      <c r="A44" t="s">
        <v>58</v>
      </c>
      <c r="C44">
        <f t="shared" si="4"/>
        <v>0.14785214785214784</v>
      </c>
      <c r="D44">
        <f>K44/1001</f>
        <v>0.11588411588411589</v>
      </c>
      <c r="E44">
        <f t="shared" si="5"/>
        <v>0.11288711288711288</v>
      </c>
      <c r="F44">
        <f t="shared" si="0"/>
        <v>0.15084915084915085</v>
      </c>
      <c r="G44">
        <f t="shared" si="1"/>
        <v>0.17982017982017981</v>
      </c>
      <c r="H44">
        <f t="shared" si="2"/>
        <v>0.17582417582417584</v>
      </c>
      <c r="I44">
        <f t="shared" si="3"/>
        <v>0.14385614385614387</v>
      </c>
      <c r="J44">
        <v>148</v>
      </c>
      <c r="K44">
        <v>116</v>
      </c>
      <c r="L44">
        <v>113</v>
      </c>
      <c r="M44">
        <v>151</v>
      </c>
      <c r="N44">
        <v>180</v>
      </c>
      <c r="O44">
        <v>176</v>
      </c>
      <c r="P44">
        <v>144</v>
      </c>
      <c r="R44">
        <f t="shared" si="6"/>
        <v>-2.8971028971028963</v>
      </c>
      <c r="S44">
        <f>(D44-C44)*100</f>
        <v>-3.1968031968031956</v>
      </c>
    </row>
    <row r="45" spans="1:19">
      <c r="A45" t="s">
        <v>35</v>
      </c>
      <c r="C45">
        <f t="shared" si="4"/>
        <v>0.87012987012987009</v>
      </c>
      <c r="D45">
        <f>K45/1001</f>
        <v>0.87212787212787213</v>
      </c>
      <c r="E45">
        <f t="shared" si="5"/>
        <v>0.85514485514485516</v>
      </c>
      <c r="F45">
        <f t="shared" si="0"/>
        <v>0.8351648351648352</v>
      </c>
      <c r="G45">
        <f t="shared" si="1"/>
        <v>0.8571428571428571</v>
      </c>
      <c r="H45">
        <f t="shared" si="2"/>
        <v>0.86113886113886118</v>
      </c>
      <c r="I45">
        <f t="shared" si="3"/>
        <v>0.85814185814185817</v>
      </c>
      <c r="J45">
        <v>871</v>
      </c>
      <c r="K45">
        <v>873</v>
      </c>
      <c r="L45">
        <v>856</v>
      </c>
      <c r="M45">
        <v>836</v>
      </c>
      <c r="N45">
        <v>858</v>
      </c>
      <c r="O45">
        <v>862</v>
      </c>
      <c r="P45">
        <v>859</v>
      </c>
      <c r="R45">
        <f t="shared" si="6"/>
        <v>-2.19780219780219</v>
      </c>
      <c r="S45">
        <f>(D45-C45)*100</f>
        <v>0.19980019980020414</v>
      </c>
    </row>
    <row r="46" spans="1:19">
      <c r="A46" t="s">
        <v>49</v>
      </c>
      <c r="C46">
        <f t="shared" si="4"/>
        <v>0.74025974025974028</v>
      </c>
      <c r="D46">
        <f>K46/1001</f>
        <v>0.71028971028971033</v>
      </c>
      <c r="E46">
        <f t="shared" si="5"/>
        <v>0.72427572427572429</v>
      </c>
      <c r="F46">
        <f t="shared" si="0"/>
        <v>0.7492507492507493</v>
      </c>
      <c r="G46">
        <f t="shared" si="1"/>
        <v>0.7842157842157842</v>
      </c>
      <c r="H46">
        <f t="shared" si="2"/>
        <v>0.76923076923076927</v>
      </c>
      <c r="I46">
        <f t="shared" si="3"/>
        <v>0.75724275724275725</v>
      </c>
      <c r="J46">
        <v>741</v>
      </c>
      <c r="K46">
        <v>711</v>
      </c>
      <c r="L46">
        <v>725</v>
      </c>
      <c r="M46">
        <v>750</v>
      </c>
      <c r="N46">
        <v>785</v>
      </c>
      <c r="O46">
        <v>770</v>
      </c>
      <c r="P46">
        <v>758</v>
      </c>
      <c r="R46">
        <f t="shared" si="6"/>
        <v>-3.4965034965034891</v>
      </c>
      <c r="S46">
        <f>(D46-C46)*100</f>
        <v>-2.9970029970029954</v>
      </c>
    </row>
    <row r="47" spans="1:19">
      <c r="A47" t="s">
        <v>51</v>
      </c>
      <c r="C47">
        <f t="shared" si="4"/>
        <v>0.82117882117882113</v>
      </c>
      <c r="D47">
        <f>K47/1001</f>
        <v>0.72227772227772225</v>
      </c>
      <c r="E47">
        <f t="shared" si="5"/>
        <v>0.75924075924075929</v>
      </c>
      <c r="F47">
        <f t="shared" si="0"/>
        <v>0.8541458541458542</v>
      </c>
      <c r="G47">
        <f t="shared" si="1"/>
        <v>0.80819180819180814</v>
      </c>
      <c r="H47">
        <f t="shared" si="2"/>
        <v>0.84715284715284711</v>
      </c>
      <c r="I47">
        <f t="shared" si="3"/>
        <v>0.84015984015984013</v>
      </c>
      <c r="J47">
        <v>822</v>
      </c>
      <c r="K47">
        <v>723</v>
      </c>
      <c r="L47">
        <v>760</v>
      </c>
      <c r="M47">
        <v>855</v>
      </c>
      <c r="N47">
        <v>809</v>
      </c>
      <c r="O47">
        <v>848</v>
      </c>
      <c r="P47">
        <v>841</v>
      </c>
      <c r="R47">
        <f t="shared" si="6"/>
        <v>4.5954045954046059</v>
      </c>
      <c r="S47">
        <f>(D47-C47)*100</f>
        <v>-9.8901098901098887</v>
      </c>
    </row>
    <row r="48" spans="1:19">
      <c r="A48" t="s">
        <v>50</v>
      </c>
      <c r="C48">
        <f t="shared" si="4"/>
        <v>0.75024975024975027</v>
      </c>
      <c r="D48">
        <f>K48/1001</f>
        <v>0.73426573426573427</v>
      </c>
      <c r="E48">
        <f t="shared" si="5"/>
        <v>0.73526473526473524</v>
      </c>
      <c r="F48">
        <f t="shared" si="0"/>
        <v>0.75324675324675328</v>
      </c>
      <c r="G48">
        <f t="shared" si="1"/>
        <v>0.7842157842157842</v>
      </c>
      <c r="H48">
        <f t="shared" si="2"/>
        <v>0.77522477522477518</v>
      </c>
      <c r="I48">
        <f t="shared" si="3"/>
        <v>0.76223776223776218</v>
      </c>
      <c r="J48">
        <v>751</v>
      </c>
      <c r="K48">
        <v>735</v>
      </c>
      <c r="L48">
        <v>736</v>
      </c>
      <c r="M48">
        <v>754</v>
      </c>
      <c r="N48">
        <v>785</v>
      </c>
      <c r="O48">
        <v>776</v>
      </c>
      <c r="P48">
        <v>763</v>
      </c>
      <c r="R48">
        <f t="shared" si="6"/>
        <v>-3.096903096903092</v>
      </c>
      <c r="S48">
        <f>(D48-C48)*100</f>
        <v>-1.5984015984015998</v>
      </c>
    </row>
    <row r="49" spans="1:19">
      <c r="A49" t="s">
        <v>34</v>
      </c>
      <c r="C49">
        <f t="shared" si="4"/>
        <v>0.61738261738261735</v>
      </c>
      <c r="D49">
        <f>K49/1001</f>
        <v>0.72527472527472525</v>
      </c>
      <c r="E49">
        <f t="shared" si="5"/>
        <v>0.73226773226773223</v>
      </c>
      <c r="F49">
        <f t="shared" si="0"/>
        <v>0.6253746253746254</v>
      </c>
      <c r="G49">
        <f t="shared" si="1"/>
        <v>0.57642357642357644</v>
      </c>
      <c r="H49">
        <f t="shared" si="2"/>
        <v>0.61438561438561434</v>
      </c>
      <c r="I49">
        <f t="shared" si="3"/>
        <v>0.58941058941058944</v>
      </c>
      <c r="J49">
        <v>618</v>
      </c>
      <c r="K49">
        <v>726</v>
      </c>
      <c r="L49">
        <v>733</v>
      </c>
      <c r="M49">
        <v>626</v>
      </c>
      <c r="N49">
        <v>577</v>
      </c>
      <c r="O49">
        <v>615</v>
      </c>
      <c r="P49">
        <v>590</v>
      </c>
      <c r="R49">
        <f t="shared" si="6"/>
        <v>4.8951048951048959</v>
      </c>
      <c r="S49">
        <f>(D49-C49)*100</f>
        <v>10.78921078921079</v>
      </c>
    </row>
    <row r="50" spans="1:19">
      <c r="A50" t="s">
        <v>43</v>
      </c>
      <c r="C50">
        <f t="shared" si="4"/>
        <v>1</v>
      </c>
      <c r="D50">
        <f>K50/1001</f>
        <v>1</v>
      </c>
      <c r="E50">
        <f t="shared" si="5"/>
        <v>1</v>
      </c>
      <c r="F50">
        <f t="shared" si="0"/>
        <v>1</v>
      </c>
      <c r="G50">
        <f t="shared" si="1"/>
        <v>1</v>
      </c>
      <c r="H50">
        <f t="shared" si="2"/>
        <v>1</v>
      </c>
      <c r="I50">
        <f t="shared" si="3"/>
        <v>1</v>
      </c>
      <c r="J50">
        <v>1001</v>
      </c>
      <c r="K50">
        <v>1001</v>
      </c>
      <c r="L50">
        <v>1001</v>
      </c>
      <c r="M50">
        <v>1001</v>
      </c>
      <c r="N50">
        <v>1001</v>
      </c>
      <c r="O50">
        <v>1001</v>
      </c>
      <c r="P50">
        <v>1001</v>
      </c>
      <c r="R50">
        <f t="shared" si="6"/>
        <v>0</v>
      </c>
      <c r="S50">
        <f>(D50-C50)*100</f>
        <v>0</v>
      </c>
    </row>
    <row r="51" spans="1:19">
      <c r="A51" t="s">
        <v>48</v>
      </c>
      <c r="C51">
        <f t="shared" si="4"/>
        <v>1</v>
      </c>
      <c r="D51">
        <f>K51/1001</f>
        <v>1</v>
      </c>
      <c r="E51">
        <f t="shared" si="5"/>
        <v>1</v>
      </c>
      <c r="F51">
        <f t="shared" si="0"/>
        <v>0.99400599400599399</v>
      </c>
      <c r="G51">
        <f t="shared" si="1"/>
        <v>0.99800199800199796</v>
      </c>
      <c r="H51">
        <f t="shared" si="2"/>
        <v>1</v>
      </c>
      <c r="I51">
        <f t="shared" si="3"/>
        <v>1</v>
      </c>
      <c r="J51">
        <v>1001</v>
      </c>
      <c r="K51">
        <v>1001</v>
      </c>
      <c r="L51">
        <v>1001</v>
      </c>
      <c r="M51">
        <v>995</v>
      </c>
      <c r="N51">
        <v>999</v>
      </c>
      <c r="O51">
        <v>1001</v>
      </c>
      <c r="P51">
        <v>1001</v>
      </c>
      <c r="R51">
        <f t="shared" si="6"/>
        <v>-0.39960039960039717</v>
      </c>
      <c r="S51">
        <f>(D51-C51)*100</f>
        <v>0</v>
      </c>
    </row>
    <row r="52" spans="1:19">
      <c r="A52" t="s">
        <v>47</v>
      </c>
      <c r="C52">
        <f t="shared" si="4"/>
        <v>1</v>
      </c>
      <c r="D52">
        <f>K52/1001</f>
        <v>1</v>
      </c>
      <c r="E52">
        <f t="shared" si="5"/>
        <v>1</v>
      </c>
      <c r="F52">
        <f t="shared" si="0"/>
        <v>0.99400599400599399</v>
      </c>
      <c r="G52">
        <f t="shared" si="1"/>
        <v>0.99800199800199796</v>
      </c>
      <c r="H52">
        <f t="shared" si="2"/>
        <v>1</v>
      </c>
      <c r="I52">
        <f t="shared" si="3"/>
        <v>1</v>
      </c>
      <c r="J52">
        <v>1001</v>
      </c>
      <c r="K52">
        <v>1001</v>
      </c>
      <c r="L52">
        <v>1001</v>
      </c>
      <c r="M52">
        <v>995</v>
      </c>
      <c r="N52">
        <v>999</v>
      </c>
      <c r="O52">
        <v>1001</v>
      </c>
      <c r="P52">
        <v>1001</v>
      </c>
      <c r="R52">
        <f t="shared" si="6"/>
        <v>-0.39960039960039717</v>
      </c>
      <c r="S52">
        <f>(D52-C52)*100</f>
        <v>0</v>
      </c>
    </row>
    <row r="53" spans="1:19">
      <c r="A53" t="s">
        <v>39</v>
      </c>
      <c r="C53">
        <f t="shared" si="4"/>
        <v>0.33766233766233766</v>
      </c>
      <c r="D53">
        <f>K53/1001</f>
        <v>0.45854145854145856</v>
      </c>
      <c r="E53">
        <f t="shared" si="5"/>
        <v>0.48051948051948051</v>
      </c>
      <c r="F53">
        <f t="shared" si="0"/>
        <v>0.36463536463536461</v>
      </c>
      <c r="G53">
        <f t="shared" si="1"/>
        <v>0.26873126873126874</v>
      </c>
      <c r="H53">
        <f t="shared" si="2"/>
        <v>0.37562437562437562</v>
      </c>
      <c r="I53">
        <f t="shared" si="3"/>
        <v>0.33866133866133868</v>
      </c>
      <c r="J53">
        <v>338</v>
      </c>
      <c r="K53">
        <v>459</v>
      </c>
      <c r="L53">
        <v>481</v>
      </c>
      <c r="M53">
        <v>365</v>
      </c>
      <c r="N53">
        <v>269</v>
      </c>
      <c r="O53">
        <v>376</v>
      </c>
      <c r="P53">
        <v>339</v>
      </c>
      <c r="R53">
        <f t="shared" si="6"/>
        <v>9.5904095904095872</v>
      </c>
      <c r="S53">
        <f>(D53-C53)*100</f>
        <v>12.087912087912089</v>
      </c>
    </row>
    <row r="54" spans="1:19">
      <c r="A54" t="s">
        <v>52</v>
      </c>
      <c r="C54">
        <f t="shared" si="4"/>
        <v>0.16983016983016982</v>
      </c>
      <c r="D54">
        <f>K54/1001</f>
        <v>0.29570429570429568</v>
      </c>
      <c r="E54">
        <f t="shared" si="5"/>
        <v>0.31168831168831168</v>
      </c>
      <c r="F54">
        <f t="shared" si="0"/>
        <v>0.19480519480519481</v>
      </c>
      <c r="G54">
        <f t="shared" si="1"/>
        <v>0.12887112887112886</v>
      </c>
      <c r="H54">
        <f t="shared" si="2"/>
        <v>0.24775224775224775</v>
      </c>
      <c r="I54">
        <f t="shared" si="3"/>
        <v>0.17182817182817184</v>
      </c>
      <c r="J54">
        <v>170</v>
      </c>
      <c r="K54">
        <v>296</v>
      </c>
      <c r="L54">
        <v>312</v>
      </c>
      <c r="M54">
        <v>195</v>
      </c>
      <c r="N54">
        <v>129</v>
      </c>
      <c r="O54">
        <v>248</v>
      </c>
      <c r="P54">
        <v>172</v>
      </c>
      <c r="R54">
        <f t="shared" si="6"/>
        <v>6.5934065934065949</v>
      </c>
      <c r="S54">
        <f>(D54-C54)*100</f>
        <v>12.587412587412587</v>
      </c>
    </row>
    <row r="55" spans="1:19">
      <c r="A55" t="s">
        <v>45</v>
      </c>
      <c r="C55">
        <f t="shared" si="4"/>
        <v>0.55744255744255744</v>
      </c>
      <c r="D55">
        <f>K55/1001</f>
        <v>0.55444555444555443</v>
      </c>
      <c r="E55">
        <f t="shared" si="5"/>
        <v>0.56143856143856141</v>
      </c>
      <c r="F55">
        <f t="shared" si="0"/>
        <v>0.44855144855144857</v>
      </c>
      <c r="G55">
        <f t="shared" si="1"/>
        <v>0.53946053946053951</v>
      </c>
      <c r="H55">
        <f t="shared" si="2"/>
        <v>0.54545454545454541</v>
      </c>
      <c r="I55">
        <f t="shared" si="3"/>
        <v>0.53246753246753242</v>
      </c>
      <c r="J55">
        <v>558</v>
      </c>
      <c r="K55">
        <v>555</v>
      </c>
      <c r="L55">
        <v>562</v>
      </c>
      <c r="M55">
        <v>449</v>
      </c>
      <c r="N55">
        <v>540</v>
      </c>
      <c r="O55">
        <v>546</v>
      </c>
      <c r="P55">
        <v>533</v>
      </c>
      <c r="R55">
        <f t="shared" si="6"/>
        <v>-9.0909090909090935</v>
      </c>
      <c r="S55">
        <f>(D55-C55)*100</f>
        <v>-0.29970029970030065</v>
      </c>
    </row>
    <row r="56" spans="1:19">
      <c r="A56" t="s">
        <v>38</v>
      </c>
      <c r="C56">
        <f t="shared" si="4"/>
        <v>0.59840159840159846</v>
      </c>
      <c r="D56">
        <f>K56/1001</f>
        <v>0.70829170829170829</v>
      </c>
      <c r="E56">
        <f t="shared" si="5"/>
        <v>0.7112887112887113</v>
      </c>
      <c r="F56">
        <f t="shared" si="0"/>
        <v>0.60739260739260736</v>
      </c>
      <c r="G56">
        <f t="shared" si="1"/>
        <v>0.56443556443556442</v>
      </c>
      <c r="H56">
        <f t="shared" si="2"/>
        <v>0.57942057942057945</v>
      </c>
      <c r="I56">
        <f t="shared" si="3"/>
        <v>0.56543456543456538</v>
      </c>
      <c r="J56">
        <v>599</v>
      </c>
      <c r="K56">
        <v>709</v>
      </c>
      <c r="L56">
        <v>712</v>
      </c>
      <c r="M56">
        <v>608</v>
      </c>
      <c r="N56">
        <v>565</v>
      </c>
      <c r="O56">
        <v>580</v>
      </c>
      <c r="P56">
        <v>566</v>
      </c>
      <c r="R56">
        <f t="shared" si="6"/>
        <v>4.2957042957042946</v>
      </c>
      <c r="S56">
        <f>(D56-C56)*100</f>
        <v>10.989010989010984</v>
      </c>
    </row>
    <row r="57" spans="1:19">
      <c r="A57" t="s">
        <v>37</v>
      </c>
      <c r="C57">
        <f t="shared" si="4"/>
        <v>0.86513486513486515</v>
      </c>
      <c r="D57">
        <f>K57/1001</f>
        <v>0.86913086913086912</v>
      </c>
      <c r="E57">
        <f t="shared" si="5"/>
        <v>0.84815184815184819</v>
      </c>
      <c r="F57">
        <f t="shared" si="0"/>
        <v>0.82317682317682317</v>
      </c>
      <c r="G57">
        <f t="shared" si="1"/>
        <v>0.85214785214785216</v>
      </c>
      <c r="H57">
        <f t="shared" si="2"/>
        <v>0.85314685314685312</v>
      </c>
      <c r="I57">
        <f t="shared" si="3"/>
        <v>0.8541458541458542</v>
      </c>
      <c r="J57">
        <v>866</v>
      </c>
      <c r="K57">
        <v>870</v>
      </c>
      <c r="L57">
        <v>849</v>
      </c>
      <c r="M57">
        <v>824</v>
      </c>
      <c r="N57">
        <v>853</v>
      </c>
      <c r="O57">
        <v>854</v>
      </c>
      <c r="P57">
        <v>855</v>
      </c>
      <c r="R57">
        <f t="shared" si="6"/>
        <v>-2.8971028971028989</v>
      </c>
      <c r="S57">
        <f>(D57-C57)*100</f>
        <v>0.39960039960039717</v>
      </c>
    </row>
    <row r="58" spans="1:19">
      <c r="A58" t="s">
        <v>59</v>
      </c>
      <c r="C58">
        <f t="shared" si="4"/>
        <v>2.097902097902098E-2</v>
      </c>
      <c r="D58">
        <f>K58/1001</f>
        <v>0.12187812187812187</v>
      </c>
      <c r="E58">
        <f t="shared" si="5"/>
        <v>0.11488511488511488</v>
      </c>
      <c r="F58">
        <f t="shared" si="0"/>
        <v>4.6953046953046952E-2</v>
      </c>
      <c r="G58">
        <f t="shared" si="1"/>
        <v>9.99000999000999E-4</v>
      </c>
      <c r="H58">
        <f t="shared" si="2"/>
        <v>5.9940059940059943E-2</v>
      </c>
      <c r="I58">
        <f t="shared" si="3"/>
        <v>2.4975024975024976E-2</v>
      </c>
      <c r="J58">
        <v>21</v>
      </c>
      <c r="K58">
        <v>122</v>
      </c>
      <c r="L58">
        <v>115</v>
      </c>
      <c r="M58">
        <v>47</v>
      </c>
      <c r="N58">
        <v>1</v>
      </c>
      <c r="O58">
        <v>60</v>
      </c>
      <c r="P58">
        <v>25</v>
      </c>
      <c r="R58">
        <f t="shared" si="6"/>
        <v>4.5954045954045952</v>
      </c>
      <c r="S58">
        <f>(D58-C58)*100</f>
        <v>10.08991008991009</v>
      </c>
    </row>
    <row r="59" spans="1:19">
      <c r="A59" t="s">
        <v>42</v>
      </c>
      <c r="C59">
        <f t="shared" si="4"/>
        <v>1</v>
      </c>
      <c r="D59">
        <f>K59/1001</f>
        <v>1</v>
      </c>
      <c r="E59">
        <f t="shared" si="5"/>
        <v>1</v>
      </c>
      <c r="F59">
        <f t="shared" si="0"/>
        <v>1</v>
      </c>
      <c r="G59">
        <f t="shared" si="1"/>
        <v>1</v>
      </c>
      <c r="H59">
        <f t="shared" si="2"/>
        <v>1</v>
      </c>
      <c r="I59">
        <f t="shared" si="3"/>
        <v>1</v>
      </c>
      <c r="J59">
        <v>1001</v>
      </c>
      <c r="K59">
        <v>1001</v>
      </c>
      <c r="L59">
        <v>1001</v>
      </c>
      <c r="M59">
        <v>1001</v>
      </c>
      <c r="N59">
        <v>1001</v>
      </c>
      <c r="O59">
        <v>1001</v>
      </c>
      <c r="P59">
        <v>1001</v>
      </c>
      <c r="R59">
        <f t="shared" si="6"/>
        <v>0</v>
      </c>
      <c r="S59">
        <f>(D59-C59)*100</f>
        <v>0</v>
      </c>
    </row>
    <row r="60" spans="1:19">
      <c r="A60" t="s">
        <v>54</v>
      </c>
      <c r="C60">
        <f t="shared" si="4"/>
        <v>0.38861138861138861</v>
      </c>
      <c r="D60">
        <f>K60/1001</f>
        <v>0.4095904095904096</v>
      </c>
      <c r="E60">
        <f t="shared" si="5"/>
        <v>0.39460539460539462</v>
      </c>
      <c r="F60">
        <f t="shared" si="0"/>
        <v>0.39860139860139859</v>
      </c>
      <c r="G60">
        <f t="shared" si="1"/>
        <v>0.39660339660339661</v>
      </c>
      <c r="H60">
        <f t="shared" si="2"/>
        <v>0.46053946053946054</v>
      </c>
      <c r="I60">
        <f t="shared" si="3"/>
        <v>0.4205794205794206</v>
      </c>
      <c r="J60">
        <v>389</v>
      </c>
      <c r="K60">
        <v>410</v>
      </c>
      <c r="L60">
        <v>395</v>
      </c>
      <c r="M60">
        <v>399</v>
      </c>
      <c r="N60">
        <v>397</v>
      </c>
      <c r="O60">
        <v>461</v>
      </c>
      <c r="P60">
        <v>421</v>
      </c>
      <c r="R60">
        <f t="shared" si="6"/>
        <v>0.19980019980019859</v>
      </c>
      <c r="S60">
        <f>(D60-C60)*100</f>
        <v>2.0979020979020992</v>
      </c>
    </row>
    <row r="61" spans="1:19">
      <c r="A61" t="s">
        <v>44</v>
      </c>
      <c r="C61">
        <f t="shared" si="4"/>
        <v>1</v>
      </c>
      <c r="D61">
        <f>K61/1001</f>
        <v>1</v>
      </c>
      <c r="E61">
        <f t="shared" si="5"/>
        <v>1</v>
      </c>
      <c r="F61">
        <f t="shared" si="0"/>
        <v>1</v>
      </c>
      <c r="G61">
        <f t="shared" si="1"/>
        <v>0.99800199800199796</v>
      </c>
      <c r="H61">
        <f t="shared" si="2"/>
        <v>1</v>
      </c>
      <c r="I61">
        <f t="shared" si="3"/>
        <v>1</v>
      </c>
      <c r="J61">
        <v>1001</v>
      </c>
      <c r="K61">
        <v>1001</v>
      </c>
      <c r="L61">
        <v>1001</v>
      </c>
      <c r="M61">
        <v>1001</v>
      </c>
      <c r="N61">
        <v>999</v>
      </c>
      <c r="O61">
        <v>1001</v>
      </c>
      <c r="P61">
        <v>1001</v>
      </c>
      <c r="R61">
        <f t="shared" si="6"/>
        <v>0.19980019980020414</v>
      </c>
      <c r="S61">
        <f>(D61-C61)*100</f>
        <v>0</v>
      </c>
    </row>
    <row r="62" spans="1:19">
      <c r="A62" t="s">
        <v>46</v>
      </c>
      <c r="C62">
        <f t="shared" si="4"/>
        <v>0.25874125874125875</v>
      </c>
      <c r="D62">
        <f>K62/1001</f>
        <v>0.38961038961038963</v>
      </c>
      <c r="E62">
        <f t="shared" si="5"/>
        <v>0.34065934065934067</v>
      </c>
      <c r="F62">
        <f t="shared" si="0"/>
        <v>0.21578421578421578</v>
      </c>
      <c r="G62">
        <f t="shared" si="1"/>
        <v>0.16783216783216784</v>
      </c>
      <c r="H62">
        <f t="shared" si="2"/>
        <v>0.27172827172827174</v>
      </c>
      <c r="I62">
        <f t="shared" si="3"/>
        <v>0.23676323676323677</v>
      </c>
      <c r="J62">
        <v>259</v>
      </c>
      <c r="K62">
        <v>390</v>
      </c>
      <c r="L62">
        <v>341</v>
      </c>
      <c r="M62">
        <v>216</v>
      </c>
      <c r="N62">
        <v>168</v>
      </c>
      <c r="O62">
        <v>272</v>
      </c>
      <c r="P62">
        <v>237</v>
      </c>
      <c r="R62">
        <f t="shared" si="6"/>
        <v>4.7952047952047936</v>
      </c>
      <c r="S62">
        <f>(D62-C62)*100</f>
        <v>13.086913086913087</v>
      </c>
    </row>
    <row r="63" spans="1:19">
      <c r="A63" t="s">
        <v>56</v>
      </c>
      <c r="C63">
        <f t="shared" si="4"/>
        <v>0.2857142857142857</v>
      </c>
      <c r="D63">
        <f>K63/1001</f>
        <v>0.26273726273726272</v>
      </c>
      <c r="E63">
        <f t="shared" si="5"/>
        <v>0.28271728271728269</v>
      </c>
      <c r="F63">
        <f t="shared" si="0"/>
        <v>0.30769230769230771</v>
      </c>
      <c r="G63">
        <f t="shared" si="1"/>
        <v>0.25574425574425574</v>
      </c>
      <c r="H63">
        <f t="shared" si="2"/>
        <v>0.36763236763236762</v>
      </c>
      <c r="I63">
        <f t="shared" si="3"/>
        <v>0.28371628371628371</v>
      </c>
      <c r="J63">
        <v>286</v>
      </c>
      <c r="K63">
        <v>263</v>
      </c>
      <c r="L63">
        <v>283</v>
      </c>
      <c r="M63">
        <v>308</v>
      </c>
      <c r="N63">
        <v>256</v>
      </c>
      <c r="O63">
        <v>368</v>
      </c>
      <c r="P63">
        <v>284</v>
      </c>
      <c r="R63">
        <f t="shared" si="6"/>
        <v>5.1948051948051965</v>
      </c>
      <c r="S63">
        <f>(D63-C63)*100</f>
        <v>-2.2977022977022976</v>
      </c>
    </row>
    <row r="64" spans="1:19">
      <c r="A64" t="s">
        <v>57</v>
      </c>
      <c r="C64">
        <f t="shared" si="4"/>
        <v>0.26373626373626374</v>
      </c>
      <c r="D64">
        <f>K64/1001</f>
        <v>0.25874125874125875</v>
      </c>
      <c r="E64">
        <f t="shared" si="5"/>
        <v>0.27872127872127872</v>
      </c>
      <c r="F64">
        <f t="shared" si="0"/>
        <v>0.2857142857142857</v>
      </c>
      <c r="G64">
        <f t="shared" si="1"/>
        <v>0.22177822177822179</v>
      </c>
      <c r="H64">
        <f t="shared" si="2"/>
        <v>0.33066933066933069</v>
      </c>
      <c r="I64">
        <f t="shared" si="3"/>
        <v>0.25674325674325676</v>
      </c>
      <c r="J64">
        <v>264</v>
      </c>
      <c r="K64">
        <v>259</v>
      </c>
      <c r="L64">
        <v>279</v>
      </c>
      <c r="M64">
        <v>286</v>
      </c>
      <c r="N64">
        <v>222</v>
      </c>
      <c r="O64">
        <v>331</v>
      </c>
      <c r="P64">
        <v>257</v>
      </c>
      <c r="R64">
        <f t="shared" si="6"/>
        <v>6.3936063936063912</v>
      </c>
      <c r="S64">
        <f>(D64-C64)*100</f>
        <v>-0.49950049950049924</v>
      </c>
    </row>
    <row r="65" spans="1:17">
      <c r="A65" t="s">
        <v>1644</v>
      </c>
      <c r="J65">
        <f>SUM(J39:J64)</f>
        <v>16542</v>
      </c>
      <c r="K65">
        <f t="shared" ref="K65:P65" si="7">SUM(K39:K64)</f>
        <v>16755</v>
      </c>
      <c r="L65">
        <f t="shared" si="7"/>
        <v>16817</v>
      </c>
      <c r="M65">
        <f t="shared" si="7"/>
        <v>16483</v>
      </c>
      <c r="N65">
        <f t="shared" si="7"/>
        <v>16162</v>
      </c>
      <c r="O65">
        <f t="shared" si="7"/>
        <v>17043</v>
      </c>
      <c r="P65">
        <f t="shared" si="7"/>
        <v>16476</v>
      </c>
    </row>
    <row r="67" spans="1:17">
      <c r="C67" t="s">
        <v>190</v>
      </c>
      <c r="D67" t="s">
        <v>1641</v>
      </c>
      <c r="E67" t="s">
        <v>1642</v>
      </c>
      <c r="F67" t="s">
        <v>163</v>
      </c>
      <c r="G67" t="s">
        <v>175</v>
      </c>
      <c r="H67" t="s">
        <v>180</v>
      </c>
      <c r="I67" t="s">
        <v>187</v>
      </c>
      <c r="K67" t="s">
        <v>190</v>
      </c>
      <c r="L67" t="s">
        <v>1641</v>
      </c>
      <c r="M67" t="s">
        <v>1642</v>
      </c>
      <c r="N67" t="s">
        <v>163</v>
      </c>
      <c r="O67" t="s">
        <v>175</v>
      </c>
      <c r="P67" t="s">
        <v>180</v>
      </c>
      <c r="Q67" t="s">
        <v>187</v>
      </c>
    </row>
    <row r="68" spans="1:17">
      <c r="A68" t="s">
        <v>62</v>
      </c>
      <c r="B68">
        <v>0</v>
      </c>
      <c r="C68">
        <f>K68/1001</f>
        <v>2.5974025974025976E-2</v>
      </c>
      <c r="D68">
        <f>L68/1001</f>
        <v>0.12187812187812187</v>
      </c>
      <c r="E68">
        <f t="shared" ref="E68:E81" si="8">M68/1001</f>
        <v>0.12887112887112886</v>
      </c>
      <c r="F68">
        <f t="shared" ref="F68:F83" si="9">N68/1001</f>
        <v>8.4915084915084912E-2</v>
      </c>
      <c r="G68">
        <f t="shared" ref="G68:G83" si="10">O68/1001</f>
        <v>3.996003996003996E-3</v>
      </c>
      <c r="H68">
        <f t="shared" ref="H68:H83" si="11">P68/1001</f>
        <v>2.2977022977022976E-2</v>
      </c>
      <c r="I68">
        <f t="shared" ref="I68:I83" si="12">Q68/1001</f>
        <v>3.696303696303696E-2</v>
      </c>
      <c r="J68">
        <v>0</v>
      </c>
      <c r="K68">
        <v>26</v>
      </c>
      <c r="L68">
        <v>122</v>
      </c>
      <c r="M68">
        <v>129</v>
      </c>
      <c r="N68">
        <v>85</v>
      </c>
      <c r="O68">
        <v>4</v>
      </c>
      <c r="P68">
        <v>23</v>
      </c>
      <c r="Q68">
        <v>37</v>
      </c>
    </row>
    <row r="69" spans="1:17">
      <c r="A69" t="s">
        <v>157</v>
      </c>
      <c r="B69" t="s">
        <v>1645</v>
      </c>
      <c r="C69">
        <f t="shared" ref="C69:E83" si="13">K69/1001</f>
        <v>2.997002997002997E-3</v>
      </c>
      <c r="D69">
        <f>L69/1001</f>
        <v>0</v>
      </c>
      <c r="E69">
        <f t="shared" si="8"/>
        <v>9.99000999000999E-4</v>
      </c>
      <c r="F69">
        <f t="shared" si="9"/>
        <v>1.998001998001998E-3</v>
      </c>
      <c r="G69">
        <f t="shared" si="10"/>
        <v>0</v>
      </c>
      <c r="H69">
        <f t="shared" si="11"/>
        <v>4.995004995004995E-3</v>
      </c>
      <c r="I69">
        <f t="shared" si="12"/>
        <v>4.995004995004995E-3</v>
      </c>
      <c r="J69" t="s">
        <v>1645</v>
      </c>
      <c r="K69">
        <v>3</v>
      </c>
      <c r="L69">
        <v>0</v>
      </c>
      <c r="M69">
        <v>1</v>
      </c>
      <c r="N69">
        <v>2</v>
      </c>
      <c r="O69">
        <v>0</v>
      </c>
      <c r="P69">
        <v>5</v>
      </c>
      <c r="Q69">
        <v>5</v>
      </c>
    </row>
    <row r="70" spans="1:17">
      <c r="A70" t="s">
        <v>188</v>
      </c>
      <c r="B70" t="s">
        <v>1646</v>
      </c>
      <c r="C70">
        <f t="shared" si="13"/>
        <v>0</v>
      </c>
      <c r="D70">
        <f>L70/1001</f>
        <v>0</v>
      </c>
      <c r="E70">
        <f t="shared" si="8"/>
        <v>0</v>
      </c>
      <c r="F70">
        <f t="shared" si="9"/>
        <v>0</v>
      </c>
      <c r="G70">
        <f t="shared" si="10"/>
        <v>0</v>
      </c>
      <c r="H70">
        <f t="shared" si="11"/>
        <v>0</v>
      </c>
      <c r="I70">
        <f t="shared" si="12"/>
        <v>9.99000999000999E-4</v>
      </c>
      <c r="J70" t="s">
        <v>1646</v>
      </c>
      <c r="K70">
        <v>0</v>
      </c>
      <c r="L70">
        <v>0</v>
      </c>
      <c r="M70">
        <v>0</v>
      </c>
      <c r="N70">
        <v>0</v>
      </c>
      <c r="O70">
        <v>0</v>
      </c>
      <c r="P70">
        <v>0</v>
      </c>
      <c r="Q70">
        <v>1</v>
      </c>
    </row>
    <row r="71" spans="1:17">
      <c r="A71" t="s">
        <v>1654</v>
      </c>
      <c r="B71">
        <v>1</v>
      </c>
      <c r="C71">
        <f t="shared" si="13"/>
        <v>0</v>
      </c>
      <c r="D71">
        <f>L71/1001</f>
        <v>0</v>
      </c>
      <c r="E71">
        <f t="shared" si="8"/>
        <v>0</v>
      </c>
      <c r="F71">
        <f t="shared" si="9"/>
        <v>0</v>
      </c>
      <c r="G71">
        <f t="shared" si="10"/>
        <v>0</v>
      </c>
      <c r="H71">
        <f t="shared" si="11"/>
        <v>0</v>
      </c>
      <c r="I71">
        <f t="shared" si="12"/>
        <v>0</v>
      </c>
      <c r="J71">
        <v>1</v>
      </c>
      <c r="K71">
        <v>0</v>
      </c>
      <c r="L71">
        <v>0</v>
      </c>
      <c r="M71">
        <v>0</v>
      </c>
      <c r="N71">
        <v>0</v>
      </c>
      <c r="O71">
        <v>0</v>
      </c>
      <c r="P71">
        <v>0</v>
      </c>
      <c r="Q71">
        <v>0</v>
      </c>
    </row>
    <row r="72" spans="1:17">
      <c r="A72" t="s">
        <v>1655</v>
      </c>
      <c r="B72">
        <v>2</v>
      </c>
      <c r="C72">
        <f t="shared" si="13"/>
        <v>0</v>
      </c>
      <c r="D72">
        <f>L72/1001</f>
        <v>0</v>
      </c>
      <c r="E72">
        <f t="shared" si="8"/>
        <v>0</v>
      </c>
      <c r="F72">
        <f t="shared" si="9"/>
        <v>0</v>
      </c>
      <c r="G72">
        <f t="shared" si="10"/>
        <v>0</v>
      </c>
      <c r="H72">
        <f t="shared" si="11"/>
        <v>0</v>
      </c>
      <c r="I72">
        <f t="shared" si="12"/>
        <v>0</v>
      </c>
      <c r="J72">
        <v>2</v>
      </c>
      <c r="K72">
        <v>0</v>
      </c>
      <c r="L72">
        <v>0</v>
      </c>
      <c r="M72">
        <v>0</v>
      </c>
      <c r="N72">
        <v>0</v>
      </c>
      <c r="O72">
        <v>0</v>
      </c>
      <c r="P72">
        <v>0</v>
      </c>
      <c r="Q72">
        <v>0</v>
      </c>
    </row>
    <row r="73" spans="1:17">
      <c r="A73" t="s">
        <v>64</v>
      </c>
      <c r="B73">
        <v>3</v>
      </c>
      <c r="C73">
        <f t="shared" si="13"/>
        <v>2.6973026973026972E-2</v>
      </c>
      <c r="D73">
        <f>L73/1001</f>
        <v>5.1948051948051951E-2</v>
      </c>
      <c r="E73">
        <f t="shared" si="8"/>
        <v>4.5954045954045952E-2</v>
      </c>
      <c r="F73">
        <f t="shared" si="9"/>
        <v>5.5944055944055944E-2</v>
      </c>
      <c r="G73">
        <f t="shared" si="10"/>
        <v>3.996003996003996E-3</v>
      </c>
      <c r="H73">
        <f t="shared" si="11"/>
        <v>3.3966033966033968E-2</v>
      </c>
      <c r="I73">
        <f t="shared" si="12"/>
        <v>1.1988011988011988E-2</v>
      </c>
      <c r="J73">
        <v>3</v>
      </c>
      <c r="K73">
        <v>27</v>
      </c>
      <c r="L73">
        <v>52</v>
      </c>
      <c r="M73">
        <v>46</v>
      </c>
      <c r="N73">
        <v>56</v>
      </c>
      <c r="O73">
        <v>4</v>
      </c>
      <c r="P73">
        <v>34</v>
      </c>
      <c r="Q73">
        <v>12</v>
      </c>
    </row>
    <row r="74" spans="1:17">
      <c r="A74" t="s">
        <v>1656</v>
      </c>
      <c r="B74">
        <v>4</v>
      </c>
      <c r="C74">
        <f t="shared" si="13"/>
        <v>0</v>
      </c>
      <c r="D74">
        <f>L74/1001</f>
        <v>0</v>
      </c>
      <c r="E74">
        <f t="shared" si="8"/>
        <v>0</v>
      </c>
      <c r="F74">
        <f t="shared" si="9"/>
        <v>0</v>
      </c>
      <c r="G74">
        <f t="shared" si="10"/>
        <v>0</v>
      </c>
      <c r="H74">
        <f t="shared" si="11"/>
        <v>0</v>
      </c>
      <c r="I74">
        <f t="shared" si="12"/>
        <v>0</v>
      </c>
      <c r="J74">
        <v>4</v>
      </c>
      <c r="K74">
        <v>0</v>
      </c>
      <c r="L74">
        <v>0</v>
      </c>
      <c r="M74">
        <v>0</v>
      </c>
      <c r="N74">
        <v>0</v>
      </c>
      <c r="O74">
        <v>0</v>
      </c>
      <c r="P74">
        <v>0</v>
      </c>
      <c r="Q74">
        <v>0</v>
      </c>
    </row>
    <row r="75" spans="1:17">
      <c r="A75" t="s">
        <v>61</v>
      </c>
      <c r="B75">
        <v>5</v>
      </c>
      <c r="C75">
        <f t="shared" si="13"/>
        <v>0.38361638361638362</v>
      </c>
      <c r="D75">
        <f>L75/1001</f>
        <v>0.34465534465534464</v>
      </c>
      <c r="E75">
        <f t="shared" si="8"/>
        <v>0.36363636363636365</v>
      </c>
      <c r="F75">
        <f t="shared" si="9"/>
        <v>0.37362637362637363</v>
      </c>
      <c r="G75">
        <f t="shared" si="10"/>
        <v>0.38061938061938061</v>
      </c>
      <c r="H75">
        <f t="shared" si="11"/>
        <v>0.35864135864135865</v>
      </c>
      <c r="I75">
        <f t="shared" si="12"/>
        <v>0.38361638361638362</v>
      </c>
      <c r="J75">
        <v>5</v>
      </c>
      <c r="K75">
        <v>384</v>
      </c>
      <c r="L75">
        <v>345</v>
      </c>
      <c r="M75">
        <v>364</v>
      </c>
      <c r="N75">
        <v>374</v>
      </c>
      <c r="O75">
        <v>381</v>
      </c>
      <c r="P75">
        <v>359</v>
      </c>
      <c r="Q75">
        <v>384</v>
      </c>
    </row>
    <row r="76" spans="1:17">
      <c r="A76" t="s">
        <v>60</v>
      </c>
      <c r="B76">
        <v>6</v>
      </c>
      <c r="C76">
        <f t="shared" si="13"/>
        <v>0.68031968031968026</v>
      </c>
      <c r="D76">
        <f>L76/1001</f>
        <v>0.87812187812187814</v>
      </c>
      <c r="E76">
        <f t="shared" si="8"/>
        <v>0.88411588411588415</v>
      </c>
      <c r="F76">
        <f t="shared" si="9"/>
        <v>0.73126873126873126</v>
      </c>
      <c r="G76">
        <f t="shared" si="10"/>
        <v>0.61938061938061939</v>
      </c>
      <c r="H76">
        <f t="shared" si="11"/>
        <v>0.71028971028971033</v>
      </c>
      <c r="I76">
        <f t="shared" si="12"/>
        <v>0.66133866133866137</v>
      </c>
      <c r="J76">
        <v>6</v>
      </c>
      <c r="K76">
        <v>681</v>
      </c>
      <c r="L76">
        <v>879</v>
      </c>
      <c r="M76">
        <v>885</v>
      </c>
      <c r="N76">
        <v>732</v>
      </c>
      <c r="O76">
        <v>620</v>
      </c>
      <c r="P76">
        <v>711</v>
      </c>
      <c r="Q76">
        <v>662</v>
      </c>
    </row>
    <row r="77" spans="1:17">
      <c r="A77" t="s">
        <v>181</v>
      </c>
      <c r="B77">
        <v>7</v>
      </c>
      <c r="C77">
        <f t="shared" si="13"/>
        <v>0</v>
      </c>
      <c r="D77">
        <f>L77/1001</f>
        <v>0</v>
      </c>
      <c r="E77">
        <f t="shared" si="8"/>
        <v>0</v>
      </c>
      <c r="F77">
        <f t="shared" si="9"/>
        <v>0</v>
      </c>
      <c r="G77">
        <f t="shared" si="10"/>
        <v>0</v>
      </c>
      <c r="H77">
        <f t="shared" si="11"/>
        <v>9.99000999000999E-4</v>
      </c>
      <c r="I77">
        <f t="shared" si="12"/>
        <v>1.998001998001998E-3</v>
      </c>
      <c r="J77">
        <v>7</v>
      </c>
      <c r="K77">
        <v>0</v>
      </c>
      <c r="L77">
        <v>0</v>
      </c>
      <c r="M77">
        <v>0</v>
      </c>
      <c r="N77">
        <v>0</v>
      </c>
      <c r="O77">
        <v>0</v>
      </c>
      <c r="P77">
        <v>1</v>
      </c>
      <c r="Q77">
        <v>2</v>
      </c>
    </row>
    <row r="78" spans="1:17">
      <c r="A78" t="s">
        <v>1657</v>
      </c>
      <c r="B78">
        <v>8</v>
      </c>
      <c r="C78">
        <f t="shared" si="13"/>
        <v>0</v>
      </c>
      <c r="D78">
        <f>L78/1001</f>
        <v>0</v>
      </c>
      <c r="E78">
        <f t="shared" si="8"/>
        <v>0</v>
      </c>
      <c r="F78">
        <f t="shared" si="9"/>
        <v>0</v>
      </c>
      <c r="G78">
        <f t="shared" si="10"/>
        <v>0</v>
      </c>
      <c r="H78">
        <f t="shared" si="11"/>
        <v>0</v>
      </c>
      <c r="I78">
        <f t="shared" si="12"/>
        <v>0</v>
      </c>
      <c r="J78">
        <v>8</v>
      </c>
      <c r="K78">
        <v>0</v>
      </c>
      <c r="L78">
        <v>0</v>
      </c>
      <c r="M78">
        <v>0</v>
      </c>
      <c r="N78">
        <v>0</v>
      </c>
      <c r="O78">
        <v>0</v>
      </c>
      <c r="P78">
        <v>0</v>
      </c>
      <c r="Q78">
        <v>0</v>
      </c>
    </row>
    <row r="79" spans="1:17">
      <c r="A79" t="s">
        <v>1658</v>
      </c>
      <c r="B79">
        <v>9</v>
      </c>
      <c r="C79">
        <f t="shared" si="13"/>
        <v>0</v>
      </c>
      <c r="D79">
        <f>L79/1001</f>
        <v>0</v>
      </c>
      <c r="E79">
        <f t="shared" si="8"/>
        <v>0</v>
      </c>
      <c r="F79">
        <f t="shared" si="9"/>
        <v>0</v>
      </c>
      <c r="G79">
        <f t="shared" si="10"/>
        <v>0</v>
      </c>
      <c r="H79">
        <f t="shared" si="11"/>
        <v>0</v>
      </c>
      <c r="I79">
        <f t="shared" si="12"/>
        <v>0</v>
      </c>
      <c r="J79">
        <v>9</v>
      </c>
      <c r="K79">
        <v>0</v>
      </c>
      <c r="L79">
        <v>0</v>
      </c>
      <c r="M79">
        <v>0</v>
      </c>
      <c r="N79">
        <v>0</v>
      </c>
      <c r="O79">
        <v>0</v>
      </c>
      <c r="P79">
        <v>0</v>
      </c>
      <c r="Q79">
        <v>0</v>
      </c>
    </row>
    <row r="80" spans="1:17">
      <c r="A80" t="s">
        <v>156</v>
      </c>
      <c r="B80">
        <v>10</v>
      </c>
      <c r="C80">
        <f t="shared" si="13"/>
        <v>0</v>
      </c>
      <c r="D80">
        <f>L80/1001</f>
        <v>0</v>
      </c>
      <c r="E80">
        <f t="shared" si="8"/>
        <v>9.99000999000999E-4</v>
      </c>
      <c r="F80">
        <f t="shared" si="9"/>
        <v>0</v>
      </c>
      <c r="G80">
        <f t="shared" si="10"/>
        <v>0</v>
      </c>
      <c r="H80">
        <f t="shared" si="11"/>
        <v>0</v>
      </c>
      <c r="I80">
        <f t="shared" si="12"/>
        <v>0</v>
      </c>
      <c r="J80">
        <v>10</v>
      </c>
      <c r="K80">
        <v>0</v>
      </c>
      <c r="L80">
        <v>0</v>
      </c>
      <c r="M80">
        <v>1</v>
      </c>
      <c r="N80">
        <v>0</v>
      </c>
      <c r="O80">
        <v>0</v>
      </c>
      <c r="P80">
        <v>0</v>
      </c>
      <c r="Q80">
        <v>0</v>
      </c>
    </row>
    <row r="81" spans="1:17">
      <c r="A81" t="s">
        <v>63</v>
      </c>
      <c r="B81">
        <v>11</v>
      </c>
      <c r="C81">
        <f t="shared" si="13"/>
        <v>2.5974025974025976E-2</v>
      </c>
      <c r="D81">
        <f>L81/1001</f>
        <v>6.9930069930069935E-2</v>
      </c>
      <c r="E81">
        <f t="shared" si="8"/>
        <v>6.3936063936063936E-2</v>
      </c>
      <c r="F81">
        <f t="shared" si="9"/>
        <v>5.994005994005994E-3</v>
      </c>
      <c r="G81">
        <f t="shared" si="10"/>
        <v>0</v>
      </c>
      <c r="H81">
        <f t="shared" si="11"/>
        <v>4.095904095904096E-2</v>
      </c>
      <c r="I81">
        <f t="shared" si="12"/>
        <v>3.1968031968031968E-2</v>
      </c>
      <c r="J81">
        <v>11</v>
      </c>
      <c r="K81">
        <v>26</v>
      </c>
      <c r="L81">
        <v>70</v>
      </c>
      <c r="M81">
        <v>64</v>
      </c>
      <c r="N81">
        <v>6</v>
      </c>
      <c r="O81">
        <v>0</v>
      </c>
      <c r="P81">
        <v>41</v>
      </c>
      <c r="Q81">
        <v>32</v>
      </c>
    </row>
    <row r="82" spans="1:17">
      <c r="B82">
        <v>12</v>
      </c>
      <c r="C82">
        <f t="shared" si="13"/>
        <v>0</v>
      </c>
      <c r="D82">
        <f>L82/1001</f>
        <v>0</v>
      </c>
      <c r="E82">
        <f t="shared" si="13"/>
        <v>0</v>
      </c>
      <c r="F82">
        <f t="shared" si="9"/>
        <v>0</v>
      </c>
      <c r="G82">
        <f t="shared" si="10"/>
        <v>0</v>
      </c>
      <c r="H82">
        <f t="shared" si="11"/>
        <v>0</v>
      </c>
      <c r="I82">
        <f t="shared" si="12"/>
        <v>0</v>
      </c>
      <c r="J82">
        <v>12</v>
      </c>
      <c r="K82">
        <v>0</v>
      </c>
      <c r="L82">
        <v>0</v>
      </c>
      <c r="M82">
        <v>0</v>
      </c>
      <c r="N82">
        <v>0</v>
      </c>
      <c r="O82">
        <v>0</v>
      </c>
      <c r="P82">
        <v>0</v>
      </c>
      <c r="Q82">
        <v>0</v>
      </c>
    </row>
    <row r="83" spans="1:17">
      <c r="B83">
        <v>13</v>
      </c>
      <c r="C83">
        <f t="shared" si="13"/>
        <v>0</v>
      </c>
      <c r="D83">
        <f>L83/1001</f>
        <v>0</v>
      </c>
      <c r="E83">
        <f t="shared" si="13"/>
        <v>0</v>
      </c>
      <c r="F83">
        <f t="shared" si="9"/>
        <v>0</v>
      </c>
      <c r="G83">
        <f t="shared" si="10"/>
        <v>0</v>
      </c>
      <c r="H83">
        <f t="shared" si="11"/>
        <v>0</v>
      </c>
      <c r="I83">
        <f t="shared" si="12"/>
        <v>0</v>
      </c>
      <c r="J83">
        <v>13</v>
      </c>
      <c r="K83">
        <v>0</v>
      </c>
      <c r="L83">
        <v>0</v>
      </c>
      <c r="M83">
        <v>0</v>
      </c>
      <c r="N83">
        <v>0</v>
      </c>
      <c r="O83">
        <v>0</v>
      </c>
      <c r="P83">
        <v>0</v>
      </c>
      <c r="Q83">
        <v>0</v>
      </c>
    </row>
    <row r="84" spans="1:17">
      <c r="A84" t="s">
        <v>192</v>
      </c>
      <c r="C84">
        <v>1147</v>
      </c>
      <c r="D84">
        <v>1468</v>
      </c>
      <c r="E84">
        <v>1490</v>
      </c>
      <c r="F84">
        <v>1255</v>
      </c>
      <c r="G84">
        <v>1009</v>
      </c>
      <c r="H84">
        <v>1174</v>
      </c>
      <c r="I84">
        <v>1135</v>
      </c>
      <c r="K84">
        <f>SUM(K68:K81)</f>
        <v>1147</v>
      </c>
      <c r="L84">
        <f t="shared" ref="L84" si="14">SUM(L68:L81)</f>
        <v>1468</v>
      </c>
      <c r="M84">
        <f t="shared" ref="M84" si="15">SUM(M68:M81)</f>
        <v>1490</v>
      </c>
      <c r="N84">
        <f t="shared" ref="N84" si="16">SUM(N68:N81)</f>
        <v>1255</v>
      </c>
      <c r="O84">
        <f t="shared" ref="O84" si="17">SUM(O68:O81)</f>
        <v>1009</v>
      </c>
      <c r="P84">
        <f t="shared" ref="P84" si="18">SUM(P68:P81)</f>
        <v>1174</v>
      </c>
      <c r="Q84">
        <f t="shared" ref="Q84" si="19">SUM(Q68:Q81)</f>
        <v>1135</v>
      </c>
    </row>
    <row r="86" spans="1:17">
      <c r="C86" t="s">
        <v>190</v>
      </c>
      <c r="D86" t="s">
        <v>1641</v>
      </c>
      <c r="E86" t="s">
        <v>1642</v>
      </c>
      <c r="F86" t="s">
        <v>163</v>
      </c>
      <c r="G86" t="s">
        <v>175</v>
      </c>
      <c r="H86" t="s">
        <v>180</v>
      </c>
      <c r="I86" t="s">
        <v>187</v>
      </c>
    </row>
    <row r="87" spans="1:17">
      <c r="A87" t="s">
        <v>1652</v>
      </c>
      <c r="C87">
        <f>K87/147</f>
        <v>6.1224489795918366E-2</v>
      </c>
      <c r="D87">
        <f>L87/470</f>
        <v>0.15319148936170213</v>
      </c>
      <c r="E87">
        <f>M87/489</f>
        <v>0.14723926380368099</v>
      </c>
      <c r="F87">
        <f>N87/260</f>
        <v>0</v>
      </c>
      <c r="G87">
        <f>O87/8</f>
        <v>0.5</v>
      </c>
      <c r="H87">
        <f>P87/170</f>
        <v>5.8823529411764705E-3</v>
      </c>
      <c r="I87">
        <f>Q87/138</f>
        <v>5.7971014492753624E-2</v>
      </c>
      <c r="K87">
        <v>9</v>
      </c>
      <c r="L87">
        <v>72</v>
      </c>
      <c r="M87">
        <v>72</v>
      </c>
      <c r="N87">
        <v>0</v>
      </c>
      <c r="O87">
        <v>4</v>
      </c>
      <c r="P87">
        <v>1</v>
      </c>
      <c r="Q87">
        <v>8</v>
      </c>
    </row>
    <row r="88" spans="1:17">
      <c r="A88" t="s">
        <v>1647</v>
      </c>
      <c r="C88">
        <f>K88/147</f>
        <v>6.8027210884353739E-3</v>
      </c>
      <c r="D88">
        <f>L88/470</f>
        <v>2.1276595744680851E-3</v>
      </c>
      <c r="E88">
        <f>M88/489</f>
        <v>2.0449897750511249E-3</v>
      </c>
      <c r="F88">
        <f>N88/260</f>
        <v>0</v>
      </c>
      <c r="G88">
        <f>O88/8</f>
        <v>0</v>
      </c>
      <c r="H88">
        <f>P88/170</f>
        <v>1.1764705882352941E-2</v>
      </c>
      <c r="I88">
        <f>Q88/138</f>
        <v>7.246376811594203E-3</v>
      </c>
      <c r="K88">
        <v>1</v>
      </c>
      <c r="L88">
        <v>1</v>
      </c>
      <c r="M88">
        <v>1</v>
      </c>
      <c r="N88">
        <v>0</v>
      </c>
      <c r="O88">
        <v>0</v>
      </c>
      <c r="P88">
        <v>2</v>
      </c>
      <c r="Q88">
        <v>1</v>
      </c>
    </row>
    <row r="89" spans="1:17">
      <c r="A89" t="s">
        <v>1653</v>
      </c>
      <c r="C89">
        <f>K89/147</f>
        <v>2.0408163265306121E-2</v>
      </c>
      <c r="D89">
        <f>L89/470</f>
        <v>8.085106382978724E-2</v>
      </c>
      <c r="E89">
        <f>M89/489</f>
        <v>0.10020449897750511</v>
      </c>
      <c r="F89">
        <f>N89/260</f>
        <v>1.9230769230769232E-2</v>
      </c>
      <c r="G89">
        <f>O89/8</f>
        <v>0</v>
      </c>
      <c r="H89">
        <f>P89/170</f>
        <v>2.3529411764705882E-2</v>
      </c>
      <c r="I89">
        <f>Q89/138</f>
        <v>5.7971014492753624E-2</v>
      </c>
      <c r="K89">
        <v>3</v>
      </c>
      <c r="L89">
        <v>38</v>
      </c>
      <c r="M89">
        <v>49</v>
      </c>
      <c r="N89">
        <v>5</v>
      </c>
      <c r="O89">
        <v>0</v>
      </c>
      <c r="P89">
        <v>4</v>
      </c>
      <c r="Q89">
        <v>8</v>
      </c>
    </row>
    <row r="90" spans="1:17">
      <c r="A90" t="s">
        <v>1648</v>
      </c>
      <c r="C90">
        <f>K90/147</f>
        <v>0</v>
      </c>
      <c r="D90">
        <f>L90/470</f>
        <v>1.0638297872340425E-2</v>
      </c>
      <c r="E90">
        <f>M90/489</f>
        <v>1.0224948875255624E-2</v>
      </c>
      <c r="F90">
        <f>N90/260</f>
        <v>0</v>
      </c>
      <c r="G90">
        <f>O90/8</f>
        <v>0</v>
      </c>
      <c r="H90">
        <f>P90/170</f>
        <v>0</v>
      </c>
      <c r="I90">
        <f>Q90/138</f>
        <v>0</v>
      </c>
      <c r="K90">
        <v>0</v>
      </c>
      <c r="L90">
        <v>5</v>
      </c>
      <c r="M90">
        <v>5</v>
      </c>
      <c r="N90">
        <v>0</v>
      </c>
      <c r="O90">
        <v>0</v>
      </c>
      <c r="P90">
        <v>0</v>
      </c>
      <c r="Q90">
        <v>0</v>
      </c>
    </row>
    <row r="91" spans="1:17">
      <c r="A91" t="s">
        <v>1651</v>
      </c>
      <c r="C91">
        <f>K91/147</f>
        <v>0</v>
      </c>
      <c r="D91">
        <f>L91/470</f>
        <v>0</v>
      </c>
      <c r="E91">
        <f>M91/489</f>
        <v>0</v>
      </c>
      <c r="F91">
        <f>N91/260</f>
        <v>0</v>
      </c>
      <c r="G91">
        <f>O91/8</f>
        <v>0</v>
      </c>
      <c r="H91">
        <f>P91/170</f>
        <v>1.1764705882352941E-2</v>
      </c>
      <c r="I91">
        <f>Q91/138</f>
        <v>7.246376811594203E-3</v>
      </c>
      <c r="K91">
        <v>0</v>
      </c>
      <c r="L91">
        <v>0</v>
      </c>
      <c r="M91">
        <v>0</v>
      </c>
      <c r="N91">
        <v>0</v>
      </c>
      <c r="O91">
        <v>0</v>
      </c>
      <c r="P91">
        <v>2</v>
      </c>
      <c r="Q91">
        <v>1</v>
      </c>
    </row>
    <row r="92" spans="1:17">
      <c r="A92" t="s">
        <v>1650</v>
      </c>
      <c r="C92">
        <f>K92/147</f>
        <v>0</v>
      </c>
      <c r="D92">
        <f>L92/470</f>
        <v>0</v>
      </c>
      <c r="E92">
        <f>M92/489</f>
        <v>2.0449897750511249E-3</v>
      </c>
      <c r="F92">
        <f>N92/260</f>
        <v>0</v>
      </c>
      <c r="G92">
        <f>O92/8</f>
        <v>0</v>
      </c>
      <c r="H92">
        <f>P92/170</f>
        <v>5.8823529411764705E-3</v>
      </c>
      <c r="I92">
        <f>Q92/138</f>
        <v>7.246376811594203E-3</v>
      </c>
      <c r="K92">
        <v>0</v>
      </c>
      <c r="L92">
        <v>0</v>
      </c>
      <c r="M92">
        <v>1</v>
      </c>
      <c r="N92">
        <v>0</v>
      </c>
      <c r="O92">
        <v>0</v>
      </c>
      <c r="P92">
        <v>1</v>
      </c>
      <c r="Q92">
        <v>1</v>
      </c>
    </row>
    <row r="93" spans="1:17">
      <c r="A93" t="s">
        <v>1649</v>
      </c>
      <c r="C93">
        <f>K93/147</f>
        <v>0</v>
      </c>
      <c r="D93">
        <f>L93/470</f>
        <v>0</v>
      </c>
      <c r="E93">
        <f>M93/489</f>
        <v>0</v>
      </c>
      <c r="F93">
        <f>N93/260</f>
        <v>0</v>
      </c>
      <c r="G93">
        <f>O93/8</f>
        <v>0</v>
      </c>
      <c r="H93">
        <f>P93/170</f>
        <v>0</v>
      </c>
      <c r="I93">
        <f>Q93/138</f>
        <v>7.246376811594203E-3</v>
      </c>
      <c r="K93">
        <v>0</v>
      </c>
      <c r="L93">
        <v>0</v>
      </c>
      <c r="M93">
        <v>0</v>
      </c>
      <c r="N93">
        <v>0</v>
      </c>
      <c r="O93">
        <v>0</v>
      </c>
      <c r="P93">
        <v>0</v>
      </c>
      <c r="Q93">
        <v>1</v>
      </c>
    </row>
    <row r="94" spans="1:17">
      <c r="A94" t="s">
        <v>1667</v>
      </c>
      <c r="C94">
        <f>K94/147</f>
        <v>0</v>
      </c>
      <c r="D94">
        <f>L94/470</f>
        <v>0</v>
      </c>
      <c r="E94">
        <f>M94/489</f>
        <v>0</v>
      </c>
      <c r="F94">
        <f>N94/260</f>
        <v>0</v>
      </c>
      <c r="G94">
        <f>O94/8</f>
        <v>0</v>
      </c>
      <c r="H94">
        <f>P94/170</f>
        <v>5.8823529411764705E-3</v>
      </c>
      <c r="I94">
        <f>Q94/138</f>
        <v>0</v>
      </c>
      <c r="K94">
        <v>0</v>
      </c>
      <c r="L94">
        <v>0</v>
      </c>
      <c r="M94">
        <v>0</v>
      </c>
      <c r="N94">
        <v>0</v>
      </c>
      <c r="O94">
        <v>0</v>
      </c>
      <c r="P94">
        <v>1</v>
      </c>
      <c r="Q94">
        <v>0</v>
      </c>
    </row>
    <row r="95" spans="1:17">
      <c r="A95" t="s">
        <v>1662</v>
      </c>
      <c r="C95">
        <f>K95/147</f>
        <v>1.3605442176870748E-2</v>
      </c>
      <c r="D95">
        <f>L95/470</f>
        <v>0</v>
      </c>
      <c r="E95">
        <f>M95/489</f>
        <v>0</v>
      </c>
      <c r="F95">
        <f>N95/260</f>
        <v>0</v>
      </c>
      <c r="G95">
        <f>O95/8</f>
        <v>0</v>
      </c>
      <c r="H95">
        <f>P95/170</f>
        <v>0</v>
      </c>
      <c r="I95">
        <f>Q95/138</f>
        <v>2.1739130434782608E-2</v>
      </c>
      <c r="K95">
        <v>2</v>
      </c>
      <c r="L95">
        <v>0</v>
      </c>
      <c r="M95">
        <v>0</v>
      </c>
      <c r="N95">
        <v>0</v>
      </c>
      <c r="O95">
        <v>0</v>
      </c>
      <c r="P95">
        <v>0</v>
      </c>
      <c r="Q95">
        <v>3</v>
      </c>
    </row>
    <row r="96" spans="1:17">
      <c r="A96" t="s">
        <v>1666</v>
      </c>
      <c r="C96">
        <f>K96/147</f>
        <v>0</v>
      </c>
      <c r="D96">
        <f>L96/470</f>
        <v>0</v>
      </c>
      <c r="E96">
        <f>M96/489</f>
        <v>0</v>
      </c>
      <c r="F96">
        <f>N96/260</f>
        <v>0</v>
      </c>
      <c r="G96">
        <f>O96/8</f>
        <v>0</v>
      </c>
      <c r="H96">
        <f>P96/170</f>
        <v>0</v>
      </c>
      <c r="I96">
        <f>Q96/138</f>
        <v>7.246376811594203E-3</v>
      </c>
      <c r="K96">
        <v>0</v>
      </c>
      <c r="L96">
        <v>0</v>
      </c>
      <c r="M96">
        <v>0</v>
      </c>
      <c r="N96">
        <v>0</v>
      </c>
      <c r="O96">
        <v>0</v>
      </c>
      <c r="P96">
        <v>0</v>
      </c>
      <c r="Q96">
        <v>1</v>
      </c>
    </row>
    <row r="97" spans="1:17">
      <c r="A97" t="s">
        <v>1663</v>
      </c>
      <c r="C97">
        <f>K97/147</f>
        <v>0.10204081632653061</v>
      </c>
      <c r="D97">
        <f>L97/470</f>
        <v>0.10425531914893617</v>
      </c>
      <c r="E97">
        <f>M97/489</f>
        <v>8.5889570552147243E-2</v>
      </c>
      <c r="F97">
        <f>N97/260</f>
        <v>0.1</v>
      </c>
      <c r="G97">
        <f>O97/8</f>
        <v>0.5</v>
      </c>
      <c r="H97">
        <f>P97/170</f>
        <v>0.12941176470588237</v>
      </c>
      <c r="I97">
        <f>Q97/138</f>
        <v>6.5217391304347824E-2</v>
      </c>
      <c r="K97">
        <v>15</v>
      </c>
      <c r="L97">
        <v>49</v>
      </c>
      <c r="M97">
        <v>42</v>
      </c>
      <c r="N97">
        <v>26</v>
      </c>
      <c r="O97">
        <v>4</v>
      </c>
      <c r="P97">
        <v>22</v>
      </c>
      <c r="Q97">
        <v>9</v>
      </c>
    </row>
    <row r="98" spans="1:17">
      <c r="A98" t="s">
        <v>1661</v>
      </c>
      <c r="C98">
        <f>K98/147</f>
        <v>0.60544217687074831</v>
      </c>
      <c r="D98">
        <f>L98/470</f>
        <v>0.48936170212765956</v>
      </c>
      <c r="E98">
        <f>M98/489</f>
        <v>0.4887525562372188</v>
      </c>
      <c r="F98">
        <f>N98/260</f>
        <v>0.55769230769230771</v>
      </c>
      <c r="G98">
        <f>O98/8</f>
        <v>0</v>
      </c>
      <c r="H98">
        <f>P98/170</f>
        <v>0.59411764705882353</v>
      </c>
      <c r="I98">
        <f>Q98/138</f>
        <v>0.56521739130434778</v>
      </c>
      <c r="K98">
        <v>89</v>
      </c>
      <c r="L98">
        <v>230</v>
      </c>
      <c r="M98">
        <v>239</v>
      </c>
      <c r="N98">
        <v>145</v>
      </c>
      <c r="O98">
        <v>0</v>
      </c>
      <c r="P98">
        <v>101</v>
      </c>
      <c r="Q98">
        <v>78</v>
      </c>
    </row>
    <row r="99" spans="1:17">
      <c r="A99" t="s">
        <v>1664</v>
      </c>
      <c r="C99">
        <f>K99/147</f>
        <v>0.19047619047619047</v>
      </c>
      <c r="D99">
        <f>L99/470</f>
        <v>0.15957446808510639</v>
      </c>
      <c r="E99">
        <f>M99/489</f>
        <v>0.16359918200408999</v>
      </c>
      <c r="F99">
        <f>N99/260</f>
        <v>0.32307692307692309</v>
      </c>
      <c r="G99">
        <f>O99/8</f>
        <v>0</v>
      </c>
      <c r="H99">
        <f>P99/170</f>
        <v>0.19411764705882353</v>
      </c>
      <c r="I99">
        <f>Q99/138</f>
        <v>0.17391304347826086</v>
      </c>
      <c r="K99">
        <v>28</v>
      </c>
      <c r="L99">
        <v>75</v>
      </c>
      <c r="M99">
        <v>80</v>
      </c>
      <c r="N99">
        <v>84</v>
      </c>
      <c r="O99">
        <v>0</v>
      </c>
      <c r="P99">
        <v>33</v>
      </c>
      <c r="Q99">
        <v>24</v>
      </c>
    </row>
    <row r="100" spans="1:17">
      <c r="A100" t="s">
        <v>1665</v>
      </c>
      <c r="C100">
        <f>K100/147</f>
        <v>0</v>
      </c>
      <c r="D100">
        <f>L100/470</f>
        <v>0</v>
      </c>
      <c r="E100">
        <f>M100/489</f>
        <v>0</v>
      </c>
      <c r="F100">
        <f>N100/260</f>
        <v>0</v>
      </c>
      <c r="G100">
        <f>O100/8</f>
        <v>0</v>
      </c>
      <c r="H100">
        <f>P100/170</f>
        <v>1.1764705882352941E-2</v>
      </c>
      <c r="I100">
        <f>Q100/138</f>
        <v>7.246376811594203E-3</v>
      </c>
      <c r="K100">
        <v>0</v>
      </c>
      <c r="L100">
        <v>0</v>
      </c>
      <c r="M100">
        <v>0</v>
      </c>
      <c r="N100">
        <v>0</v>
      </c>
      <c r="O100">
        <v>0</v>
      </c>
      <c r="P100">
        <v>2</v>
      </c>
      <c r="Q100">
        <v>1</v>
      </c>
    </row>
    <row r="101" spans="1:17">
      <c r="A101" t="s">
        <v>1660</v>
      </c>
      <c r="C101">
        <f>K101/147</f>
        <v>0</v>
      </c>
      <c r="D101">
        <f>L101/470</f>
        <v>0</v>
      </c>
      <c r="E101">
        <f>M101/489</f>
        <v>0</v>
      </c>
      <c r="F101">
        <f>N101/260</f>
        <v>0</v>
      </c>
      <c r="G101">
        <f>O101/8</f>
        <v>0</v>
      </c>
      <c r="H101">
        <f>P101/170</f>
        <v>5.8823529411764705E-3</v>
      </c>
      <c r="I101">
        <f>Q101/138</f>
        <v>1.4492753623188406E-2</v>
      </c>
      <c r="K101">
        <v>0</v>
      </c>
      <c r="L101">
        <v>0</v>
      </c>
      <c r="M101">
        <v>0</v>
      </c>
      <c r="N101">
        <v>0</v>
      </c>
      <c r="O101">
        <v>0</v>
      </c>
      <c r="P101">
        <v>1</v>
      </c>
      <c r="Q101">
        <v>2</v>
      </c>
    </row>
    <row r="102" spans="1:17">
      <c r="A102" t="s">
        <v>191</v>
      </c>
      <c r="K102">
        <f t="shared" ref="K102:Q102" si="20">SUM(K87:K101)</f>
        <v>147</v>
      </c>
      <c r="L102">
        <f t="shared" si="20"/>
        <v>470</v>
      </c>
      <c r="M102">
        <f t="shared" si="20"/>
        <v>489</v>
      </c>
      <c r="N102">
        <f t="shared" si="20"/>
        <v>260</v>
      </c>
      <c r="O102">
        <f t="shared" si="20"/>
        <v>8</v>
      </c>
      <c r="P102">
        <f t="shared" si="20"/>
        <v>170</v>
      </c>
      <c r="Q102">
        <f t="shared" si="20"/>
        <v>138</v>
      </c>
    </row>
    <row r="103" spans="1:17">
      <c r="A103" t="s">
        <v>1643</v>
      </c>
      <c r="K103">
        <f>K102/C84</f>
        <v>0.12816041848299914</v>
      </c>
      <c r="L103">
        <f>L102/D84</f>
        <v>0.32016348773841963</v>
      </c>
      <c r="M103">
        <f>M102/E84</f>
        <v>0.32818791946308723</v>
      </c>
      <c r="N103">
        <f>N102/F84</f>
        <v>0.20717131474103587</v>
      </c>
      <c r="O103">
        <f>O102/G84</f>
        <v>7.9286422200198214E-3</v>
      </c>
      <c r="P103">
        <f>P102/H84</f>
        <v>0.14480408858603067</v>
      </c>
      <c r="Q103">
        <f>Q102/I84</f>
        <v>0.12158590308370044</v>
      </c>
    </row>
    <row r="105" spans="1:17">
      <c r="C105" t="s">
        <v>190</v>
      </c>
      <c r="D105" t="s">
        <v>1641</v>
      </c>
      <c r="E105" t="s">
        <v>1642</v>
      </c>
      <c r="F105" t="s">
        <v>163</v>
      </c>
      <c r="G105" t="s">
        <v>175</v>
      </c>
      <c r="H105" t="s">
        <v>180</v>
      </c>
      <c r="I105" t="s">
        <v>187</v>
      </c>
      <c r="J105" t="s">
        <v>190</v>
      </c>
      <c r="K105" t="s">
        <v>1641</v>
      </c>
      <c r="L105" t="s">
        <v>1642</v>
      </c>
      <c r="M105" t="s">
        <v>163</v>
      </c>
      <c r="N105" t="s">
        <v>175</v>
      </c>
      <c r="O105" t="s">
        <v>180</v>
      </c>
      <c r="P105" t="s">
        <v>187</v>
      </c>
    </row>
    <row r="106" spans="1:17">
      <c r="A106" t="s">
        <v>165</v>
      </c>
      <c r="C106">
        <f>J106/1001</f>
        <v>0</v>
      </c>
      <c r="D106">
        <f>K106/1001</f>
        <v>0</v>
      </c>
      <c r="E106">
        <f t="shared" ref="E106:E111" si="21">L106/1001</f>
        <v>0</v>
      </c>
      <c r="F106">
        <f t="shared" ref="F106:F111" si="22">M106/1001</f>
        <v>5.994005994005994E-3</v>
      </c>
      <c r="G106">
        <f t="shared" ref="G106:G111" si="23">N106/1001</f>
        <v>1.998001998001998E-3</v>
      </c>
      <c r="H106">
        <f t="shared" ref="H106:H111" si="24">O106/1001</f>
        <v>0</v>
      </c>
      <c r="I106">
        <f t="shared" ref="I106:I111" si="25">P106/1001</f>
        <v>0</v>
      </c>
      <c r="J106">
        <v>0</v>
      </c>
      <c r="K106">
        <v>0</v>
      </c>
      <c r="L106">
        <v>0</v>
      </c>
      <c r="M106">
        <v>6</v>
      </c>
      <c r="N106">
        <v>2</v>
      </c>
      <c r="O106">
        <v>0</v>
      </c>
      <c r="P106">
        <v>0</v>
      </c>
    </row>
    <row r="107" spans="1:17">
      <c r="A107" t="s">
        <v>66</v>
      </c>
      <c r="C107">
        <f t="shared" ref="C107:C111" si="26">J107/1001</f>
        <v>0.19380619380619379</v>
      </c>
      <c r="D107">
        <f>K107/1001</f>
        <v>0.14685314685314685</v>
      </c>
      <c r="E107">
        <f t="shared" si="21"/>
        <v>0.16683316683316685</v>
      </c>
      <c r="F107">
        <f t="shared" si="22"/>
        <v>0.39060939060939059</v>
      </c>
      <c r="G107">
        <f t="shared" si="23"/>
        <v>0</v>
      </c>
      <c r="H107">
        <f t="shared" si="24"/>
        <v>0.22377622377622378</v>
      </c>
      <c r="I107">
        <f t="shared" si="25"/>
        <v>0.16983016983016982</v>
      </c>
      <c r="J107">
        <v>194</v>
      </c>
      <c r="K107">
        <v>147</v>
      </c>
      <c r="L107">
        <v>167</v>
      </c>
      <c r="M107">
        <v>391</v>
      </c>
      <c r="N107">
        <v>0</v>
      </c>
      <c r="O107">
        <v>224</v>
      </c>
      <c r="P107">
        <v>170</v>
      </c>
    </row>
    <row r="108" spans="1:17">
      <c r="A108" t="s">
        <v>67</v>
      </c>
      <c r="C108">
        <f t="shared" si="26"/>
        <v>0.47552447552447552</v>
      </c>
      <c r="D108">
        <f>K108/1001</f>
        <v>0.36363636363636365</v>
      </c>
      <c r="E108">
        <f t="shared" si="21"/>
        <v>0.49150849150849152</v>
      </c>
      <c r="F108">
        <f t="shared" si="22"/>
        <v>0.53146853146853146</v>
      </c>
      <c r="G108">
        <f t="shared" si="23"/>
        <v>0.39060939060939059</v>
      </c>
      <c r="H108">
        <f t="shared" si="24"/>
        <v>0.44355644355644358</v>
      </c>
      <c r="I108">
        <f t="shared" si="25"/>
        <v>0.4825174825174825</v>
      </c>
      <c r="J108">
        <v>476</v>
      </c>
      <c r="K108">
        <v>364</v>
      </c>
      <c r="L108">
        <v>492</v>
      </c>
      <c r="M108">
        <v>532</v>
      </c>
      <c r="N108">
        <v>391</v>
      </c>
      <c r="O108">
        <v>444</v>
      </c>
      <c r="P108">
        <v>483</v>
      </c>
    </row>
    <row r="109" spans="1:17">
      <c r="A109" t="s">
        <v>68</v>
      </c>
      <c r="C109">
        <f t="shared" si="26"/>
        <v>5.7942057942057944E-2</v>
      </c>
      <c r="D109">
        <f>K109/1001</f>
        <v>4.195804195804196E-2</v>
      </c>
      <c r="E109">
        <f t="shared" si="21"/>
        <v>1.7982017982017984E-2</v>
      </c>
      <c r="F109">
        <f t="shared" si="22"/>
        <v>9.99000999000999E-4</v>
      </c>
      <c r="G109">
        <f t="shared" si="23"/>
        <v>0.33266733266733267</v>
      </c>
      <c r="H109">
        <f t="shared" si="24"/>
        <v>2.3976023976023976E-2</v>
      </c>
      <c r="I109">
        <f t="shared" si="25"/>
        <v>6.9930069930069935E-2</v>
      </c>
      <c r="J109">
        <v>58</v>
      </c>
      <c r="K109">
        <v>42</v>
      </c>
      <c r="L109">
        <v>18</v>
      </c>
      <c r="M109">
        <v>1</v>
      </c>
      <c r="N109">
        <v>333</v>
      </c>
      <c r="O109">
        <v>24</v>
      </c>
      <c r="P109">
        <v>70</v>
      </c>
    </row>
    <row r="110" spans="1:17">
      <c r="A110" t="s">
        <v>101</v>
      </c>
      <c r="C110">
        <f t="shared" si="26"/>
        <v>0</v>
      </c>
      <c r="D110">
        <f>K110/1001</f>
        <v>2.997002997002997E-3</v>
      </c>
      <c r="E110">
        <f t="shared" si="21"/>
        <v>2.997002997002997E-3</v>
      </c>
      <c r="F110">
        <f t="shared" si="22"/>
        <v>2.997002997002997E-3</v>
      </c>
      <c r="G110">
        <f t="shared" si="23"/>
        <v>0</v>
      </c>
      <c r="H110">
        <f t="shared" si="24"/>
        <v>2.997002997002997E-3</v>
      </c>
      <c r="I110">
        <f t="shared" si="25"/>
        <v>9.99000999000999E-4</v>
      </c>
      <c r="J110">
        <v>0</v>
      </c>
      <c r="K110">
        <v>3</v>
      </c>
      <c r="L110">
        <v>3</v>
      </c>
      <c r="M110">
        <v>3</v>
      </c>
      <c r="N110">
        <v>0</v>
      </c>
      <c r="O110">
        <v>3</v>
      </c>
      <c r="P110">
        <v>1</v>
      </c>
    </row>
    <row r="111" spans="1:17">
      <c r="A111" t="s">
        <v>193</v>
      </c>
      <c r="C111">
        <f t="shared" si="26"/>
        <v>0.27272727272727271</v>
      </c>
      <c r="D111">
        <f>K111/1001</f>
        <v>0.44455544455544455</v>
      </c>
      <c r="E111">
        <f t="shared" si="21"/>
        <v>0.3206793206793207</v>
      </c>
      <c r="F111">
        <f t="shared" si="22"/>
        <v>6.7932067932067935E-2</v>
      </c>
      <c r="G111">
        <f t="shared" si="23"/>
        <v>0.27472527472527475</v>
      </c>
      <c r="H111">
        <f t="shared" si="24"/>
        <v>0.30569430569430567</v>
      </c>
      <c r="I111">
        <f t="shared" si="25"/>
        <v>0.27672327672327673</v>
      </c>
      <c r="J111">
        <f>SUM(C112:C168)</f>
        <v>273</v>
      </c>
      <c r="K111">
        <f>SUM(D112:D168)</f>
        <v>445</v>
      </c>
      <c r="L111">
        <f t="shared" ref="K111:P111" si="27">SUM(E112:E168)</f>
        <v>321</v>
      </c>
      <c r="M111">
        <f t="shared" si="27"/>
        <v>68</v>
      </c>
      <c r="N111">
        <f t="shared" si="27"/>
        <v>275</v>
      </c>
      <c r="O111">
        <f t="shared" si="27"/>
        <v>306</v>
      </c>
      <c r="P111">
        <f t="shared" si="27"/>
        <v>277</v>
      </c>
    </row>
    <row r="112" spans="1:17">
      <c r="A112" t="s">
        <v>89</v>
      </c>
      <c r="C112">
        <v>76</v>
      </c>
      <c r="D112">
        <v>13</v>
      </c>
      <c r="E112">
        <v>12</v>
      </c>
      <c r="F112">
        <v>1</v>
      </c>
      <c r="G112">
        <v>13</v>
      </c>
      <c r="H112">
        <v>92</v>
      </c>
      <c r="I112">
        <v>74</v>
      </c>
    </row>
    <row r="113" spans="1:9">
      <c r="A113" t="s">
        <v>65</v>
      </c>
      <c r="C113">
        <v>26</v>
      </c>
      <c r="D113">
        <v>123</v>
      </c>
      <c r="E113">
        <v>69</v>
      </c>
      <c r="F113">
        <v>1</v>
      </c>
      <c r="G113">
        <v>18</v>
      </c>
      <c r="H113">
        <v>40</v>
      </c>
      <c r="I113">
        <v>33</v>
      </c>
    </row>
    <row r="114" spans="1:9">
      <c r="A114" t="s">
        <v>71</v>
      </c>
      <c r="C114">
        <v>16</v>
      </c>
      <c r="D114">
        <v>21</v>
      </c>
      <c r="E114">
        <v>6</v>
      </c>
      <c r="F114">
        <v>4</v>
      </c>
      <c r="G114">
        <v>0</v>
      </c>
      <c r="H114">
        <v>7</v>
      </c>
      <c r="I114">
        <v>8</v>
      </c>
    </row>
    <row r="115" spans="1:9">
      <c r="A115" t="s">
        <v>81</v>
      </c>
      <c r="C115">
        <v>3</v>
      </c>
      <c r="D115">
        <v>11</v>
      </c>
      <c r="E115">
        <v>9</v>
      </c>
      <c r="F115">
        <v>3</v>
      </c>
      <c r="G115">
        <v>0</v>
      </c>
      <c r="H115">
        <v>3</v>
      </c>
      <c r="I115">
        <v>2</v>
      </c>
    </row>
    <row r="116" spans="1:9">
      <c r="A116" t="s">
        <v>164</v>
      </c>
      <c r="C116">
        <v>0</v>
      </c>
      <c r="D116">
        <v>0</v>
      </c>
      <c r="E116">
        <v>0</v>
      </c>
      <c r="F116">
        <v>4</v>
      </c>
      <c r="G116">
        <v>0</v>
      </c>
      <c r="H116">
        <v>0</v>
      </c>
      <c r="I116">
        <v>2</v>
      </c>
    </row>
    <row r="117" spans="1:9">
      <c r="A117" t="s">
        <v>183</v>
      </c>
      <c r="C117">
        <v>0</v>
      </c>
      <c r="D117">
        <v>0</v>
      </c>
      <c r="E117">
        <v>0</v>
      </c>
      <c r="F117">
        <v>0</v>
      </c>
      <c r="G117">
        <v>0</v>
      </c>
      <c r="H117">
        <v>1</v>
      </c>
      <c r="I117">
        <v>2</v>
      </c>
    </row>
    <row r="118" spans="1:9">
      <c r="A118" t="s">
        <v>166</v>
      </c>
      <c r="C118">
        <v>0</v>
      </c>
      <c r="D118">
        <v>0</v>
      </c>
      <c r="E118">
        <v>0</v>
      </c>
      <c r="F118">
        <v>1</v>
      </c>
      <c r="G118">
        <v>0</v>
      </c>
      <c r="H118">
        <v>0</v>
      </c>
      <c r="I118">
        <v>2</v>
      </c>
    </row>
    <row r="119" spans="1:9">
      <c r="A119" t="s">
        <v>75</v>
      </c>
      <c r="C119">
        <v>0</v>
      </c>
      <c r="D119">
        <v>20</v>
      </c>
      <c r="E119">
        <v>15</v>
      </c>
      <c r="F119">
        <v>1</v>
      </c>
      <c r="G119">
        <v>0</v>
      </c>
      <c r="H119">
        <v>3</v>
      </c>
      <c r="I119">
        <v>0</v>
      </c>
    </row>
    <row r="120" spans="1:9">
      <c r="A120" t="s">
        <v>80</v>
      </c>
      <c r="C120">
        <v>0</v>
      </c>
      <c r="D120">
        <v>7</v>
      </c>
      <c r="E120">
        <v>3</v>
      </c>
      <c r="F120">
        <v>0</v>
      </c>
      <c r="G120">
        <v>0</v>
      </c>
      <c r="H120">
        <v>2</v>
      </c>
      <c r="I120">
        <v>0</v>
      </c>
    </row>
    <row r="121" spans="1:9">
      <c r="A121" t="s">
        <v>73</v>
      </c>
      <c r="C121">
        <v>13</v>
      </c>
      <c r="D121">
        <v>17</v>
      </c>
      <c r="E121">
        <v>18</v>
      </c>
      <c r="F121">
        <v>3</v>
      </c>
      <c r="G121">
        <v>12</v>
      </c>
      <c r="H121">
        <v>14</v>
      </c>
      <c r="I121">
        <v>12</v>
      </c>
    </row>
    <row r="122" spans="1:9">
      <c r="A122" t="s">
        <v>83</v>
      </c>
      <c r="C122">
        <v>11</v>
      </c>
      <c r="D122">
        <v>19</v>
      </c>
      <c r="E122">
        <v>8</v>
      </c>
      <c r="F122">
        <v>4</v>
      </c>
      <c r="G122">
        <v>3</v>
      </c>
      <c r="H122">
        <v>11</v>
      </c>
      <c r="I122">
        <v>10</v>
      </c>
    </row>
    <row r="123" spans="1:9">
      <c r="A123" t="s">
        <v>69</v>
      </c>
      <c r="C123">
        <v>5</v>
      </c>
      <c r="D123">
        <v>24</v>
      </c>
      <c r="E123">
        <v>22</v>
      </c>
      <c r="F123">
        <v>2</v>
      </c>
      <c r="G123">
        <v>1</v>
      </c>
      <c r="H123">
        <v>4</v>
      </c>
      <c r="I123">
        <v>4</v>
      </c>
    </row>
    <row r="124" spans="1:9">
      <c r="A124" t="s">
        <v>99</v>
      </c>
      <c r="C124">
        <v>2</v>
      </c>
      <c r="D124">
        <v>13</v>
      </c>
      <c r="E124">
        <v>7</v>
      </c>
      <c r="F124">
        <v>6</v>
      </c>
      <c r="G124">
        <v>0</v>
      </c>
      <c r="H124">
        <v>3</v>
      </c>
      <c r="I124">
        <v>5</v>
      </c>
    </row>
    <row r="125" spans="1:9">
      <c r="A125" t="s">
        <v>107</v>
      </c>
      <c r="C125">
        <v>1</v>
      </c>
      <c r="D125">
        <v>3</v>
      </c>
      <c r="E125">
        <v>1</v>
      </c>
      <c r="F125">
        <v>0</v>
      </c>
      <c r="G125">
        <v>0</v>
      </c>
      <c r="H125">
        <v>0</v>
      </c>
      <c r="I125">
        <v>0</v>
      </c>
    </row>
    <row r="126" spans="1:9">
      <c r="A126" t="s">
        <v>160</v>
      </c>
      <c r="C126">
        <v>1</v>
      </c>
      <c r="D126">
        <v>0</v>
      </c>
      <c r="E126">
        <v>2</v>
      </c>
      <c r="F126">
        <v>1</v>
      </c>
      <c r="G126">
        <v>0</v>
      </c>
      <c r="H126">
        <v>0</v>
      </c>
      <c r="I126">
        <v>0</v>
      </c>
    </row>
    <row r="127" spans="1:9">
      <c r="A127" t="s">
        <v>97</v>
      </c>
      <c r="C127">
        <v>0</v>
      </c>
      <c r="D127">
        <v>1</v>
      </c>
      <c r="E127">
        <v>0</v>
      </c>
      <c r="F127">
        <v>0</v>
      </c>
      <c r="G127">
        <v>0</v>
      </c>
      <c r="H127">
        <v>0</v>
      </c>
      <c r="I127">
        <v>0</v>
      </c>
    </row>
    <row r="128" spans="1:9">
      <c r="A128" t="s">
        <v>84</v>
      </c>
      <c r="C128">
        <v>0</v>
      </c>
      <c r="D128">
        <v>4</v>
      </c>
      <c r="E128">
        <v>4</v>
      </c>
      <c r="F128">
        <v>1</v>
      </c>
      <c r="G128">
        <v>0</v>
      </c>
      <c r="H128">
        <v>0</v>
      </c>
      <c r="I128">
        <v>0</v>
      </c>
    </row>
    <row r="129" spans="1:9">
      <c r="A129" t="s">
        <v>74</v>
      </c>
      <c r="C129">
        <v>0</v>
      </c>
      <c r="D129">
        <v>3</v>
      </c>
      <c r="E129">
        <v>0</v>
      </c>
      <c r="F129">
        <v>1</v>
      </c>
      <c r="G129">
        <v>0</v>
      </c>
      <c r="H129">
        <v>0</v>
      </c>
      <c r="I129">
        <v>0</v>
      </c>
    </row>
    <row r="130" spans="1:9">
      <c r="A130" t="s">
        <v>82</v>
      </c>
      <c r="C130">
        <v>1</v>
      </c>
      <c r="D130">
        <v>6</v>
      </c>
      <c r="E130">
        <v>4</v>
      </c>
      <c r="F130">
        <v>0</v>
      </c>
      <c r="G130">
        <v>0</v>
      </c>
      <c r="H130">
        <v>1</v>
      </c>
      <c r="I130">
        <v>2</v>
      </c>
    </row>
    <row r="131" spans="1:9">
      <c r="A131" t="s">
        <v>86</v>
      </c>
      <c r="C131">
        <v>2</v>
      </c>
      <c r="D131">
        <v>3</v>
      </c>
      <c r="E131">
        <v>0</v>
      </c>
      <c r="F131">
        <v>6</v>
      </c>
      <c r="G131">
        <v>0</v>
      </c>
      <c r="H131">
        <v>3</v>
      </c>
      <c r="I131">
        <v>1</v>
      </c>
    </row>
    <row r="132" spans="1:9">
      <c r="A132" t="s">
        <v>171</v>
      </c>
      <c r="C132">
        <v>0</v>
      </c>
      <c r="D132">
        <v>0</v>
      </c>
      <c r="E132">
        <v>0</v>
      </c>
      <c r="F132">
        <v>1</v>
      </c>
      <c r="G132">
        <v>0</v>
      </c>
      <c r="H132">
        <v>3</v>
      </c>
      <c r="I132">
        <v>0</v>
      </c>
    </row>
    <row r="133" spans="1:9">
      <c r="A133" t="s">
        <v>172</v>
      </c>
      <c r="C133">
        <v>0</v>
      </c>
      <c r="D133">
        <v>0</v>
      </c>
      <c r="E133">
        <v>0</v>
      </c>
      <c r="F133">
        <v>1</v>
      </c>
      <c r="G133">
        <v>0</v>
      </c>
      <c r="H133">
        <v>1</v>
      </c>
      <c r="I133">
        <v>0</v>
      </c>
    </row>
    <row r="134" spans="1:9">
      <c r="A134" t="s">
        <v>109</v>
      </c>
      <c r="C134">
        <v>0</v>
      </c>
      <c r="D134">
        <v>5</v>
      </c>
      <c r="E134">
        <v>3</v>
      </c>
      <c r="F134">
        <v>0</v>
      </c>
      <c r="G134">
        <v>2</v>
      </c>
      <c r="H134">
        <v>0</v>
      </c>
      <c r="I134">
        <v>1</v>
      </c>
    </row>
    <row r="135" spans="1:9">
      <c r="A135" t="s">
        <v>95</v>
      </c>
      <c r="C135">
        <v>1</v>
      </c>
      <c r="D135">
        <v>2</v>
      </c>
      <c r="E135">
        <v>0</v>
      </c>
      <c r="F135">
        <v>1</v>
      </c>
      <c r="G135">
        <v>1</v>
      </c>
      <c r="H135">
        <v>0</v>
      </c>
      <c r="I135">
        <v>1</v>
      </c>
    </row>
    <row r="136" spans="1:9">
      <c r="A136" t="s">
        <v>78</v>
      </c>
      <c r="C136">
        <v>15</v>
      </c>
      <c r="D136">
        <v>11</v>
      </c>
      <c r="E136">
        <v>4</v>
      </c>
      <c r="F136">
        <v>2</v>
      </c>
      <c r="G136">
        <v>6</v>
      </c>
      <c r="H136">
        <v>12</v>
      </c>
      <c r="I136">
        <v>14</v>
      </c>
    </row>
    <row r="137" spans="1:9">
      <c r="A137" t="s">
        <v>91</v>
      </c>
      <c r="C137">
        <v>12</v>
      </c>
      <c r="D137">
        <v>6</v>
      </c>
      <c r="E137">
        <v>1</v>
      </c>
      <c r="F137">
        <v>3</v>
      </c>
      <c r="G137">
        <v>0</v>
      </c>
      <c r="H137">
        <v>4</v>
      </c>
      <c r="I137">
        <v>11</v>
      </c>
    </row>
    <row r="138" spans="1:9">
      <c r="A138" t="s">
        <v>79</v>
      </c>
      <c r="C138">
        <v>0</v>
      </c>
      <c r="D138">
        <v>1</v>
      </c>
      <c r="E138">
        <v>0</v>
      </c>
      <c r="F138">
        <v>0</v>
      </c>
      <c r="G138">
        <v>0</v>
      </c>
      <c r="H138">
        <v>0</v>
      </c>
      <c r="I138">
        <v>0</v>
      </c>
    </row>
    <row r="139" spans="1:9">
      <c r="A139" t="s">
        <v>92</v>
      </c>
      <c r="C139">
        <v>0</v>
      </c>
      <c r="D139">
        <v>1</v>
      </c>
      <c r="E139">
        <v>1</v>
      </c>
      <c r="F139">
        <v>2</v>
      </c>
      <c r="G139">
        <v>0</v>
      </c>
      <c r="H139">
        <v>1</v>
      </c>
      <c r="I139">
        <v>2</v>
      </c>
    </row>
    <row r="140" spans="1:9">
      <c r="A140" t="s">
        <v>90</v>
      </c>
      <c r="C140">
        <v>3</v>
      </c>
      <c r="D140">
        <v>7</v>
      </c>
      <c r="E140">
        <v>5</v>
      </c>
      <c r="F140">
        <v>1</v>
      </c>
      <c r="G140">
        <v>8</v>
      </c>
      <c r="H140">
        <v>11</v>
      </c>
      <c r="I140">
        <v>6</v>
      </c>
    </row>
    <row r="141" spans="1:9">
      <c r="A141" t="s">
        <v>93</v>
      </c>
      <c r="C141">
        <v>13</v>
      </c>
      <c r="D141">
        <v>4</v>
      </c>
      <c r="E141">
        <v>1</v>
      </c>
      <c r="F141">
        <v>0</v>
      </c>
      <c r="G141">
        <v>1</v>
      </c>
      <c r="H141">
        <v>8</v>
      </c>
      <c r="I141">
        <v>1</v>
      </c>
    </row>
    <row r="142" spans="1:9">
      <c r="A142" t="s">
        <v>77</v>
      </c>
      <c r="C142">
        <v>28</v>
      </c>
      <c r="D142">
        <v>34</v>
      </c>
      <c r="E142">
        <v>38</v>
      </c>
      <c r="F142">
        <v>0</v>
      </c>
      <c r="G142">
        <v>167</v>
      </c>
      <c r="H142">
        <v>27</v>
      </c>
      <c r="I142">
        <v>31</v>
      </c>
    </row>
    <row r="143" spans="1:9">
      <c r="A143" t="s">
        <v>96</v>
      </c>
      <c r="C143">
        <v>16</v>
      </c>
      <c r="D143">
        <v>3</v>
      </c>
      <c r="E143">
        <v>3</v>
      </c>
      <c r="F143">
        <v>1</v>
      </c>
      <c r="G143">
        <v>9</v>
      </c>
      <c r="H143">
        <v>12</v>
      </c>
      <c r="I143">
        <v>23</v>
      </c>
    </row>
    <row r="144" spans="1:9">
      <c r="A144" t="s">
        <v>72</v>
      </c>
      <c r="C144">
        <v>3</v>
      </c>
      <c r="D144">
        <v>27</v>
      </c>
      <c r="E144">
        <v>33</v>
      </c>
      <c r="F144">
        <v>0</v>
      </c>
      <c r="G144">
        <v>5</v>
      </c>
      <c r="H144">
        <v>6</v>
      </c>
      <c r="I144">
        <v>6</v>
      </c>
    </row>
    <row r="145" spans="1:9">
      <c r="A145" t="s">
        <v>98</v>
      </c>
      <c r="C145">
        <v>4</v>
      </c>
      <c r="D145">
        <v>11</v>
      </c>
      <c r="E145">
        <v>7</v>
      </c>
      <c r="F145">
        <v>4</v>
      </c>
      <c r="G145">
        <v>0</v>
      </c>
      <c r="H145">
        <v>0</v>
      </c>
      <c r="I145">
        <v>2</v>
      </c>
    </row>
    <row r="146" spans="1:9">
      <c r="A146" t="s">
        <v>94</v>
      </c>
      <c r="C146">
        <v>0</v>
      </c>
      <c r="D146">
        <v>9</v>
      </c>
      <c r="E146">
        <v>6</v>
      </c>
      <c r="F146">
        <v>0</v>
      </c>
      <c r="G146">
        <v>4</v>
      </c>
      <c r="H146">
        <v>1</v>
      </c>
      <c r="I146">
        <v>0</v>
      </c>
    </row>
    <row r="147" spans="1:9">
      <c r="A147" t="s">
        <v>159</v>
      </c>
      <c r="C147">
        <v>0</v>
      </c>
      <c r="D147">
        <v>0</v>
      </c>
      <c r="E147">
        <v>2</v>
      </c>
      <c r="F147">
        <v>0</v>
      </c>
      <c r="G147">
        <v>0</v>
      </c>
      <c r="H147">
        <v>0</v>
      </c>
      <c r="I147">
        <v>0</v>
      </c>
    </row>
    <row r="148" spans="1:9">
      <c r="A148" t="s">
        <v>100</v>
      </c>
      <c r="C148">
        <v>1</v>
      </c>
      <c r="D148">
        <v>2</v>
      </c>
      <c r="E148">
        <v>10</v>
      </c>
      <c r="F148">
        <v>1</v>
      </c>
      <c r="G148">
        <v>0</v>
      </c>
      <c r="H148">
        <v>2</v>
      </c>
      <c r="I148">
        <v>0</v>
      </c>
    </row>
    <row r="149" spans="1:9">
      <c r="A149" t="s">
        <v>182</v>
      </c>
      <c r="C149">
        <v>0</v>
      </c>
      <c r="D149">
        <v>0</v>
      </c>
      <c r="E149">
        <v>0</v>
      </c>
      <c r="F149">
        <v>0</v>
      </c>
      <c r="G149">
        <v>0</v>
      </c>
      <c r="H149">
        <v>1</v>
      </c>
      <c r="I149">
        <v>0</v>
      </c>
    </row>
    <row r="150" spans="1:9">
      <c r="A150" t="s">
        <v>103</v>
      </c>
      <c r="C150">
        <v>4</v>
      </c>
      <c r="D150">
        <v>3</v>
      </c>
      <c r="E150">
        <v>5</v>
      </c>
      <c r="F150">
        <v>1</v>
      </c>
      <c r="G150">
        <v>8</v>
      </c>
      <c r="H150">
        <v>2</v>
      </c>
      <c r="I150">
        <v>5</v>
      </c>
    </row>
    <row r="151" spans="1:9">
      <c r="A151" t="s">
        <v>102</v>
      </c>
      <c r="C151">
        <v>2</v>
      </c>
      <c r="D151">
        <v>6</v>
      </c>
      <c r="E151">
        <v>0</v>
      </c>
      <c r="F151">
        <v>0</v>
      </c>
      <c r="G151">
        <v>0</v>
      </c>
      <c r="H151">
        <v>2</v>
      </c>
      <c r="I151">
        <v>4</v>
      </c>
    </row>
    <row r="152" spans="1:9">
      <c r="A152" t="s">
        <v>87</v>
      </c>
      <c r="C152">
        <v>0</v>
      </c>
      <c r="D152">
        <v>4</v>
      </c>
      <c r="E152">
        <v>5</v>
      </c>
      <c r="F152">
        <v>0</v>
      </c>
      <c r="G152">
        <v>0</v>
      </c>
      <c r="H152">
        <v>2</v>
      </c>
      <c r="I152">
        <v>1</v>
      </c>
    </row>
    <row r="153" spans="1:9">
      <c r="A153" t="s">
        <v>161</v>
      </c>
      <c r="C153">
        <v>0</v>
      </c>
      <c r="D153">
        <v>0</v>
      </c>
      <c r="E153">
        <v>1</v>
      </c>
      <c r="F153">
        <v>0</v>
      </c>
      <c r="G153">
        <v>1</v>
      </c>
      <c r="H153">
        <v>0</v>
      </c>
      <c r="I153">
        <v>0</v>
      </c>
    </row>
    <row r="154" spans="1:9">
      <c r="A154" t="s">
        <v>169</v>
      </c>
      <c r="C154">
        <v>0</v>
      </c>
      <c r="D154">
        <v>0</v>
      </c>
      <c r="E154">
        <v>0</v>
      </c>
      <c r="F154">
        <v>0</v>
      </c>
      <c r="G154">
        <v>0</v>
      </c>
      <c r="H154">
        <v>1</v>
      </c>
      <c r="I154">
        <v>0</v>
      </c>
    </row>
    <row r="155" spans="1:9">
      <c r="A155" t="s">
        <v>110</v>
      </c>
      <c r="C155">
        <v>0</v>
      </c>
      <c r="D155">
        <v>1</v>
      </c>
      <c r="E155">
        <v>0</v>
      </c>
      <c r="F155">
        <v>1</v>
      </c>
      <c r="G155">
        <v>0</v>
      </c>
      <c r="H155">
        <v>0</v>
      </c>
      <c r="I155">
        <v>0</v>
      </c>
    </row>
    <row r="156" spans="1:9">
      <c r="A156" t="s">
        <v>169</v>
      </c>
      <c r="C156">
        <v>0</v>
      </c>
      <c r="D156">
        <v>0</v>
      </c>
      <c r="E156">
        <v>0</v>
      </c>
      <c r="F156">
        <v>3</v>
      </c>
      <c r="G156">
        <v>0</v>
      </c>
      <c r="H156">
        <v>0</v>
      </c>
      <c r="I156">
        <v>0</v>
      </c>
    </row>
    <row r="157" spans="1:9">
      <c r="A157" t="s">
        <v>104</v>
      </c>
      <c r="C157">
        <v>0</v>
      </c>
      <c r="D157">
        <v>1</v>
      </c>
      <c r="E157">
        <v>0</v>
      </c>
      <c r="F157">
        <v>0</v>
      </c>
      <c r="G157">
        <v>1</v>
      </c>
      <c r="H157">
        <v>0</v>
      </c>
      <c r="I157">
        <v>0</v>
      </c>
    </row>
    <row r="158" spans="1:9">
      <c r="A158" t="s">
        <v>167</v>
      </c>
      <c r="C158">
        <v>0</v>
      </c>
      <c r="D158">
        <v>0</v>
      </c>
      <c r="E158">
        <v>0</v>
      </c>
      <c r="F158">
        <v>1</v>
      </c>
      <c r="G158">
        <v>1</v>
      </c>
      <c r="H158">
        <v>0</v>
      </c>
      <c r="I158">
        <v>0</v>
      </c>
    </row>
    <row r="159" spans="1:9">
      <c r="A159" t="s">
        <v>76</v>
      </c>
      <c r="C159">
        <v>0</v>
      </c>
      <c r="D159">
        <v>2</v>
      </c>
      <c r="E159">
        <v>1</v>
      </c>
      <c r="F159">
        <v>1</v>
      </c>
      <c r="G159">
        <v>0</v>
      </c>
      <c r="H159">
        <v>1</v>
      </c>
      <c r="I159">
        <v>0</v>
      </c>
    </row>
    <row r="160" spans="1:9">
      <c r="A160" t="s">
        <v>168</v>
      </c>
      <c r="C160">
        <v>0</v>
      </c>
      <c r="D160">
        <v>0</v>
      </c>
      <c r="E160">
        <v>0</v>
      </c>
      <c r="F160">
        <v>1</v>
      </c>
      <c r="G160">
        <v>0</v>
      </c>
      <c r="H160">
        <v>1</v>
      </c>
      <c r="I160">
        <v>0</v>
      </c>
    </row>
    <row r="161" spans="1:16">
      <c r="A161" t="s">
        <v>170</v>
      </c>
      <c r="C161">
        <v>0</v>
      </c>
      <c r="D161">
        <v>0</v>
      </c>
      <c r="E161">
        <v>0</v>
      </c>
      <c r="F161">
        <v>1</v>
      </c>
      <c r="G161">
        <v>0</v>
      </c>
      <c r="H161">
        <v>0</v>
      </c>
      <c r="I161">
        <v>0</v>
      </c>
    </row>
    <row r="162" spans="1:16">
      <c r="A162" t="s">
        <v>158</v>
      </c>
      <c r="C162">
        <v>0</v>
      </c>
      <c r="D162">
        <v>0</v>
      </c>
      <c r="E162">
        <v>2</v>
      </c>
      <c r="F162">
        <v>0</v>
      </c>
      <c r="G162">
        <v>0</v>
      </c>
      <c r="H162">
        <v>1</v>
      </c>
      <c r="I162">
        <v>1</v>
      </c>
    </row>
    <row r="163" spans="1:16">
      <c r="A163" t="s">
        <v>85</v>
      </c>
      <c r="C163">
        <v>0</v>
      </c>
      <c r="D163">
        <v>1</v>
      </c>
      <c r="E163">
        <v>0</v>
      </c>
      <c r="F163">
        <v>0</v>
      </c>
      <c r="G163">
        <v>0</v>
      </c>
      <c r="H163">
        <v>1</v>
      </c>
      <c r="I163">
        <v>4</v>
      </c>
    </row>
    <row r="164" spans="1:16">
      <c r="A164" t="s">
        <v>88</v>
      </c>
      <c r="C164">
        <v>3</v>
      </c>
      <c r="D164">
        <v>7</v>
      </c>
      <c r="E164">
        <v>6</v>
      </c>
      <c r="F164">
        <v>0</v>
      </c>
      <c r="G164">
        <v>8</v>
      </c>
      <c r="H164">
        <v>8</v>
      </c>
      <c r="I164">
        <v>1</v>
      </c>
    </row>
    <row r="165" spans="1:16">
      <c r="A165" t="s">
        <v>70</v>
      </c>
      <c r="C165">
        <v>2</v>
      </c>
      <c r="D165">
        <v>4</v>
      </c>
      <c r="E165">
        <v>1</v>
      </c>
      <c r="F165">
        <v>2</v>
      </c>
      <c r="G165">
        <v>0</v>
      </c>
      <c r="H165">
        <v>5</v>
      </c>
      <c r="I165">
        <v>0</v>
      </c>
    </row>
    <row r="166" spans="1:16">
      <c r="A166" t="s">
        <v>106</v>
      </c>
      <c r="C166">
        <v>0</v>
      </c>
      <c r="D166">
        <v>1</v>
      </c>
      <c r="E166">
        <v>1</v>
      </c>
      <c r="F166">
        <v>1</v>
      </c>
      <c r="G166">
        <v>1</v>
      </c>
      <c r="H166">
        <v>1</v>
      </c>
      <c r="I166">
        <v>0</v>
      </c>
    </row>
    <row r="167" spans="1:16">
      <c r="A167" t="s">
        <v>105</v>
      </c>
      <c r="C167">
        <v>6</v>
      </c>
      <c r="D167">
        <v>3</v>
      </c>
      <c r="E167">
        <v>5</v>
      </c>
      <c r="F167">
        <v>0</v>
      </c>
      <c r="G167">
        <v>5</v>
      </c>
      <c r="H167">
        <v>8</v>
      </c>
      <c r="I167">
        <v>0</v>
      </c>
    </row>
    <row r="168" spans="1:16">
      <c r="A168" t="s">
        <v>108</v>
      </c>
      <c r="C168">
        <v>3</v>
      </c>
      <c r="D168">
        <v>1</v>
      </c>
      <c r="E168">
        <v>0</v>
      </c>
      <c r="F168">
        <v>0</v>
      </c>
      <c r="G168">
        <v>0</v>
      </c>
      <c r="H168">
        <v>0</v>
      </c>
      <c r="I168">
        <v>6</v>
      </c>
    </row>
    <row r="170" spans="1:16">
      <c r="C170" t="s">
        <v>190</v>
      </c>
      <c r="D170" t="s">
        <v>1641</v>
      </c>
      <c r="E170" t="s">
        <v>1642</v>
      </c>
      <c r="F170" t="s">
        <v>163</v>
      </c>
      <c r="G170" t="s">
        <v>175</v>
      </c>
      <c r="H170" t="s">
        <v>180</v>
      </c>
      <c r="I170" t="s">
        <v>187</v>
      </c>
    </row>
    <row r="171" spans="1:16">
      <c r="A171" t="s">
        <v>117</v>
      </c>
      <c r="C171">
        <f>J171/228263</f>
        <v>0.16756986458602577</v>
      </c>
      <c r="D171">
        <f>K171/172427</f>
        <v>0.10784853880192777</v>
      </c>
      <c r="E171">
        <f>L171/167728</f>
        <v>0.10596918820948202</v>
      </c>
      <c r="F171">
        <f>M171/223047</f>
        <v>0.16678995906692312</v>
      </c>
      <c r="G171">
        <f>N171/244077</f>
        <v>0.16720543107298108</v>
      </c>
      <c r="H171">
        <f>O171/217080</f>
        <v>0.10338124193845587</v>
      </c>
      <c r="I171">
        <f>P171/226712</f>
        <v>0.1680369808391263</v>
      </c>
      <c r="J171">
        <v>38250</v>
      </c>
      <c r="K171">
        <v>18596</v>
      </c>
      <c r="L171">
        <v>17774</v>
      </c>
      <c r="M171">
        <v>37202</v>
      </c>
      <c r="N171">
        <v>40811</v>
      </c>
      <c r="O171">
        <v>22442</v>
      </c>
      <c r="P171">
        <v>38096</v>
      </c>
    </row>
    <row r="172" spans="1:16">
      <c r="A172" t="s">
        <v>113</v>
      </c>
      <c r="C172">
        <f t="shared" ref="C172:C179" si="28">J172/228263</f>
        <v>0.16668930137604429</v>
      </c>
      <c r="D172">
        <f>K172/172427</f>
        <v>0.10797612902851642</v>
      </c>
      <c r="E172">
        <f t="shared" ref="E172:E179" si="29">L172/167728</f>
        <v>0.10508084517790708</v>
      </c>
      <c r="F172">
        <f t="shared" ref="F172:F179" si="30">M172/223047</f>
        <v>0.16793769922931043</v>
      </c>
      <c r="G172">
        <f t="shared" ref="G172:G179" si="31">N172/244077</f>
        <v>0.16722181934389557</v>
      </c>
      <c r="H172">
        <f t="shared" ref="H172:H179" si="32">O172/217080</f>
        <v>0.10446379215035931</v>
      </c>
      <c r="I172">
        <f t="shared" ref="I172:I179" si="33">P172/226712</f>
        <v>0.16872507851370902</v>
      </c>
      <c r="J172">
        <v>38049</v>
      </c>
      <c r="K172">
        <v>18618</v>
      </c>
      <c r="L172">
        <v>17625</v>
      </c>
      <c r="M172">
        <v>37458</v>
      </c>
      <c r="N172">
        <v>40815</v>
      </c>
      <c r="O172">
        <v>22677</v>
      </c>
      <c r="P172">
        <v>38252</v>
      </c>
    </row>
    <row r="173" spans="1:16">
      <c r="A173" t="s">
        <v>116</v>
      </c>
      <c r="C173">
        <f t="shared" si="28"/>
        <v>0.16697406062305323</v>
      </c>
      <c r="D173">
        <f>K173/172427</f>
        <v>0.10736717567434334</v>
      </c>
      <c r="E173">
        <f t="shared" si="29"/>
        <v>0.10500333873891061</v>
      </c>
      <c r="F173">
        <f t="shared" si="30"/>
        <v>0.1665568243464382</v>
      </c>
      <c r="G173">
        <f t="shared" si="31"/>
        <v>0.16592714594164956</v>
      </c>
      <c r="H173">
        <f t="shared" si="32"/>
        <v>0.10208678828081813</v>
      </c>
      <c r="I173">
        <f t="shared" si="33"/>
        <v>0.16864127174565088</v>
      </c>
      <c r="J173">
        <v>38114</v>
      </c>
      <c r="K173">
        <v>18513</v>
      </c>
      <c r="L173">
        <v>17612</v>
      </c>
      <c r="M173">
        <v>37150</v>
      </c>
      <c r="N173">
        <v>40499</v>
      </c>
      <c r="O173">
        <v>22161</v>
      </c>
      <c r="P173">
        <v>38233</v>
      </c>
    </row>
    <row r="174" spans="1:16">
      <c r="A174" t="s">
        <v>118</v>
      </c>
      <c r="C174">
        <f t="shared" si="28"/>
        <v>8.2799227207212736E-2</v>
      </c>
      <c r="D174">
        <f>K174/172427</f>
        <v>5.2810754696190274E-2</v>
      </c>
      <c r="E174">
        <f t="shared" si="29"/>
        <v>5.4177000858532866E-2</v>
      </c>
      <c r="F174">
        <f t="shared" si="30"/>
        <v>8.3807448654319494E-2</v>
      </c>
      <c r="G174">
        <f t="shared" si="31"/>
        <v>8.3244222110235702E-2</v>
      </c>
      <c r="H174">
        <f t="shared" si="32"/>
        <v>0.11818223696333149</v>
      </c>
      <c r="I174">
        <f t="shared" si="33"/>
        <v>8.235558770598822E-2</v>
      </c>
      <c r="J174">
        <v>18900</v>
      </c>
      <c r="K174">
        <v>9106</v>
      </c>
      <c r="L174">
        <v>9087</v>
      </c>
      <c r="M174">
        <v>18693</v>
      </c>
      <c r="N174">
        <v>20318</v>
      </c>
      <c r="O174">
        <v>25655</v>
      </c>
      <c r="P174">
        <v>18671</v>
      </c>
    </row>
    <row r="175" spans="1:16">
      <c r="A175" t="s">
        <v>111</v>
      </c>
      <c r="C175">
        <f t="shared" si="28"/>
        <v>8.418359523882539E-2</v>
      </c>
      <c r="D175">
        <f>K175/172427</f>
        <v>0.24464845992796952</v>
      </c>
      <c r="E175">
        <f t="shared" si="29"/>
        <v>0.24802060478870552</v>
      </c>
      <c r="F175">
        <f t="shared" si="30"/>
        <v>8.3574313933834576E-2</v>
      </c>
      <c r="G175">
        <f t="shared" si="31"/>
        <v>8.4571672054310723E-2</v>
      </c>
      <c r="H175">
        <f t="shared" si="32"/>
        <v>0.11512345679012345</v>
      </c>
      <c r="I175">
        <f t="shared" si="33"/>
        <v>8.2981933025159674E-2</v>
      </c>
      <c r="J175">
        <v>19216</v>
      </c>
      <c r="K175">
        <v>42184</v>
      </c>
      <c r="L175">
        <v>41600</v>
      </c>
      <c r="M175">
        <v>18641</v>
      </c>
      <c r="N175">
        <v>20642</v>
      </c>
      <c r="O175">
        <v>24991</v>
      </c>
      <c r="P175">
        <v>18813</v>
      </c>
    </row>
    <row r="176" spans="1:16">
      <c r="A176" t="s">
        <v>115</v>
      </c>
      <c r="C176">
        <f t="shared" si="28"/>
        <v>8.2312946031551329E-2</v>
      </c>
      <c r="D176">
        <f>K176/172427</f>
        <v>7.7029699525016385E-2</v>
      </c>
      <c r="E176">
        <f t="shared" si="29"/>
        <v>7.608151292568921E-2</v>
      </c>
      <c r="F176">
        <f t="shared" si="30"/>
        <v>8.1601635529731403E-2</v>
      </c>
      <c r="G176">
        <f t="shared" si="31"/>
        <v>8.1994616453004585E-2</v>
      </c>
      <c r="H176">
        <f t="shared" si="32"/>
        <v>0.11167311590197163</v>
      </c>
      <c r="I176">
        <f t="shared" si="33"/>
        <v>8.1804227389816159E-2</v>
      </c>
      <c r="J176">
        <v>18789</v>
      </c>
      <c r="K176">
        <v>13282</v>
      </c>
      <c r="L176">
        <v>12761</v>
      </c>
      <c r="M176">
        <v>18201</v>
      </c>
      <c r="N176">
        <v>20013</v>
      </c>
      <c r="O176">
        <v>24242</v>
      </c>
      <c r="P176">
        <v>18546</v>
      </c>
    </row>
    <row r="177" spans="1:16">
      <c r="A177" t="s">
        <v>114</v>
      </c>
      <c r="C177">
        <f t="shared" si="28"/>
        <v>8.2032567696034842E-2</v>
      </c>
      <c r="D177">
        <f>K177/172427</f>
        <v>7.573059903611383E-2</v>
      </c>
      <c r="E177">
        <f t="shared" si="29"/>
        <v>7.6868501383191831E-2</v>
      </c>
      <c r="F177">
        <f t="shared" si="30"/>
        <v>8.2812142732249253E-2</v>
      </c>
      <c r="G177">
        <f t="shared" si="31"/>
        <v>8.1847122014774024E-2</v>
      </c>
      <c r="H177">
        <f t="shared" si="32"/>
        <v>0.11722406486088079</v>
      </c>
      <c r="I177">
        <f t="shared" si="33"/>
        <v>8.279226507639649E-2</v>
      </c>
      <c r="J177">
        <v>18725</v>
      </c>
      <c r="K177">
        <v>13058</v>
      </c>
      <c r="L177">
        <v>12893</v>
      </c>
      <c r="M177">
        <v>18471</v>
      </c>
      <c r="N177">
        <v>19977</v>
      </c>
      <c r="O177">
        <v>25447</v>
      </c>
      <c r="P177">
        <v>18770</v>
      </c>
    </row>
    <row r="178" spans="1:16">
      <c r="A178" t="s">
        <v>119</v>
      </c>
      <c r="C178">
        <f t="shared" si="28"/>
        <v>8.3500173046003948E-2</v>
      </c>
      <c r="D178">
        <f>K178/172427</f>
        <v>0.15978356057925963</v>
      </c>
      <c r="E178">
        <f t="shared" si="29"/>
        <v>0.16427787846990366</v>
      </c>
      <c r="F178">
        <f t="shared" si="30"/>
        <v>8.2691092011997466E-2</v>
      </c>
      <c r="G178">
        <f t="shared" si="31"/>
        <v>8.3916141217730472E-2</v>
      </c>
      <c r="H178">
        <f t="shared" si="32"/>
        <v>0.11563939561452</v>
      </c>
      <c r="I178">
        <f t="shared" si="33"/>
        <v>8.1720420621758008E-2</v>
      </c>
      <c r="J178">
        <v>19060</v>
      </c>
      <c r="K178">
        <v>27551</v>
      </c>
      <c r="L178">
        <v>27554</v>
      </c>
      <c r="M178">
        <v>18444</v>
      </c>
      <c r="N178">
        <v>20482</v>
      </c>
      <c r="O178">
        <v>25103</v>
      </c>
      <c r="P178">
        <v>18527</v>
      </c>
    </row>
    <row r="179" spans="1:16">
      <c r="A179" t="s">
        <v>112</v>
      </c>
      <c r="C179">
        <f t="shared" si="28"/>
        <v>8.3938264195248469E-2</v>
      </c>
      <c r="D179">
        <f>K179/172427</f>
        <v>6.6805082730662838E-2</v>
      </c>
      <c r="E179">
        <f t="shared" si="29"/>
        <v>6.4521129447677197E-2</v>
      </c>
      <c r="F179">
        <f t="shared" si="30"/>
        <v>8.4228884495196082E-2</v>
      </c>
      <c r="G179">
        <f t="shared" si="31"/>
        <v>8.4071829791418279E-2</v>
      </c>
      <c r="H179">
        <f t="shared" si="32"/>
        <v>0.11222590749953934</v>
      </c>
      <c r="I179">
        <f t="shared" si="33"/>
        <v>8.2942235082395288E-2</v>
      </c>
      <c r="J179">
        <v>19160</v>
      </c>
      <c r="K179">
        <v>11519</v>
      </c>
      <c r="L179">
        <v>10822</v>
      </c>
      <c r="M179">
        <v>18787</v>
      </c>
      <c r="N179">
        <v>20520</v>
      </c>
      <c r="O179">
        <v>24362</v>
      </c>
      <c r="P179">
        <v>18804</v>
      </c>
    </row>
    <row r="180" spans="1:16">
      <c r="J180">
        <f>SUM(J171:J179)</f>
        <v>228263</v>
      </c>
      <c r="K180">
        <f t="shared" ref="K180:P180" si="34">SUM(K171:K179)</f>
        <v>172427</v>
      </c>
      <c r="L180">
        <f t="shared" si="34"/>
        <v>167728</v>
      </c>
      <c r="M180">
        <f t="shared" si="34"/>
        <v>223047</v>
      </c>
      <c r="N180">
        <f t="shared" si="34"/>
        <v>244077</v>
      </c>
      <c r="O180">
        <f t="shared" si="34"/>
        <v>217080</v>
      </c>
      <c r="P180">
        <f t="shared" si="34"/>
        <v>226712</v>
      </c>
    </row>
    <row r="181" spans="1:16">
      <c r="C181" t="s">
        <v>190</v>
      </c>
      <c r="D181" t="s">
        <v>1641</v>
      </c>
      <c r="E181" t="s">
        <v>1642</v>
      </c>
      <c r="F181" t="s">
        <v>163</v>
      </c>
      <c r="G181" t="s">
        <v>175</v>
      </c>
      <c r="H181" t="s">
        <v>180</v>
      </c>
      <c r="I181" t="s">
        <v>187</v>
      </c>
    </row>
    <row r="182" spans="1:16">
      <c r="A182" t="s">
        <v>141</v>
      </c>
      <c r="C182">
        <f>J182/113850</f>
        <v>4.0579710144927538E-3</v>
      </c>
      <c r="D182">
        <f>K182/116700</f>
        <v>6.0839760068551844E-3</v>
      </c>
      <c r="E182">
        <f>L182/114717</f>
        <v>4.6462163410828389E-3</v>
      </c>
      <c r="F182">
        <f>M182/111237</f>
        <v>0</v>
      </c>
      <c r="G182">
        <f>N182/121952</f>
        <v>1.3259315140383102E-2</v>
      </c>
      <c r="H182">
        <f>O182/149800</f>
        <v>5.5740987983978639E-3</v>
      </c>
      <c r="I182">
        <f>P182/112131</f>
        <v>4.8960590737619387E-3</v>
      </c>
      <c r="J182">
        <v>462</v>
      </c>
      <c r="K182">
        <v>710</v>
      </c>
      <c r="L182">
        <v>533</v>
      </c>
      <c r="M182">
        <v>0</v>
      </c>
      <c r="N182">
        <v>1617</v>
      </c>
      <c r="O182">
        <v>835</v>
      </c>
      <c r="P182">
        <v>549</v>
      </c>
    </row>
    <row r="183" spans="1:16">
      <c r="A183" t="s">
        <v>145</v>
      </c>
      <c r="C183">
        <f t="shared" ref="C183:C228" si="35">J183/113850</f>
        <v>1.1506368028107159E-3</v>
      </c>
      <c r="D183">
        <f>K183/116700</f>
        <v>8.9374464438731795E-3</v>
      </c>
      <c r="E183">
        <f t="shared" ref="E183:E228" si="36">L183/114717</f>
        <v>6.1194068882554457E-3</v>
      </c>
      <c r="F183">
        <f t="shared" ref="F183:F228" si="37">M183/111237</f>
        <v>8.7291099184623813E-3</v>
      </c>
      <c r="G183">
        <f t="shared" ref="G183:G228" si="38">N183/121952</f>
        <v>0</v>
      </c>
      <c r="H183">
        <f t="shared" ref="H183:H228" si="39">O183/149800</f>
        <v>1.6021361815754338E-3</v>
      </c>
      <c r="I183">
        <f t="shared" ref="I183:I228" si="40">P183/112131</f>
        <v>9.8991358321962714E-4</v>
      </c>
      <c r="J183">
        <v>131</v>
      </c>
      <c r="K183">
        <v>1043</v>
      </c>
      <c r="L183">
        <v>702</v>
      </c>
      <c r="M183">
        <v>971</v>
      </c>
      <c r="N183">
        <v>0</v>
      </c>
      <c r="O183">
        <v>240</v>
      </c>
      <c r="P183">
        <v>111</v>
      </c>
    </row>
    <row r="184" spans="1:16">
      <c r="A184" t="s">
        <v>136</v>
      </c>
      <c r="C184">
        <f t="shared" si="35"/>
        <v>1.4229249011857706E-3</v>
      </c>
      <c r="D184">
        <f>K184/116700</f>
        <v>2.3393316195372753E-3</v>
      </c>
      <c r="E184">
        <f t="shared" si="36"/>
        <v>2.4059206569209445E-3</v>
      </c>
      <c r="F184">
        <f t="shared" si="37"/>
        <v>9.7539487760367506E-3</v>
      </c>
      <c r="G184">
        <f t="shared" si="38"/>
        <v>0</v>
      </c>
      <c r="H184">
        <f t="shared" si="39"/>
        <v>1.2283044058744993E-3</v>
      </c>
      <c r="I184">
        <f t="shared" si="40"/>
        <v>1.1236856890601173E-3</v>
      </c>
      <c r="J184">
        <v>162</v>
      </c>
      <c r="K184">
        <v>273</v>
      </c>
      <c r="L184">
        <v>276</v>
      </c>
      <c r="M184">
        <v>1085</v>
      </c>
      <c r="N184">
        <v>0</v>
      </c>
      <c r="O184">
        <v>184</v>
      </c>
      <c r="P184">
        <v>126</v>
      </c>
    </row>
    <row r="185" spans="1:16">
      <c r="A185" t="s">
        <v>123</v>
      </c>
      <c r="C185">
        <f t="shared" si="35"/>
        <v>7.3482652613087396E-2</v>
      </c>
      <c r="D185">
        <f>K185/116700</f>
        <v>3.7729220222793486E-2</v>
      </c>
      <c r="E185">
        <f t="shared" si="36"/>
        <v>3.8058875319263927E-2</v>
      </c>
      <c r="F185">
        <f t="shared" si="37"/>
        <v>0.1618975700531298</v>
      </c>
      <c r="G185">
        <f t="shared" si="38"/>
        <v>0</v>
      </c>
      <c r="H185">
        <f t="shared" si="39"/>
        <v>6.938584779706275E-2</v>
      </c>
      <c r="I185">
        <f t="shared" si="40"/>
        <v>7.2843370700341567E-2</v>
      </c>
      <c r="J185">
        <v>8366</v>
      </c>
      <c r="K185">
        <v>4403</v>
      </c>
      <c r="L185">
        <v>4366</v>
      </c>
      <c r="M185">
        <v>18009</v>
      </c>
      <c r="N185">
        <v>0</v>
      </c>
      <c r="O185">
        <v>10394</v>
      </c>
      <c r="P185">
        <v>8168</v>
      </c>
    </row>
    <row r="186" spans="1:16">
      <c r="A186" t="s">
        <v>155</v>
      </c>
      <c r="C186">
        <f t="shared" si="35"/>
        <v>1.7566974088713218E-5</v>
      </c>
      <c r="D186">
        <f>K186/116700</f>
        <v>1.7137960582690659E-5</v>
      </c>
      <c r="E186">
        <f t="shared" si="36"/>
        <v>1.4819076510020311E-4</v>
      </c>
      <c r="F186">
        <f t="shared" si="37"/>
        <v>0</v>
      </c>
      <c r="G186">
        <f t="shared" si="38"/>
        <v>3.1979795329309895E-4</v>
      </c>
      <c r="H186">
        <f t="shared" si="39"/>
        <v>4.672897196261682E-5</v>
      </c>
      <c r="I186">
        <f t="shared" si="40"/>
        <v>8.9181403893660089E-6</v>
      </c>
      <c r="J186">
        <v>2</v>
      </c>
      <c r="K186">
        <v>2</v>
      </c>
      <c r="L186">
        <v>17</v>
      </c>
      <c r="M186">
        <v>0</v>
      </c>
      <c r="N186">
        <v>39</v>
      </c>
      <c r="O186">
        <v>7</v>
      </c>
      <c r="P186">
        <v>1</v>
      </c>
    </row>
    <row r="187" spans="1:16">
      <c r="A187" t="s">
        <v>137</v>
      </c>
      <c r="C187">
        <f t="shared" si="35"/>
        <v>3.6785243741765478E-2</v>
      </c>
      <c r="D187">
        <f>K187/116700</f>
        <v>7.5407026563838906E-3</v>
      </c>
      <c r="E187">
        <f t="shared" si="36"/>
        <v>7.4661994299014101E-2</v>
      </c>
      <c r="F187">
        <f t="shared" si="37"/>
        <v>6.4726664688907472E-4</v>
      </c>
      <c r="G187">
        <f t="shared" si="38"/>
        <v>0.11056809236420886</v>
      </c>
      <c r="H187">
        <f t="shared" si="39"/>
        <v>4.0273698264352467E-2</v>
      </c>
      <c r="I187">
        <f t="shared" si="40"/>
        <v>3.6073877874985505E-2</v>
      </c>
      <c r="J187">
        <v>4188</v>
      </c>
      <c r="K187">
        <v>880</v>
      </c>
      <c r="L187">
        <v>8565</v>
      </c>
      <c r="M187">
        <v>72</v>
      </c>
      <c r="N187">
        <v>13484</v>
      </c>
      <c r="O187">
        <v>6033</v>
      </c>
      <c r="P187">
        <v>4045</v>
      </c>
    </row>
    <row r="188" spans="1:16">
      <c r="A188" t="s">
        <v>135</v>
      </c>
      <c r="C188">
        <f t="shared" si="35"/>
        <v>1.2384716732542819E-3</v>
      </c>
      <c r="D188">
        <f>K188/116700</f>
        <v>8.9117395029991425E-3</v>
      </c>
      <c r="E188">
        <f t="shared" si="36"/>
        <v>1.1105590278685809E-2</v>
      </c>
      <c r="F188">
        <f t="shared" si="37"/>
        <v>4.3151109792604979E-4</v>
      </c>
      <c r="G188">
        <f t="shared" si="38"/>
        <v>1.3611912883757544E-3</v>
      </c>
      <c r="H188">
        <f t="shared" si="39"/>
        <v>2.089452603471295E-3</v>
      </c>
      <c r="I188">
        <f t="shared" si="40"/>
        <v>1.1415219698388491E-3</v>
      </c>
      <c r="J188">
        <v>141</v>
      </c>
      <c r="K188">
        <v>1040</v>
      </c>
      <c r="L188">
        <v>1274</v>
      </c>
      <c r="M188">
        <v>48</v>
      </c>
      <c r="N188">
        <v>166</v>
      </c>
      <c r="O188">
        <v>313</v>
      </c>
      <c r="P188">
        <v>128</v>
      </c>
    </row>
    <row r="189" spans="1:16">
      <c r="A189" t="s">
        <v>143</v>
      </c>
      <c r="C189">
        <f t="shared" si="35"/>
        <v>3.7768994290733422E-3</v>
      </c>
      <c r="D189">
        <f>K189/116700</f>
        <v>3.8046272493573265E-3</v>
      </c>
      <c r="E189">
        <f t="shared" si="36"/>
        <v>3.1555915862513839E-3</v>
      </c>
      <c r="F189">
        <f t="shared" si="37"/>
        <v>7.1918516321008299E-5</v>
      </c>
      <c r="G189">
        <f t="shared" si="38"/>
        <v>4.8625688795591706E-3</v>
      </c>
      <c r="H189">
        <f t="shared" si="39"/>
        <v>4.9198931909212283E-3</v>
      </c>
      <c r="I189">
        <f t="shared" si="40"/>
        <v>4.1201808598870966E-3</v>
      </c>
      <c r="J189">
        <v>430</v>
      </c>
      <c r="K189">
        <v>444</v>
      </c>
      <c r="L189">
        <v>362</v>
      </c>
      <c r="M189">
        <v>8</v>
      </c>
      <c r="N189">
        <v>593</v>
      </c>
      <c r="O189">
        <v>737</v>
      </c>
      <c r="P189">
        <v>462</v>
      </c>
    </row>
    <row r="190" spans="1:16">
      <c r="A190" t="s">
        <v>140</v>
      </c>
      <c r="C190">
        <f t="shared" si="35"/>
        <v>2.6420729029424682E-2</v>
      </c>
      <c r="D190">
        <f>K190/116700</f>
        <v>2.93573264781491E-2</v>
      </c>
      <c r="E190">
        <f t="shared" si="36"/>
        <v>2.8208547992015134E-2</v>
      </c>
      <c r="F190">
        <f t="shared" si="37"/>
        <v>1.3934212537195358E-3</v>
      </c>
      <c r="G190">
        <f t="shared" si="38"/>
        <v>1.9819273156651798E-2</v>
      </c>
      <c r="H190">
        <f t="shared" si="39"/>
        <v>3.1275033377837116E-2</v>
      </c>
      <c r="I190">
        <f t="shared" si="40"/>
        <v>2.6174742042789238E-2</v>
      </c>
      <c r="J190">
        <v>3008</v>
      </c>
      <c r="K190">
        <v>3426</v>
      </c>
      <c r="L190">
        <v>3236</v>
      </c>
      <c r="M190">
        <v>155</v>
      </c>
      <c r="N190">
        <v>2417</v>
      </c>
      <c r="O190">
        <v>4685</v>
      </c>
      <c r="P190">
        <v>2935</v>
      </c>
    </row>
    <row r="191" spans="1:16">
      <c r="A191" t="s">
        <v>138</v>
      </c>
      <c r="C191">
        <f t="shared" si="35"/>
        <v>9.3807641633728584E-3</v>
      </c>
      <c r="D191">
        <f>K191/116700</f>
        <v>8.8946015424164523E-3</v>
      </c>
      <c r="E191">
        <f t="shared" si="36"/>
        <v>7.91513027711673E-3</v>
      </c>
      <c r="F191">
        <f t="shared" si="37"/>
        <v>1.8087506854733586E-2</v>
      </c>
      <c r="G191">
        <f t="shared" si="38"/>
        <v>2.2713854631330362E-3</v>
      </c>
      <c r="H191">
        <f t="shared" si="39"/>
        <v>8.584779706275034E-3</v>
      </c>
      <c r="I191">
        <f t="shared" si="40"/>
        <v>8.9359766701447418E-3</v>
      </c>
      <c r="J191">
        <v>1068</v>
      </c>
      <c r="K191">
        <v>1038</v>
      </c>
      <c r="L191">
        <v>908</v>
      </c>
      <c r="M191">
        <v>2012</v>
      </c>
      <c r="N191">
        <v>277</v>
      </c>
      <c r="O191">
        <v>1286</v>
      </c>
      <c r="P191">
        <v>1002</v>
      </c>
    </row>
    <row r="192" spans="1:16">
      <c r="A192" t="s">
        <v>124</v>
      </c>
      <c r="C192">
        <f t="shared" si="35"/>
        <v>9.6012296881862094E-2</v>
      </c>
      <c r="D192">
        <f>K192/116700</f>
        <v>5.2853470437017998E-2</v>
      </c>
      <c r="E192">
        <f t="shared" si="36"/>
        <v>5.6312490738077182E-2</v>
      </c>
      <c r="F192">
        <f t="shared" si="37"/>
        <v>4.2081321862329983E-2</v>
      </c>
      <c r="G192">
        <f t="shared" si="38"/>
        <v>4.802709262660719E-2</v>
      </c>
      <c r="H192">
        <f t="shared" si="39"/>
        <v>9.6889185580774362E-2</v>
      </c>
      <c r="I192">
        <f t="shared" si="40"/>
        <v>9.5709482658676015E-2</v>
      </c>
      <c r="J192">
        <v>10931</v>
      </c>
      <c r="K192">
        <v>6168</v>
      </c>
      <c r="L192">
        <v>6460</v>
      </c>
      <c r="M192">
        <v>4681</v>
      </c>
      <c r="N192">
        <v>5857</v>
      </c>
      <c r="O192">
        <v>14514</v>
      </c>
      <c r="P192">
        <v>10732</v>
      </c>
    </row>
    <row r="193" spans="1:16">
      <c r="A193" t="s">
        <v>126</v>
      </c>
      <c r="C193">
        <f t="shared" si="35"/>
        <v>5.2490118577075098E-2</v>
      </c>
      <c r="D193">
        <f>K193/116700</f>
        <v>9.3821765209940011E-2</v>
      </c>
      <c r="E193">
        <f t="shared" si="36"/>
        <v>9.7378766878492284E-2</v>
      </c>
      <c r="F193">
        <f t="shared" si="37"/>
        <v>0.16184363116588904</v>
      </c>
      <c r="G193">
        <f t="shared" si="38"/>
        <v>1.6662293361322487E-2</v>
      </c>
      <c r="H193">
        <f t="shared" si="39"/>
        <v>4.5881174899866491E-2</v>
      </c>
      <c r="I193">
        <f t="shared" si="40"/>
        <v>5.2456501770250866E-2</v>
      </c>
      <c r="J193">
        <v>5976</v>
      </c>
      <c r="K193">
        <v>10949</v>
      </c>
      <c r="L193">
        <v>11171</v>
      </c>
      <c r="M193">
        <v>18003</v>
      </c>
      <c r="N193">
        <v>2032</v>
      </c>
      <c r="O193">
        <v>6873</v>
      </c>
      <c r="P193">
        <v>5882</v>
      </c>
    </row>
    <row r="194" spans="1:16">
      <c r="A194" t="s">
        <v>125</v>
      </c>
      <c r="C194">
        <f t="shared" si="35"/>
        <v>7.4176548089591565E-2</v>
      </c>
      <c r="D194">
        <f>K194/116700</f>
        <v>0.14259640102827764</v>
      </c>
      <c r="E194">
        <f t="shared" si="36"/>
        <v>1.2264965087999163E-2</v>
      </c>
      <c r="F194">
        <f t="shared" si="37"/>
        <v>2.9936082418619704E-2</v>
      </c>
      <c r="G194">
        <f t="shared" si="38"/>
        <v>9.8399370244030438E-3</v>
      </c>
      <c r="H194">
        <f t="shared" si="39"/>
        <v>7.7516688918558077E-2</v>
      </c>
      <c r="I194">
        <f t="shared" si="40"/>
        <v>7.3708430318110071E-2</v>
      </c>
      <c r="J194">
        <v>8445</v>
      </c>
      <c r="K194">
        <v>16641</v>
      </c>
      <c r="L194">
        <v>1407</v>
      </c>
      <c r="M194">
        <v>3330</v>
      </c>
      <c r="N194">
        <v>1200</v>
      </c>
      <c r="O194">
        <v>11612</v>
      </c>
      <c r="P194">
        <v>8265</v>
      </c>
    </row>
    <row r="195" spans="1:16">
      <c r="A195" t="s">
        <v>128</v>
      </c>
      <c r="C195">
        <f t="shared" si="35"/>
        <v>9.087395696091348E-2</v>
      </c>
      <c r="D195">
        <f>K195/116700</f>
        <v>0.11235646958011997</v>
      </c>
      <c r="E195">
        <f t="shared" si="36"/>
        <v>0.11872695415675096</v>
      </c>
      <c r="F195">
        <f t="shared" si="37"/>
        <v>0.10827332632127799</v>
      </c>
      <c r="G195">
        <f t="shared" si="38"/>
        <v>4.9790081343479405E-2</v>
      </c>
      <c r="H195">
        <f t="shared" si="39"/>
        <v>9.1301735647530038E-2</v>
      </c>
      <c r="I195">
        <f t="shared" si="40"/>
        <v>8.9992954669092406E-2</v>
      </c>
      <c r="J195">
        <v>10346</v>
      </c>
      <c r="K195">
        <v>13112</v>
      </c>
      <c r="L195">
        <v>13620</v>
      </c>
      <c r="M195">
        <v>12044</v>
      </c>
      <c r="N195">
        <v>6072</v>
      </c>
      <c r="O195">
        <v>13677</v>
      </c>
      <c r="P195">
        <v>10091</v>
      </c>
    </row>
    <row r="196" spans="1:16">
      <c r="A196" t="s">
        <v>131</v>
      </c>
      <c r="C196">
        <f t="shared" si="35"/>
        <v>3.9789196310935438E-3</v>
      </c>
      <c r="D196">
        <f>K196/116700</f>
        <v>4.27592116538132E-3</v>
      </c>
      <c r="E196">
        <f t="shared" si="36"/>
        <v>3.7745059581404676E-3</v>
      </c>
      <c r="F196">
        <f t="shared" si="37"/>
        <v>6.2928701780882258E-5</v>
      </c>
      <c r="G196">
        <f t="shared" si="38"/>
        <v>2.6239832065074785E-3</v>
      </c>
      <c r="H196">
        <f t="shared" si="39"/>
        <v>2.9372496662216289E-3</v>
      </c>
      <c r="I196">
        <f t="shared" si="40"/>
        <v>4.0577538771615343E-3</v>
      </c>
      <c r="J196">
        <v>453</v>
      </c>
      <c r="K196">
        <v>499</v>
      </c>
      <c r="L196">
        <v>433</v>
      </c>
      <c r="M196">
        <v>7</v>
      </c>
      <c r="N196">
        <v>320</v>
      </c>
      <c r="O196">
        <v>440</v>
      </c>
      <c r="P196">
        <v>455</v>
      </c>
    </row>
    <row r="197" spans="1:16">
      <c r="A197" t="s">
        <v>130</v>
      </c>
      <c r="C197">
        <f t="shared" si="35"/>
        <v>4.6157224418093987E-2</v>
      </c>
      <c r="D197">
        <f>K197/116700</f>
        <v>3.2347900599828623E-2</v>
      </c>
      <c r="E197">
        <f t="shared" si="36"/>
        <v>3.5966770400202235E-2</v>
      </c>
      <c r="F197">
        <f t="shared" si="37"/>
        <v>2.1755351187105012E-3</v>
      </c>
      <c r="G197">
        <f t="shared" si="38"/>
        <v>4.4796313303594855E-2</v>
      </c>
      <c r="H197">
        <f t="shared" si="39"/>
        <v>3.5547396528704943E-2</v>
      </c>
      <c r="I197">
        <f t="shared" si="40"/>
        <v>4.6668628657552329E-2</v>
      </c>
      <c r="J197">
        <v>5255</v>
      </c>
      <c r="K197">
        <v>3775</v>
      </c>
      <c r="L197">
        <v>4126</v>
      </c>
      <c r="M197">
        <v>242</v>
      </c>
      <c r="N197">
        <v>5463</v>
      </c>
      <c r="O197">
        <v>5325</v>
      </c>
      <c r="P197">
        <v>5233</v>
      </c>
    </row>
    <row r="198" spans="1:16">
      <c r="A198" t="s">
        <v>129</v>
      </c>
      <c r="C198">
        <f t="shared" si="35"/>
        <v>7.8023715415019762E-2</v>
      </c>
      <c r="D198">
        <f>K198/116700</f>
        <v>2.6572407883461869E-2</v>
      </c>
      <c r="E198">
        <f t="shared" si="36"/>
        <v>3.3778777339016887E-2</v>
      </c>
      <c r="F198">
        <f t="shared" si="37"/>
        <v>1.7979629080252075E-5</v>
      </c>
      <c r="G198">
        <f t="shared" si="38"/>
        <v>0.18787719758593546</v>
      </c>
      <c r="H198">
        <f t="shared" si="39"/>
        <v>6.989319092122831E-2</v>
      </c>
      <c r="I198">
        <f t="shared" si="40"/>
        <v>7.8417208443695319E-2</v>
      </c>
      <c r="J198">
        <v>8883</v>
      </c>
      <c r="K198">
        <v>3101</v>
      </c>
      <c r="L198">
        <v>3875</v>
      </c>
      <c r="M198">
        <v>2</v>
      </c>
      <c r="N198">
        <v>22912</v>
      </c>
      <c r="O198">
        <v>10470</v>
      </c>
      <c r="P198">
        <v>8793</v>
      </c>
    </row>
    <row r="199" spans="1:16">
      <c r="A199" t="s">
        <v>178</v>
      </c>
      <c r="C199">
        <f t="shared" si="35"/>
        <v>7.0267896354852874E-5</v>
      </c>
      <c r="D199">
        <f>K199/116700</f>
        <v>0</v>
      </c>
      <c r="E199">
        <f t="shared" si="36"/>
        <v>0</v>
      </c>
      <c r="F199">
        <f t="shared" si="37"/>
        <v>0</v>
      </c>
      <c r="G199">
        <f t="shared" si="38"/>
        <v>3.2799790081343477E-5</v>
      </c>
      <c r="H199">
        <f t="shared" si="39"/>
        <v>2.67022696929239E-5</v>
      </c>
      <c r="I199">
        <f t="shared" si="40"/>
        <v>6.2426982725562061E-5</v>
      </c>
      <c r="J199">
        <v>8</v>
      </c>
      <c r="K199">
        <v>0</v>
      </c>
      <c r="L199">
        <v>0</v>
      </c>
      <c r="M199">
        <v>0</v>
      </c>
      <c r="N199">
        <v>4</v>
      </c>
      <c r="O199">
        <v>4</v>
      </c>
      <c r="P199">
        <v>7</v>
      </c>
    </row>
    <row r="200" spans="1:16">
      <c r="A200" t="s">
        <v>147</v>
      </c>
      <c r="C200">
        <f t="shared" si="35"/>
        <v>2.5296442687747036E-3</v>
      </c>
      <c r="D200">
        <f>K200/116700</f>
        <v>2.9991431019708652E-4</v>
      </c>
      <c r="E200">
        <f t="shared" si="36"/>
        <v>3.0509863402982995E-4</v>
      </c>
      <c r="F200">
        <f t="shared" si="37"/>
        <v>7.1918516321008299E-5</v>
      </c>
      <c r="G200">
        <f t="shared" si="38"/>
        <v>8.5853450537916563E-3</v>
      </c>
      <c r="H200">
        <f t="shared" si="39"/>
        <v>2.0627503337783712E-3</v>
      </c>
      <c r="I200">
        <f t="shared" si="40"/>
        <v>2.4792430282437506E-3</v>
      </c>
      <c r="J200">
        <v>288</v>
      </c>
      <c r="K200">
        <v>35</v>
      </c>
      <c r="L200">
        <v>35</v>
      </c>
      <c r="M200">
        <v>8</v>
      </c>
      <c r="N200">
        <v>1047</v>
      </c>
      <c r="O200">
        <v>309</v>
      </c>
      <c r="P200">
        <v>278</v>
      </c>
    </row>
    <row r="201" spans="1:16">
      <c r="A201" t="s">
        <v>132</v>
      </c>
      <c r="C201">
        <f t="shared" si="35"/>
        <v>1.7619675010979358E-2</v>
      </c>
      <c r="D201">
        <f>K201/116700</f>
        <v>9.7257926306769486E-3</v>
      </c>
      <c r="E201">
        <f t="shared" si="36"/>
        <v>1.0538978529773268E-2</v>
      </c>
      <c r="F201">
        <f t="shared" si="37"/>
        <v>4.4769276409827669E-2</v>
      </c>
      <c r="G201">
        <f t="shared" si="38"/>
        <v>1.451390711099449E-3</v>
      </c>
      <c r="H201">
        <f t="shared" si="39"/>
        <v>1.5200267022696929E-2</v>
      </c>
      <c r="I201">
        <f t="shared" si="40"/>
        <v>1.8424878044430177E-2</v>
      </c>
      <c r="J201">
        <v>2006</v>
      </c>
      <c r="K201">
        <v>1135</v>
      </c>
      <c r="L201">
        <v>1209</v>
      </c>
      <c r="M201">
        <v>4980</v>
      </c>
      <c r="N201">
        <v>177</v>
      </c>
      <c r="O201">
        <v>2277</v>
      </c>
      <c r="P201">
        <v>2066</v>
      </c>
    </row>
    <row r="202" spans="1:16">
      <c r="A202" t="s">
        <v>153</v>
      </c>
      <c r="C202">
        <f t="shared" si="35"/>
        <v>3.3728590250329381E-3</v>
      </c>
      <c r="D202">
        <f>K202/116700</f>
        <v>1.8851756640959726E-4</v>
      </c>
      <c r="E202">
        <f t="shared" si="36"/>
        <v>1.8305918041789794E-4</v>
      </c>
      <c r="F202">
        <f t="shared" si="37"/>
        <v>1.1686758902163849E-4</v>
      </c>
      <c r="G202">
        <f t="shared" si="38"/>
        <v>7.9539490947257933E-4</v>
      </c>
      <c r="H202">
        <f t="shared" si="39"/>
        <v>5.4005340453938582E-3</v>
      </c>
      <c r="I202">
        <f t="shared" si="40"/>
        <v>3.5940105769145018E-3</v>
      </c>
      <c r="J202">
        <v>384</v>
      </c>
      <c r="K202">
        <v>22</v>
      </c>
      <c r="L202">
        <v>21</v>
      </c>
      <c r="M202">
        <v>13</v>
      </c>
      <c r="N202">
        <v>97</v>
      </c>
      <c r="O202">
        <v>809</v>
      </c>
      <c r="P202">
        <v>403</v>
      </c>
    </row>
    <row r="203" spans="1:16">
      <c r="A203" t="s">
        <v>146</v>
      </c>
      <c r="C203">
        <f t="shared" si="35"/>
        <v>1.0891523935002195E-3</v>
      </c>
      <c r="D203">
        <f>K203/116700</f>
        <v>4.7129391602399316E-4</v>
      </c>
      <c r="E203">
        <f t="shared" si="36"/>
        <v>7.8453934464813407E-5</v>
      </c>
      <c r="F203">
        <f t="shared" si="37"/>
        <v>8.0908330861134339E-5</v>
      </c>
      <c r="G203">
        <f t="shared" si="38"/>
        <v>1.5579900288638154E-4</v>
      </c>
      <c r="H203">
        <f t="shared" si="39"/>
        <v>2.2696929238985313E-3</v>
      </c>
      <c r="I203">
        <f t="shared" si="40"/>
        <v>1.3823117603517314E-3</v>
      </c>
      <c r="J203">
        <v>124</v>
      </c>
      <c r="K203">
        <v>55</v>
      </c>
      <c r="L203">
        <v>9</v>
      </c>
      <c r="M203">
        <v>9</v>
      </c>
      <c r="N203">
        <v>19</v>
      </c>
      <c r="O203">
        <v>340</v>
      </c>
      <c r="P203">
        <v>155</v>
      </c>
    </row>
    <row r="204" spans="1:16">
      <c r="A204" t="s">
        <v>176</v>
      </c>
      <c r="C204">
        <f t="shared" si="35"/>
        <v>2.6350461133069829E-5</v>
      </c>
      <c r="D204">
        <f>K204/116700</f>
        <v>0</v>
      </c>
      <c r="E204">
        <f t="shared" si="36"/>
        <v>0</v>
      </c>
      <c r="F204">
        <f t="shared" si="37"/>
        <v>0</v>
      </c>
      <c r="G204">
        <f t="shared" si="38"/>
        <v>2.6239832065074782E-4</v>
      </c>
      <c r="H204">
        <f t="shared" si="39"/>
        <v>4.672897196261682E-5</v>
      </c>
      <c r="I204">
        <f t="shared" si="40"/>
        <v>8.0263263504294082E-5</v>
      </c>
      <c r="J204">
        <v>3</v>
      </c>
      <c r="K204">
        <v>0</v>
      </c>
      <c r="L204">
        <v>0</v>
      </c>
      <c r="M204">
        <v>0</v>
      </c>
      <c r="N204">
        <v>32</v>
      </c>
      <c r="O204">
        <v>7</v>
      </c>
      <c r="P204">
        <v>9</v>
      </c>
    </row>
    <row r="205" spans="1:16">
      <c r="A205" t="s">
        <v>189</v>
      </c>
      <c r="C205">
        <f t="shared" si="35"/>
        <v>0</v>
      </c>
      <c r="D205">
        <f>K205/116700</f>
        <v>0</v>
      </c>
      <c r="E205">
        <f t="shared" si="36"/>
        <v>0</v>
      </c>
      <c r="F205">
        <f t="shared" si="37"/>
        <v>0</v>
      </c>
      <c r="G205">
        <f t="shared" si="38"/>
        <v>0</v>
      </c>
      <c r="H205">
        <f t="shared" si="39"/>
        <v>0</v>
      </c>
      <c r="I205">
        <f t="shared" si="40"/>
        <v>8.9181403893660089E-6</v>
      </c>
      <c r="J205">
        <v>0</v>
      </c>
      <c r="K205">
        <v>0</v>
      </c>
      <c r="L205">
        <v>0</v>
      </c>
      <c r="M205">
        <v>0</v>
      </c>
      <c r="N205">
        <v>0</v>
      </c>
      <c r="O205">
        <v>0</v>
      </c>
      <c r="P205">
        <v>1</v>
      </c>
    </row>
    <row r="206" spans="1:16">
      <c r="A206" t="s">
        <v>142</v>
      </c>
      <c r="C206">
        <f t="shared" si="35"/>
        <v>1.8620992534036011E-3</v>
      </c>
      <c r="D206">
        <f>K206/116700</f>
        <v>4.1988003427592116E-4</v>
      </c>
      <c r="E206">
        <f t="shared" si="36"/>
        <v>5.317433335948464E-4</v>
      </c>
      <c r="F206">
        <f t="shared" si="37"/>
        <v>0</v>
      </c>
      <c r="G206">
        <f t="shared" si="38"/>
        <v>1.7654487011283127E-2</v>
      </c>
      <c r="H206">
        <f t="shared" si="39"/>
        <v>2.2162883845126837E-3</v>
      </c>
      <c r="I206">
        <f t="shared" si="40"/>
        <v>2.4881611686331166E-3</v>
      </c>
      <c r="J206">
        <v>212</v>
      </c>
      <c r="K206">
        <v>49</v>
      </c>
      <c r="L206">
        <v>61</v>
      </c>
      <c r="M206">
        <v>0</v>
      </c>
      <c r="N206">
        <v>2153</v>
      </c>
      <c r="O206">
        <v>332</v>
      </c>
      <c r="P206">
        <v>279</v>
      </c>
    </row>
    <row r="207" spans="1:16">
      <c r="A207" t="s">
        <v>133</v>
      </c>
      <c r="C207">
        <f t="shared" si="35"/>
        <v>5.3342116820377691E-2</v>
      </c>
      <c r="D207">
        <f>K207/116700</f>
        <v>5.1773778920308482E-2</v>
      </c>
      <c r="E207">
        <f t="shared" si="36"/>
        <v>5.0663807456610616E-2</v>
      </c>
      <c r="F207">
        <f t="shared" si="37"/>
        <v>1.4275825489720147E-2</v>
      </c>
      <c r="G207">
        <f t="shared" si="38"/>
        <v>0.14867324849120966</v>
      </c>
      <c r="H207">
        <f t="shared" si="39"/>
        <v>5.6248331108144194E-2</v>
      </c>
      <c r="I207">
        <f t="shared" si="40"/>
        <v>5.2697291560763748E-2</v>
      </c>
      <c r="J207">
        <v>6073</v>
      </c>
      <c r="K207">
        <v>6042</v>
      </c>
      <c r="L207">
        <v>5812</v>
      </c>
      <c r="M207">
        <v>1588</v>
      </c>
      <c r="N207">
        <v>18131</v>
      </c>
      <c r="O207">
        <v>8426</v>
      </c>
      <c r="P207">
        <v>5909</v>
      </c>
    </row>
    <row r="208" spans="1:16">
      <c r="A208" t="s">
        <v>120</v>
      </c>
      <c r="C208">
        <f t="shared" si="35"/>
        <v>8.0737812911725951E-2</v>
      </c>
      <c r="D208">
        <f>K208/116700</f>
        <v>0.12879177377892032</v>
      </c>
      <c r="E208">
        <f t="shared" si="36"/>
        <v>0.12210047333873794</v>
      </c>
      <c r="F208">
        <f t="shared" si="37"/>
        <v>0.10731141616548451</v>
      </c>
      <c r="G208">
        <f t="shared" si="38"/>
        <v>7.0888546313303588E-2</v>
      </c>
      <c r="H208">
        <f t="shared" si="39"/>
        <v>8.432576769025367E-2</v>
      </c>
      <c r="I208">
        <f t="shared" si="40"/>
        <v>8.1930955757105531E-2</v>
      </c>
      <c r="J208">
        <v>9192</v>
      </c>
      <c r="K208">
        <v>15030</v>
      </c>
      <c r="L208">
        <v>14007</v>
      </c>
      <c r="M208">
        <v>11937</v>
      </c>
      <c r="N208">
        <v>8645</v>
      </c>
      <c r="O208">
        <v>12632</v>
      </c>
      <c r="P208">
        <v>9187</v>
      </c>
    </row>
    <row r="209" spans="1:16">
      <c r="A209" t="s">
        <v>139</v>
      </c>
      <c r="C209">
        <f t="shared" si="35"/>
        <v>3.0109793588054459E-2</v>
      </c>
      <c r="D209">
        <f>K209/116700</f>
        <v>2.0197086546700941E-2</v>
      </c>
      <c r="E209">
        <f t="shared" si="36"/>
        <v>7.3877454954365956E-2</v>
      </c>
      <c r="F209">
        <f t="shared" si="37"/>
        <v>3.3532008234670118E-3</v>
      </c>
      <c r="G209">
        <f t="shared" si="38"/>
        <v>8.8977630543164529E-2</v>
      </c>
      <c r="H209">
        <f t="shared" si="39"/>
        <v>3.1889185580774367E-2</v>
      </c>
      <c r="I209">
        <f t="shared" si="40"/>
        <v>2.9688489356199447E-2</v>
      </c>
      <c r="J209">
        <v>3428</v>
      </c>
      <c r="K209">
        <v>2357</v>
      </c>
      <c r="L209">
        <v>8475</v>
      </c>
      <c r="M209">
        <v>373</v>
      </c>
      <c r="N209">
        <v>10851</v>
      </c>
      <c r="O209">
        <v>4777</v>
      </c>
      <c r="P209">
        <v>3329</v>
      </c>
    </row>
    <row r="210" spans="1:16">
      <c r="A210" t="s">
        <v>151</v>
      </c>
      <c r="C210">
        <f t="shared" si="35"/>
        <v>3.0478700043917433E-3</v>
      </c>
      <c r="D210">
        <f>K210/116700</f>
        <v>7.1979434447300768E-4</v>
      </c>
      <c r="E210">
        <f t="shared" si="36"/>
        <v>5.4917754125369386E-4</v>
      </c>
      <c r="F210">
        <f t="shared" si="37"/>
        <v>1.7979629080252075E-5</v>
      </c>
      <c r="G210">
        <f t="shared" si="38"/>
        <v>1.0036735764891105E-2</v>
      </c>
      <c r="H210">
        <f t="shared" si="39"/>
        <v>3.0373831775700934E-3</v>
      </c>
      <c r="I210">
        <f t="shared" si="40"/>
        <v>3.0321677323844431E-3</v>
      </c>
      <c r="J210">
        <v>347</v>
      </c>
      <c r="K210">
        <v>84</v>
      </c>
      <c r="L210">
        <v>63</v>
      </c>
      <c r="M210">
        <v>2</v>
      </c>
      <c r="N210">
        <v>1224</v>
      </c>
      <c r="O210">
        <v>455</v>
      </c>
      <c r="P210">
        <v>340</v>
      </c>
    </row>
    <row r="211" spans="1:16">
      <c r="A211" t="s">
        <v>173</v>
      </c>
      <c r="C211">
        <f t="shared" si="35"/>
        <v>1.3965744400527009E-3</v>
      </c>
      <c r="D211">
        <f>K211/116700</f>
        <v>0</v>
      </c>
      <c r="E211">
        <f t="shared" si="36"/>
        <v>0</v>
      </c>
      <c r="F211">
        <f t="shared" si="37"/>
        <v>4.9443979970693202E-4</v>
      </c>
      <c r="G211">
        <f t="shared" si="38"/>
        <v>9.0199422723694572E-5</v>
      </c>
      <c r="H211">
        <f t="shared" si="39"/>
        <v>1.3484646194926568E-3</v>
      </c>
      <c r="I211">
        <f t="shared" si="40"/>
        <v>1.5250020065815876E-3</v>
      </c>
      <c r="J211">
        <v>159</v>
      </c>
      <c r="K211">
        <v>0</v>
      </c>
      <c r="L211">
        <v>0</v>
      </c>
      <c r="M211">
        <v>55</v>
      </c>
      <c r="N211">
        <v>11</v>
      </c>
      <c r="O211">
        <v>202</v>
      </c>
      <c r="P211">
        <v>171</v>
      </c>
    </row>
    <row r="212" spans="1:16">
      <c r="A212" t="s">
        <v>174</v>
      </c>
      <c r="C212">
        <f t="shared" si="35"/>
        <v>3.2235397452788756E-3</v>
      </c>
      <c r="D212">
        <f>K212/116700</f>
        <v>0</v>
      </c>
      <c r="E212">
        <f t="shared" si="36"/>
        <v>0</v>
      </c>
      <c r="F212">
        <f t="shared" si="37"/>
        <v>6.2928701780882258E-5</v>
      </c>
      <c r="G212">
        <f t="shared" si="38"/>
        <v>0</v>
      </c>
      <c r="H212">
        <f t="shared" si="39"/>
        <v>3.7116154873164217E-3</v>
      </c>
      <c r="I212">
        <f t="shared" si="40"/>
        <v>3.7277826827549921E-3</v>
      </c>
      <c r="J212">
        <v>367</v>
      </c>
      <c r="K212">
        <v>0</v>
      </c>
      <c r="L212">
        <v>0</v>
      </c>
      <c r="M212">
        <v>7</v>
      </c>
      <c r="N212">
        <v>0</v>
      </c>
      <c r="O212">
        <v>556</v>
      </c>
      <c r="P212">
        <v>418</v>
      </c>
    </row>
    <row r="213" spans="1:16">
      <c r="A213" t="s">
        <v>144</v>
      </c>
      <c r="C213">
        <f t="shared" si="35"/>
        <v>2.248572683355292E-3</v>
      </c>
      <c r="D213">
        <f>K213/116700</f>
        <v>2.133676092544987E-3</v>
      </c>
      <c r="E213">
        <f t="shared" si="36"/>
        <v>0</v>
      </c>
      <c r="F213">
        <f t="shared" si="37"/>
        <v>2.6969443620378112E-5</v>
      </c>
      <c r="G213">
        <f t="shared" si="38"/>
        <v>0</v>
      </c>
      <c r="H213">
        <f t="shared" si="39"/>
        <v>2.897196261682243E-3</v>
      </c>
      <c r="I213">
        <f t="shared" si="40"/>
        <v>2.2919620800670643E-3</v>
      </c>
      <c r="J213">
        <v>256</v>
      </c>
      <c r="K213">
        <v>249</v>
      </c>
      <c r="L213">
        <v>0</v>
      </c>
      <c r="M213">
        <v>3</v>
      </c>
      <c r="N213">
        <v>0</v>
      </c>
      <c r="O213">
        <v>434</v>
      </c>
      <c r="P213">
        <v>257</v>
      </c>
    </row>
    <row r="214" spans="1:16">
      <c r="A214" t="s">
        <v>150</v>
      </c>
      <c r="C214">
        <f t="shared" si="35"/>
        <v>2.8107158541941149E-4</v>
      </c>
      <c r="D214">
        <f>K214/116700</f>
        <v>1.7994858611825192E-4</v>
      </c>
      <c r="E214">
        <f t="shared" si="36"/>
        <v>4.3585519147118561E-5</v>
      </c>
      <c r="F214">
        <f t="shared" si="37"/>
        <v>0</v>
      </c>
      <c r="G214">
        <f t="shared" si="38"/>
        <v>1.0331933875623197E-3</v>
      </c>
      <c r="H214">
        <f t="shared" si="39"/>
        <v>2.6034712950600799E-4</v>
      </c>
      <c r="I214">
        <f t="shared" si="40"/>
        <v>2.7646235207034629E-4</v>
      </c>
      <c r="J214">
        <v>32</v>
      </c>
      <c r="K214">
        <v>21</v>
      </c>
      <c r="L214">
        <v>5</v>
      </c>
      <c r="M214">
        <v>0</v>
      </c>
      <c r="N214">
        <v>126</v>
      </c>
      <c r="O214">
        <v>39</v>
      </c>
      <c r="P214">
        <v>31</v>
      </c>
    </row>
    <row r="215" spans="1:16">
      <c r="A215" t="s">
        <v>149</v>
      </c>
      <c r="C215">
        <f t="shared" si="35"/>
        <v>1.958717610891524E-3</v>
      </c>
      <c r="D215">
        <f>K215/116700</f>
        <v>1.2682090831191088E-3</v>
      </c>
      <c r="E215">
        <f t="shared" si="36"/>
        <v>1.2203945361193198E-3</v>
      </c>
      <c r="F215">
        <f t="shared" si="37"/>
        <v>0</v>
      </c>
      <c r="G215">
        <f t="shared" si="38"/>
        <v>6.1598005772763052E-2</v>
      </c>
      <c r="H215">
        <f t="shared" si="39"/>
        <v>2.7036048064085446E-3</v>
      </c>
      <c r="I215">
        <f t="shared" si="40"/>
        <v>3.1302672766674693E-3</v>
      </c>
      <c r="J215">
        <v>223</v>
      </c>
      <c r="K215">
        <v>148</v>
      </c>
      <c r="L215">
        <v>140</v>
      </c>
      <c r="M215">
        <v>0</v>
      </c>
      <c r="N215">
        <v>7512</v>
      </c>
      <c r="O215">
        <v>405</v>
      </c>
      <c r="P215">
        <v>351</v>
      </c>
    </row>
    <row r="216" spans="1:16">
      <c r="A216" t="s">
        <v>121</v>
      </c>
      <c r="C216">
        <f t="shared" si="35"/>
        <v>3.3482652613087395E-2</v>
      </c>
      <c r="D216">
        <f>K216/116700</f>
        <v>5.1199657240788343E-2</v>
      </c>
      <c r="E216">
        <f t="shared" si="36"/>
        <v>5.6948839317625115E-2</v>
      </c>
      <c r="F216">
        <f t="shared" si="37"/>
        <v>6.3486070282370077E-2</v>
      </c>
      <c r="G216">
        <f t="shared" si="38"/>
        <v>1.2431120440829179E-2</v>
      </c>
      <c r="H216">
        <f t="shared" si="39"/>
        <v>2.5126835781041388E-2</v>
      </c>
      <c r="I216">
        <f t="shared" si="40"/>
        <v>3.2595803123132767E-2</v>
      </c>
      <c r="J216">
        <v>3812</v>
      </c>
      <c r="K216">
        <v>5975</v>
      </c>
      <c r="L216">
        <v>6533</v>
      </c>
      <c r="M216">
        <v>7062</v>
      </c>
      <c r="N216">
        <v>1516</v>
      </c>
      <c r="O216">
        <v>3764</v>
      </c>
      <c r="P216">
        <v>3655</v>
      </c>
    </row>
    <row r="217" spans="1:16">
      <c r="A217" t="s">
        <v>152</v>
      </c>
      <c r="C217">
        <f t="shared" si="35"/>
        <v>3.5046113306982873E-3</v>
      </c>
      <c r="D217">
        <f>K217/116700</f>
        <v>4.4815766923736074E-3</v>
      </c>
      <c r="E217">
        <f t="shared" si="36"/>
        <v>1.7434207658847423E-5</v>
      </c>
      <c r="F217">
        <f t="shared" si="37"/>
        <v>1.0877675593552506E-3</v>
      </c>
      <c r="G217">
        <f t="shared" si="38"/>
        <v>9.3479401731828913E-4</v>
      </c>
      <c r="H217">
        <f t="shared" si="39"/>
        <v>7.4966622162883842E-3</v>
      </c>
      <c r="I217">
        <f t="shared" si="40"/>
        <v>3.6742738404187958E-3</v>
      </c>
      <c r="J217">
        <v>399</v>
      </c>
      <c r="K217">
        <v>523</v>
      </c>
      <c r="L217">
        <v>2</v>
      </c>
      <c r="M217">
        <v>121</v>
      </c>
      <c r="N217">
        <v>114</v>
      </c>
      <c r="O217">
        <v>1123</v>
      </c>
      <c r="P217">
        <v>412</v>
      </c>
    </row>
    <row r="218" spans="1:16">
      <c r="A218" t="s">
        <v>154</v>
      </c>
      <c r="C218">
        <f t="shared" si="35"/>
        <v>8.0808080808080808E-4</v>
      </c>
      <c r="D218">
        <f>K218/116700</f>
        <v>8.5689802913453296E-6</v>
      </c>
      <c r="E218">
        <f t="shared" si="36"/>
        <v>0</v>
      </c>
      <c r="F218">
        <f t="shared" si="37"/>
        <v>0</v>
      </c>
      <c r="G218">
        <f t="shared" si="38"/>
        <v>9.3561401207032276E-3</v>
      </c>
      <c r="H218">
        <f t="shared" si="39"/>
        <v>6.6755674232309744E-4</v>
      </c>
      <c r="I218">
        <f t="shared" si="40"/>
        <v>8.5614147737913691E-4</v>
      </c>
      <c r="J218">
        <v>92</v>
      </c>
      <c r="K218">
        <v>1</v>
      </c>
      <c r="L218">
        <v>0</v>
      </c>
      <c r="M218">
        <v>0</v>
      </c>
      <c r="N218">
        <v>1141</v>
      </c>
      <c r="O218">
        <v>100</v>
      </c>
      <c r="P218">
        <v>96</v>
      </c>
    </row>
    <row r="219" spans="1:16">
      <c r="A219" t="s">
        <v>162</v>
      </c>
      <c r="C219">
        <f t="shared" si="35"/>
        <v>3.0742204655248134E-4</v>
      </c>
      <c r="D219">
        <f>K219/116700</f>
        <v>0</v>
      </c>
      <c r="E219">
        <f t="shared" si="36"/>
        <v>3.4868415317694849E-4</v>
      </c>
      <c r="F219">
        <f t="shared" si="37"/>
        <v>0</v>
      </c>
      <c r="G219">
        <f t="shared" si="38"/>
        <v>2.468184203621097E-3</v>
      </c>
      <c r="H219">
        <f t="shared" si="39"/>
        <v>2.8704939919893194E-4</v>
      </c>
      <c r="I219">
        <f t="shared" si="40"/>
        <v>3.3888933479590838E-4</v>
      </c>
      <c r="J219">
        <v>35</v>
      </c>
      <c r="K219">
        <v>0</v>
      </c>
      <c r="L219">
        <v>40</v>
      </c>
      <c r="M219">
        <v>0</v>
      </c>
      <c r="N219">
        <v>301</v>
      </c>
      <c r="O219">
        <v>43</v>
      </c>
      <c r="P219">
        <v>38</v>
      </c>
    </row>
    <row r="220" spans="1:16">
      <c r="A220" t="s">
        <v>186</v>
      </c>
      <c r="C220">
        <f t="shared" si="35"/>
        <v>2.6350461133069829E-5</v>
      </c>
      <c r="D220">
        <f>K220/116700</f>
        <v>0</v>
      </c>
      <c r="E220">
        <f t="shared" si="36"/>
        <v>0</v>
      </c>
      <c r="F220">
        <f t="shared" si="37"/>
        <v>0</v>
      </c>
      <c r="G220">
        <f t="shared" si="38"/>
        <v>0</v>
      </c>
      <c r="H220">
        <f t="shared" si="39"/>
        <v>6.6755674232309751E-6</v>
      </c>
      <c r="I220">
        <f t="shared" si="40"/>
        <v>8.9181403893660089E-6</v>
      </c>
      <c r="J220">
        <v>3</v>
      </c>
      <c r="K220">
        <v>0</v>
      </c>
      <c r="L220">
        <v>0</v>
      </c>
      <c r="M220">
        <v>0</v>
      </c>
      <c r="N220">
        <v>0</v>
      </c>
      <c r="O220">
        <v>1</v>
      </c>
      <c r="P220">
        <v>1</v>
      </c>
    </row>
    <row r="221" spans="1:16">
      <c r="A221" t="s">
        <v>179</v>
      </c>
      <c r="C221">
        <f t="shared" si="35"/>
        <v>0</v>
      </c>
      <c r="D221">
        <f>K221/116700</f>
        <v>0</v>
      </c>
      <c r="E221">
        <f t="shared" si="36"/>
        <v>0</v>
      </c>
      <c r="F221">
        <f t="shared" si="37"/>
        <v>0</v>
      </c>
      <c r="G221">
        <f t="shared" si="38"/>
        <v>1.6399895040671739E-5</v>
      </c>
      <c r="H221">
        <f t="shared" si="39"/>
        <v>0</v>
      </c>
      <c r="I221">
        <f t="shared" si="40"/>
        <v>0</v>
      </c>
      <c r="J221">
        <v>0</v>
      </c>
      <c r="K221">
        <v>0</v>
      </c>
      <c r="L221">
        <v>0</v>
      </c>
      <c r="M221">
        <v>0</v>
      </c>
      <c r="N221">
        <v>2</v>
      </c>
      <c r="O221">
        <v>0</v>
      </c>
      <c r="P221">
        <v>0</v>
      </c>
    </row>
    <row r="222" spans="1:16">
      <c r="A222" t="s">
        <v>127</v>
      </c>
      <c r="C222">
        <f t="shared" si="35"/>
        <v>7.6337285902503299E-2</v>
      </c>
      <c r="D222">
        <f>K222/116700</f>
        <v>9.1550985432733503E-2</v>
      </c>
      <c r="E222">
        <f t="shared" si="36"/>
        <v>9.1878274362125922E-2</v>
      </c>
      <c r="F222">
        <f t="shared" si="37"/>
        <v>0.10148601634348284</v>
      </c>
      <c r="G222">
        <f t="shared" si="38"/>
        <v>3.4513579113093676E-2</v>
      </c>
      <c r="H222">
        <f t="shared" si="39"/>
        <v>7.979973297730307E-2</v>
      </c>
      <c r="I222">
        <f t="shared" si="40"/>
        <v>7.6205509627132545E-2</v>
      </c>
      <c r="J222">
        <v>8691</v>
      </c>
      <c r="K222">
        <v>10684</v>
      </c>
      <c r="L222">
        <v>10540</v>
      </c>
      <c r="M222">
        <v>11289</v>
      </c>
      <c r="N222">
        <v>4209</v>
      </c>
      <c r="O222">
        <v>11954</v>
      </c>
      <c r="P222">
        <v>8545</v>
      </c>
    </row>
    <row r="223" spans="1:16">
      <c r="A223" t="s">
        <v>185</v>
      </c>
      <c r="C223">
        <f t="shared" si="35"/>
        <v>0</v>
      </c>
      <c r="D223">
        <f>K223/116700</f>
        <v>0</v>
      </c>
      <c r="E223">
        <f t="shared" si="36"/>
        <v>0</v>
      </c>
      <c r="F223">
        <f t="shared" si="37"/>
        <v>0</v>
      </c>
      <c r="G223">
        <f t="shared" si="38"/>
        <v>0</v>
      </c>
      <c r="H223">
        <f t="shared" si="39"/>
        <v>1.335113484646195E-5</v>
      </c>
      <c r="I223">
        <f t="shared" si="40"/>
        <v>0</v>
      </c>
      <c r="J223">
        <v>0</v>
      </c>
      <c r="K223">
        <v>0</v>
      </c>
      <c r="L223">
        <v>0</v>
      </c>
      <c r="M223">
        <v>0</v>
      </c>
      <c r="N223">
        <v>0</v>
      </c>
      <c r="O223">
        <v>2</v>
      </c>
      <c r="P223">
        <v>0</v>
      </c>
    </row>
    <row r="224" spans="1:16">
      <c r="A224" t="s">
        <v>148</v>
      </c>
      <c r="C224">
        <f t="shared" si="35"/>
        <v>2.510320597277119E-2</v>
      </c>
      <c r="D224">
        <f>K224/116700</f>
        <v>1.3624678663239074E-3</v>
      </c>
      <c r="E224">
        <f t="shared" si="36"/>
        <v>1.2203945361193198E-3</v>
      </c>
      <c r="F224">
        <f t="shared" si="37"/>
        <v>2.3553314095130216E-3</v>
      </c>
      <c r="G224">
        <f t="shared" si="38"/>
        <v>3.0667803726056155E-3</v>
      </c>
      <c r="H224">
        <f t="shared" si="39"/>
        <v>2.6441922563417892E-2</v>
      </c>
      <c r="I224">
        <f t="shared" si="40"/>
        <v>2.3820352979996611E-2</v>
      </c>
      <c r="J224">
        <v>2858</v>
      </c>
      <c r="K224">
        <v>159</v>
      </c>
      <c r="L224">
        <v>140</v>
      </c>
      <c r="M224">
        <v>262</v>
      </c>
      <c r="N224">
        <v>374</v>
      </c>
      <c r="O224">
        <v>3961</v>
      </c>
      <c r="P224">
        <v>2671</v>
      </c>
    </row>
    <row r="225" spans="1:16">
      <c r="A225" t="s">
        <v>177</v>
      </c>
      <c r="C225">
        <f t="shared" si="35"/>
        <v>7.0267896354852874E-5</v>
      </c>
      <c r="D225">
        <f>K225/116700</f>
        <v>0</v>
      </c>
      <c r="E225">
        <f t="shared" si="36"/>
        <v>0</v>
      </c>
      <c r="F225">
        <f t="shared" si="37"/>
        <v>0</v>
      </c>
      <c r="G225">
        <f t="shared" si="38"/>
        <v>1.6399895040671739E-5</v>
      </c>
      <c r="H225">
        <f t="shared" si="39"/>
        <v>4.0053404539385847E-5</v>
      </c>
      <c r="I225">
        <f t="shared" si="40"/>
        <v>1.0701768467239211E-4</v>
      </c>
      <c r="J225">
        <v>8</v>
      </c>
      <c r="K225">
        <v>0</v>
      </c>
      <c r="L225">
        <v>0</v>
      </c>
      <c r="M225">
        <v>0</v>
      </c>
      <c r="N225">
        <v>2</v>
      </c>
      <c r="O225">
        <v>6</v>
      </c>
      <c r="P225">
        <v>12</v>
      </c>
    </row>
    <row r="226" spans="1:16">
      <c r="A226" t="s">
        <v>184</v>
      </c>
      <c r="C226">
        <f t="shared" si="35"/>
        <v>0</v>
      </c>
      <c r="D226">
        <f>K226/116700</f>
        <v>0</v>
      </c>
      <c r="E226">
        <f t="shared" si="36"/>
        <v>0</v>
      </c>
      <c r="F226">
        <f t="shared" si="37"/>
        <v>0</v>
      </c>
      <c r="G226">
        <f t="shared" si="38"/>
        <v>0</v>
      </c>
      <c r="H226">
        <f t="shared" si="39"/>
        <v>6.6755674232309751E-6</v>
      </c>
      <c r="I226">
        <f t="shared" si="40"/>
        <v>8.9181403893660089E-6</v>
      </c>
      <c r="J226">
        <v>0</v>
      </c>
      <c r="K226">
        <v>0</v>
      </c>
      <c r="L226">
        <v>0</v>
      </c>
      <c r="M226">
        <v>0</v>
      </c>
      <c r="N226">
        <v>0</v>
      </c>
      <c r="O226">
        <v>1</v>
      </c>
      <c r="P226">
        <v>1</v>
      </c>
    </row>
    <row r="227" spans="1:16">
      <c r="A227" t="s">
        <v>134</v>
      </c>
      <c r="C227">
        <f t="shared" si="35"/>
        <v>4.3891084760649977E-2</v>
      </c>
      <c r="D227">
        <f>K227/116700</f>
        <v>4.4892887746358183E-2</v>
      </c>
      <c r="E227">
        <f t="shared" si="36"/>
        <v>4.3219400786282766E-2</v>
      </c>
      <c r="F227">
        <f t="shared" si="37"/>
        <v>0.11525841221895593</v>
      </c>
      <c r="G227">
        <f t="shared" si="38"/>
        <v>0</v>
      </c>
      <c r="H227">
        <f t="shared" si="39"/>
        <v>4.9479305740987981E-2</v>
      </c>
      <c r="I227">
        <f t="shared" si="40"/>
        <v>4.4153713067751114E-2</v>
      </c>
      <c r="J227">
        <v>4997</v>
      </c>
      <c r="K227">
        <v>5239</v>
      </c>
      <c r="L227">
        <v>4958</v>
      </c>
      <c r="M227">
        <v>12821</v>
      </c>
      <c r="N227">
        <v>0</v>
      </c>
      <c r="O227">
        <v>7412</v>
      </c>
      <c r="P227">
        <v>4951</v>
      </c>
    </row>
    <row r="228" spans="1:16">
      <c r="A228" t="s">
        <v>122</v>
      </c>
      <c r="C228">
        <f t="shared" si="35"/>
        <v>1.4106280193236715E-2</v>
      </c>
      <c r="D228">
        <f>K228/116700</f>
        <v>1.1893744644387317E-2</v>
      </c>
      <c r="E228">
        <f t="shared" si="36"/>
        <v>1.1646050716110079E-2</v>
      </c>
      <c r="F228">
        <f t="shared" si="37"/>
        <v>3.4161295252478944E-4</v>
      </c>
      <c r="G228">
        <f t="shared" si="38"/>
        <v>1.4882904749409604E-2</v>
      </c>
      <c r="H228">
        <f t="shared" si="39"/>
        <v>1.2042723631508679E-2</v>
      </c>
      <c r="I228">
        <f t="shared" si="40"/>
        <v>1.4090661815198295E-2</v>
      </c>
      <c r="J228">
        <v>1606</v>
      </c>
      <c r="K228">
        <v>1388</v>
      </c>
      <c r="L228">
        <v>1336</v>
      </c>
      <c r="M228">
        <v>38</v>
      </c>
      <c r="N228">
        <v>1815</v>
      </c>
      <c r="O228">
        <v>1804</v>
      </c>
      <c r="P228">
        <v>1580</v>
      </c>
    </row>
    <row r="229" spans="1:16">
      <c r="J229">
        <f>SUM(J182:J228)</f>
        <v>113850</v>
      </c>
      <c r="K229">
        <f t="shared" ref="K229:P229" si="41">SUM(K182:K228)</f>
        <v>116700</v>
      </c>
      <c r="L229">
        <f t="shared" si="41"/>
        <v>114717</v>
      </c>
      <c r="M229">
        <f t="shared" si="41"/>
        <v>111237</v>
      </c>
      <c r="N229">
        <f t="shared" si="41"/>
        <v>121952</v>
      </c>
      <c r="O229">
        <f t="shared" si="41"/>
        <v>149800</v>
      </c>
      <c r="P229">
        <f t="shared" si="41"/>
        <v>112131</v>
      </c>
    </row>
    <row r="230" spans="1:16">
      <c r="C230" t="s">
        <v>190</v>
      </c>
      <c r="D230" t="s">
        <v>1641</v>
      </c>
      <c r="F230" t="s">
        <v>1642</v>
      </c>
      <c r="H230" t="s">
        <v>163</v>
      </c>
      <c r="J230" t="s">
        <v>175</v>
      </c>
      <c r="L230" t="s">
        <v>180</v>
      </c>
      <c r="N230" t="s">
        <v>187</v>
      </c>
    </row>
    <row r="231" spans="1:16">
      <c r="A231" t="s">
        <v>251</v>
      </c>
      <c r="C231">
        <v>1141</v>
      </c>
      <c r="D231" t="s">
        <v>205</v>
      </c>
      <c r="E231">
        <v>4051</v>
      </c>
      <c r="F231" t="s">
        <v>205</v>
      </c>
      <c r="G231">
        <v>4081</v>
      </c>
      <c r="H231" t="s">
        <v>371</v>
      </c>
      <c r="I231">
        <v>3967</v>
      </c>
      <c r="J231" t="s">
        <v>529</v>
      </c>
      <c r="K231">
        <v>4536</v>
      </c>
      <c r="L231" t="s">
        <v>376</v>
      </c>
      <c r="M231">
        <v>1522</v>
      </c>
      <c r="N231" t="s">
        <v>251</v>
      </c>
      <c r="O231">
        <v>1084</v>
      </c>
    </row>
    <row r="232" spans="1:16">
      <c r="A232" t="s">
        <v>376</v>
      </c>
      <c r="C232">
        <v>1120</v>
      </c>
      <c r="D232" t="s">
        <v>200</v>
      </c>
      <c r="E232">
        <v>2674</v>
      </c>
      <c r="F232" t="s">
        <v>245</v>
      </c>
      <c r="G232">
        <v>2903</v>
      </c>
      <c r="H232" t="s">
        <v>455</v>
      </c>
      <c r="I232">
        <v>3704</v>
      </c>
      <c r="J232" t="s">
        <v>247</v>
      </c>
      <c r="K232">
        <v>3799</v>
      </c>
      <c r="L232" t="s">
        <v>251</v>
      </c>
      <c r="M232">
        <v>1517</v>
      </c>
      <c r="N232" t="s">
        <v>376</v>
      </c>
      <c r="O232">
        <v>1032</v>
      </c>
    </row>
    <row r="233" spans="1:16">
      <c r="A233" t="s">
        <v>327</v>
      </c>
      <c r="C233">
        <v>1040</v>
      </c>
      <c r="D233" t="s">
        <v>213</v>
      </c>
      <c r="E233">
        <v>2474</v>
      </c>
      <c r="F233" t="s">
        <v>194</v>
      </c>
      <c r="G233">
        <v>2791</v>
      </c>
      <c r="H233" t="s">
        <v>197</v>
      </c>
      <c r="I233">
        <v>3564</v>
      </c>
      <c r="J233" t="s">
        <v>397</v>
      </c>
      <c r="K233">
        <v>3646</v>
      </c>
      <c r="L233" t="s">
        <v>234</v>
      </c>
      <c r="M233">
        <v>1372</v>
      </c>
      <c r="N233" t="s">
        <v>327</v>
      </c>
      <c r="O233">
        <v>1020</v>
      </c>
    </row>
    <row r="234" spans="1:16">
      <c r="A234" t="s">
        <v>411</v>
      </c>
      <c r="C234">
        <v>1004</v>
      </c>
      <c r="D234" t="s">
        <v>210</v>
      </c>
      <c r="E234">
        <v>2381</v>
      </c>
      <c r="F234" t="s">
        <v>212</v>
      </c>
      <c r="G234">
        <v>2423</v>
      </c>
      <c r="H234" t="s">
        <v>217</v>
      </c>
      <c r="I234">
        <v>2845</v>
      </c>
      <c r="J234" t="s">
        <v>605</v>
      </c>
      <c r="K234">
        <v>3208</v>
      </c>
      <c r="L234" t="s">
        <v>327</v>
      </c>
      <c r="M234">
        <v>1371</v>
      </c>
      <c r="N234" t="s">
        <v>252</v>
      </c>
      <c r="O234">
        <v>1004</v>
      </c>
    </row>
    <row r="235" spans="1:16">
      <c r="A235" t="s">
        <v>252</v>
      </c>
      <c r="C235">
        <v>999</v>
      </c>
      <c r="D235" t="s">
        <v>245</v>
      </c>
      <c r="E235">
        <v>2380</v>
      </c>
      <c r="F235" t="s">
        <v>206</v>
      </c>
      <c r="G235">
        <v>1832</v>
      </c>
      <c r="H235" t="s">
        <v>284</v>
      </c>
      <c r="I235">
        <v>2766</v>
      </c>
      <c r="J235" t="s">
        <v>662</v>
      </c>
      <c r="K235">
        <v>2839</v>
      </c>
      <c r="L235" t="s">
        <v>253</v>
      </c>
      <c r="M235">
        <v>1350</v>
      </c>
      <c r="N235" t="s">
        <v>411</v>
      </c>
      <c r="O235">
        <v>1003</v>
      </c>
    </row>
    <row r="236" spans="1:16">
      <c r="A236" t="s">
        <v>253</v>
      </c>
      <c r="C236">
        <v>982</v>
      </c>
      <c r="D236" t="s">
        <v>194</v>
      </c>
      <c r="E236">
        <v>2374</v>
      </c>
      <c r="F236" t="s">
        <v>419</v>
      </c>
      <c r="G236">
        <v>1619</v>
      </c>
      <c r="H236" t="s">
        <v>238</v>
      </c>
      <c r="I236">
        <v>2653</v>
      </c>
      <c r="J236" t="s">
        <v>220</v>
      </c>
      <c r="K236">
        <v>2667</v>
      </c>
      <c r="L236" t="s">
        <v>205</v>
      </c>
      <c r="M236">
        <v>1349</v>
      </c>
      <c r="N236" t="s">
        <v>253</v>
      </c>
      <c r="O236">
        <v>944</v>
      </c>
    </row>
    <row r="237" spans="1:16">
      <c r="A237" t="s">
        <v>234</v>
      </c>
      <c r="C237">
        <v>981</v>
      </c>
      <c r="D237" t="s">
        <v>244</v>
      </c>
      <c r="E237">
        <v>2257</v>
      </c>
      <c r="F237" t="s">
        <v>259</v>
      </c>
      <c r="G237">
        <v>1588</v>
      </c>
      <c r="H237" t="s">
        <v>280</v>
      </c>
      <c r="I237">
        <v>2618</v>
      </c>
      <c r="J237" t="s">
        <v>226</v>
      </c>
      <c r="K237">
        <v>2416</v>
      </c>
      <c r="L237" t="s">
        <v>199</v>
      </c>
      <c r="M237">
        <v>1344</v>
      </c>
      <c r="N237" t="s">
        <v>387</v>
      </c>
      <c r="O237">
        <v>943</v>
      </c>
    </row>
    <row r="238" spans="1:16">
      <c r="A238" t="s">
        <v>387</v>
      </c>
      <c r="C238">
        <v>964</v>
      </c>
      <c r="D238" t="s">
        <v>232</v>
      </c>
      <c r="E238">
        <v>2211</v>
      </c>
      <c r="F238" t="s">
        <v>217</v>
      </c>
      <c r="G238">
        <v>1568</v>
      </c>
      <c r="H238" t="s">
        <v>194</v>
      </c>
      <c r="I238">
        <v>2583</v>
      </c>
      <c r="J238" t="s">
        <v>389</v>
      </c>
      <c r="K238">
        <v>2408</v>
      </c>
      <c r="L238" t="s">
        <v>254</v>
      </c>
      <c r="M238">
        <v>1313</v>
      </c>
      <c r="N238" t="s">
        <v>199</v>
      </c>
      <c r="O238">
        <v>939</v>
      </c>
    </row>
    <row r="239" spans="1:16">
      <c r="A239" t="s">
        <v>244</v>
      </c>
      <c r="C239">
        <v>937</v>
      </c>
      <c r="D239" t="s">
        <v>206</v>
      </c>
      <c r="E239">
        <v>2015</v>
      </c>
      <c r="F239" t="s">
        <v>234</v>
      </c>
      <c r="G239">
        <v>1562</v>
      </c>
      <c r="H239" t="s">
        <v>205</v>
      </c>
      <c r="I239">
        <v>2464</v>
      </c>
      <c r="J239" t="s">
        <v>725</v>
      </c>
      <c r="K239">
        <v>2319</v>
      </c>
      <c r="L239" t="s">
        <v>244</v>
      </c>
      <c r="M239">
        <v>1309</v>
      </c>
      <c r="N239" t="s">
        <v>234</v>
      </c>
      <c r="O239">
        <v>939</v>
      </c>
    </row>
    <row r="240" spans="1:16">
      <c r="A240" t="s">
        <v>205</v>
      </c>
      <c r="C240">
        <v>925</v>
      </c>
      <c r="D240" t="s">
        <v>201</v>
      </c>
      <c r="E240">
        <v>1911</v>
      </c>
      <c r="F240" t="s">
        <v>433</v>
      </c>
      <c r="G240">
        <v>1498</v>
      </c>
      <c r="H240" t="s">
        <v>347</v>
      </c>
      <c r="I240">
        <v>2430</v>
      </c>
      <c r="J240" t="s">
        <v>248</v>
      </c>
      <c r="K240">
        <v>2289</v>
      </c>
      <c r="L240" t="s">
        <v>411</v>
      </c>
      <c r="M240">
        <v>1309</v>
      </c>
      <c r="N240" t="s">
        <v>205</v>
      </c>
      <c r="O240">
        <v>914</v>
      </c>
    </row>
    <row r="241" spans="1:15">
      <c r="A241" t="s">
        <v>419</v>
      </c>
      <c r="C241">
        <v>923</v>
      </c>
      <c r="D241" t="s">
        <v>212</v>
      </c>
      <c r="E241">
        <v>1803</v>
      </c>
      <c r="F241" t="s">
        <v>201</v>
      </c>
      <c r="G241">
        <v>1494</v>
      </c>
      <c r="H241" t="s">
        <v>211</v>
      </c>
      <c r="I241">
        <v>2297</v>
      </c>
      <c r="J241" t="s">
        <v>446</v>
      </c>
      <c r="K241">
        <v>2253</v>
      </c>
      <c r="L241" t="s">
        <v>387</v>
      </c>
      <c r="M241">
        <v>1288</v>
      </c>
      <c r="N241" t="s">
        <v>416</v>
      </c>
      <c r="O241">
        <v>905</v>
      </c>
    </row>
    <row r="242" spans="1:15">
      <c r="A242" t="s">
        <v>199</v>
      </c>
      <c r="C242">
        <v>921</v>
      </c>
      <c r="D242" t="s">
        <v>217</v>
      </c>
      <c r="E242">
        <v>1694</v>
      </c>
      <c r="F242" t="s">
        <v>204</v>
      </c>
      <c r="G242">
        <v>1403</v>
      </c>
      <c r="H242" t="s">
        <v>245</v>
      </c>
      <c r="I242">
        <v>2227</v>
      </c>
      <c r="J242" t="s">
        <v>577</v>
      </c>
      <c r="K242">
        <v>2249</v>
      </c>
      <c r="L242" t="s">
        <v>232</v>
      </c>
      <c r="M242">
        <v>1262</v>
      </c>
      <c r="N242" t="s">
        <v>232</v>
      </c>
      <c r="O242">
        <v>898</v>
      </c>
    </row>
    <row r="243" spans="1:15">
      <c r="A243" t="s">
        <v>254</v>
      </c>
      <c r="C243">
        <v>915</v>
      </c>
      <c r="D243" t="s">
        <v>221</v>
      </c>
      <c r="E243">
        <v>1682</v>
      </c>
      <c r="F243" t="s">
        <v>211</v>
      </c>
      <c r="G243">
        <v>1267</v>
      </c>
      <c r="H243" t="s">
        <v>438</v>
      </c>
      <c r="I243">
        <v>2217</v>
      </c>
      <c r="J243" t="s">
        <v>683</v>
      </c>
      <c r="K243">
        <v>1996</v>
      </c>
      <c r="L243" t="s">
        <v>206</v>
      </c>
      <c r="M243">
        <v>1253</v>
      </c>
      <c r="N243" t="s">
        <v>255</v>
      </c>
      <c r="O243">
        <v>896</v>
      </c>
    </row>
    <row r="244" spans="1:15">
      <c r="A244" t="s">
        <v>255</v>
      </c>
      <c r="C244">
        <v>906</v>
      </c>
      <c r="D244" t="s">
        <v>234</v>
      </c>
      <c r="E244">
        <v>1669</v>
      </c>
      <c r="F244" t="s">
        <v>390</v>
      </c>
      <c r="G244">
        <v>1247</v>
      </c>
      <c r="H244" t="s">
        <v>259</v>
      </c>
      <c r="I244">
        <v>2201</v>
      </c>
      <c r="J244" t="s">
        <v>270</v>
      </c>
      <c r="K244">
        <v>1818</v>
      </c>
      <c r="L244" t="s">
        <v>416</v>
      </c>
      <c r="M244">
        <v>1229</v>
      </c>
      <c r="N244" t="s">
        <v>419</v>
      </c>
      <c r="O244">
        <v>894</v>
      </c>
    </row>
    <row r="245" spans="1:15">
      <c r="A245" t="s">
        <v>416</v>
      </c>
      <c r="C245">
        <v>898</v>
      </c>
      <c r="D245" t="s">
        <v>288</v>
      </c>
      <c r="E245">
        <v>1614</v>
      </c>
      <c r="F245" t="s">
        <v>476</v>
      </c>
      <c r="G245">
        <v>1231</v>
      </c>
      <c r="H245" t="s">
        <v>201</v>
      </c>
      <c r="I245">
        <v>2194</v>
      </c>
      <c r="J245" t="s">
        <v>712</v>
      </c>
      <c r="K245">
        <v>1798</v>
      </c>
      <c r="L245" t="s">
        <v>252</v>
      </c>
      <c r="M245">
        <v>1218</v>
      </c>
      <c r="N245" t="s">
        <v>226</v>
      </c>
      <c r="O245">
        <v>887</v>
      </c>
    </row>
    <row r="246" spans="1:15">
      <c r="A246" t="s">
        <v>232</v>
      </c>
      <c r="C246">
        <v>895</v>
      </c>
      <c r="D246" t="s">
        <v>236</v>
      </c>
      <c r="E246">
        <v>1585</v>
      </c>
      <c r="F246" t="s">
        <v>202</v>
      </c>
      <c r="G246">
        <v>1208</v>
      </c>
      <c r="H246" t="s">
        <v>212</v>
      </c>
      <c r="I246">
        <v>2109</v>
      </c>
      <c r="J246" t="s">
        <v>818</v>
      </c>
      <c r="K246">
        <v>1719</v>
      </c>
      <c r="L246" t="s">
        <v>419</v>
      </c>
      <c r="M246">
        <v>1199</v>
      </c>
      <c r="N246" t="s">
        <v>254</v>
      </c>
      <c r="O246">
        <v>876</v>
      </c>
    </row>
    <row r="247" spans="1:15">
      <c r="A247" t="s">
        <v>383</v>
      </c>
      <c r="C247">
        <v>879</v>
      </c>
      <c r="D247" t="s">
        <v>204</v>
      </c>
      <c r="E247">
        <v>1441</v>
      </c>
      <c r="F247" t="s">
        <v>597</v>
      </c>
      <c r="G247">
        <v>1069</v>
      </c>
      <c r="H247" t="s">
        <v>204</v>
      </c>
      <c r="I247">
        <v>2022</v>
      </c>
      <c r="J247" t="s">
        <v>597</v>
      </c>
      <c r="K247">
        <v>1712</v>
      </c>
      <c r="L247" t="s">
        <v>236</v>
      </c>
      <c r="M247">
        <v>1183</v>
      </c>
      <c r="N247" t="s">
        <v>417</v>
      </c>
      <c r="O247">
        <v>867</v>
      </c>
    </row>
    <row r="248" spans="1:15">
      <c r="A248" t="s">
        <v>206</v>
      </c>
      <c r="C248">
        <v>868</v>
      </c>
      <c r="D248" t="s">
        <v>199</v>
      </c>
      <c r="E248">
        <v>1328</v>
      </c>
      <c r="F248" t="s">
        <v>577</v>
      </c>
      <c r="G248">
        <v>1067</v>
      </c>
      <c r="H248" t="s">
        <v>264</v>
      </c>
      <c r="I248">
        <v>2001</v>
      </c>
      <c r="J248" t="s">
        <v>255</v>
      </c>
      <c r="K248">
        <v>1579</v>
      </c>
      <c r="L248" t="s">
        <v>210</v>
      </c>
      <c r="M248">
        <v>1132</v>
      </c>
      <c r="N248" t="s">
        <v>244</v>
      </c>
      <c r="O248">
        <v>859</v>
      </c>
    </row>
    <row r="249" spans="1:15">
      <c r="A249" t="s">
        <v>417</v>
      </c>
      <c r="C249">
        <v>860</v>
      </c>
      <c r="D249" t="s">
        <v>259</v>
      </c>
      <c r="E249">
        <v>1273</v>
      </c>
      <c r="F249" t="s">
        <v>277</v>
      </c>
      <c r="G249">
        <v>1032</v>
      </c>
      <c r="H249" t="s">
        <v>555</v>
      </c>
      <c r="I249">
        <v>1863</v>
      </c>
      <c r="J249" t="s">
        <v>252</v>
      </c>
      <c r="K249">
        <v>1516</v>
      </c>
      <c r="L249" t="s">
        <v>417</v>
      </c>
      <c r="M249">
        <v>1100</v>
      </c>
      <c r="N249" t="s">
        <v>270</v>
      </c>
      <c r="O249">
        <v>858</v>
      </c>
    </row>
    <row r="250" spans="1:15">
      <c r="A250" t="s">
        <v>347</v>
      </c>
      <c r="C250">
        <v>858</v>
      </c>
      <c r="D250" t="s">
        <v>253</v>
      </c>
      <c r="E250">
        <v>1264</v>
      </c>
      <c r="F250" t="s">
        <v>530</v>
      </c>
      <c r="G250">
        <v>1022</v>
      </c>
      <c r="H250" t="s">
        <v>239</v>
      </c>
      <c r="I250">
        <v>1777</v>
      </c>
      <c r="J250" t="s">
        <v>713</v>
      </c>
      <c r="K250">
        <v>1471</v>
      </c>
      <c r="L250" t="s">
        <v>383</v>
      </c>
      <c r="M250">
        <v>1098</v>
      </c>
      <c r="N250" t="s">
        <v>383</v>
      </c>
      <c r="O250">
        <v>855</v>
      </c>
    </row>
    <row r="251" spans="1:15">
      <c r="A251" t="s">
        <v>226</v>
      </c>
      <c r="C251">
        <v>850</v>
      </c>
      <c r="D251" t="s">
        <v>419</v>
      </c>
      <c r="E251">
        <v>1258</v>
      </c>
      <c r="F251" t="s">
        <v>526</v>
      </c>
      <c r="G251">
        <v>1022</v>
      </c>
      <c r="H251" t="s">
        <v>315</v>
      </c>
      <c r="I251">
        <v>1693</v>
      </c>
      <c r="J251" t="s">
        <v>416</v>
      </c>
      <c r="K251">
        <v>1407</v>
      </c>
      <c r="L251" t="s">
        <v>255</v>
      </c>
      <c r="M251">
        <v>1085</v>
      </c>
      <c r="N251" t="s">
        <v>206</v>
      </c>
      <c r="O251">
        <v>844</v>
      </c>
    </row>
    <row r="252" spans="1:15">
      <c r="A252" t="s">
        <v>227</v>
      </c>
      <c r="C252">
        <v>850</v>
      </c>
      <c r="D252" t="s">
        <v>211</v>
      </c>
      <c r="E252">
        <v>1253</v>
      </c>
      <c r="F252" t="s">
        <v>445</v>
      </c>
      <c r="G252">
        <v>1000</v>
      </c>
      <c r="H252" t="s">
        <v>279</v>
      </c>
      <c r="I252">
        <v>1652</v>
      </c>
      <c r="J252" t="s">
        <v>385</v>
      </c>
      <c r="K252">
        <v>1347</v>
      </c>
      <c r="L252" t="s">
        <v>264</v>
      </c>
      <c r="M252">
        <v>1083</v>
      </c>
      <c r="N252" t="s">
        <v>450</v>
      </c>
      <c r="O252">
        <v>831</v>
      </c>
    </row>
    <row r="253" spans="1:15">
      <c r="A253" t="s">
        <v>270</v>
      </c>
      <c r="C253">
        <v>828</v>
      </c>
      <c r="D253" t="s">
        <v>202</v>
      </c>
      <c r="E253">
        <v>1181</v>
      </c>
      <c r="F253" t="s">
        <v>586</v>
      </c>
      <c r="G253">
        <v>996</v>
      </c>
      <c r="H253" t="s">
        <v>278</v>
      </c>
      <c r="I253">
        <v>1646</v>
      </c>
      <c r="J253" t="s">
        <v>820</v>
      </c>
      <c r="K253">
        <v>1274</v>
      </c>
      <c r="L253" t="s">
        <v>216</v>
      </c>
      <c r="M253">
        <v>1043</v>
      </c>
      <c r="N253" t="s">
        <v>227</v>
      </c>
      <c r="O253">
        <v>829</v>
      </c>
    </row>
    <row r="254" spans="1:15">
      <c r="A254" t="s">
        <v>450</v>
      </c>
      <c r="C254">
        <v>825</v>
      </c>
      <c r="D254" t="s">
        <v>246</v>
      </c>
      <c r="E254">
        <v>1075</v>
      </c>
      <c r="F254" t="s">
        <v>249</v>
      </c>
      <c r="G254">
        <v>982</v>
      </c>
      <c r="H254" t="s">
        <v>450</v>
      </c>
      <c r="I254">
        <v>1608</v>
      </c>
      <c r="J254" t="s">
        <v>629</v>
      </c>
      <c r="K254">
        <v>1231</v>
      </c>
      <c r="L254" t="s">
        <v>226</v>
      </c>
      <c r="M254">
        <v>1040</v>
      </c>
      <c r="N254" t="s">
        <v>347</v>
      </c>
      <c r="O254">
        <v>825</v>
      </c>
    </row>
    <row r="255" spans="1:15">
      <c r="A255" t="s">
        <v>236</v>
      </c>
      <c r="C255">
        <v>816</v>
      </c>
      <c r="D255" t="s">
        <v>229</v>
      </c>
      <c r="E255">
        <v>1051</v>
      </c>
      <c r="F255" t="s">
        <v>337</v>
      </c>
      <c r="G255">
        <v>981</v>
      </c>
      <c r="H255" t="s">
        <v>443</v>
      </c>
      <c r="I255">
        <v>1584</v>
      </c>
      <c r="J255" t="s">
        <v>421</v>
      </c>
      <c r="K255">
        <v>1208</v>
      </c>
      <c r="L255" t="s">
        <v>213</v>
      </c>
      <c r="M255">
        <v>1040</v>
      </c>
      <c r="N255" t="s">
        <v>210</v>
      </c>
      <c r="O255">
        <v>797</v>
      </c>
    </row>
    <row r="256" spans="1:15">
      <c r="A256" t="s">
        <v>197</v>
      </c>
      <c r="C256">
        <v>766</v>
      </c>
      <c r="D256" t="s">
        <v>337</v>
      </c>
      <c r="E256">
        <v>1037</v>
      </c>
      <c r="F256" t="s">
        <v>251</v>
      </c>
      <c r="G256">
        <v>941</v>
      </c>
      <c r="H256" t="s">
        <v>260</v>
      </c>
      <c r="I256">
        <v>1574</v>
      </c>
      <c r="J256" t="s">
        <v>227</v>
      </c>
      <c r="K256">
        <v>1174</v>
      </c>
      <c r="L256" t="s">
        <v>270</v>
      </c>
      <c r="M256">
        <v>1036</v>
      </c>
      <c r="N256" t="s">
        <v>197</v>
      </c>
      <c r="O256">
        <v>769</v>
      </c>
    </row>
    <row r="257" spans="1:15">
      <c r="A257" t="s">
        <v>264</v>
      </c>
      <c r="C257">
        <v>745</v>
      </c>
      <c r="D257" t="s">
        <v>237</v>
      </c>
      <c r="E257">
        <v>1013</v>
      </c>
      <c r="F257" t="s">
        <v>268</v>
      </c>
      <c r="G257">
        <v>891</v>
      </c>
      <c r="H257" t="s">
        <v>202</v>
      </c>
      <c r="I257">
        <v>1535</v>
      </c>
      <c r="J257" t="s">
        <v>430</v>
      </c>
      <c r="K257">
        <v>1112</v>
      </c>
      <c r="L257" t="s">
        <v>450</v>
      </c>
      <c r="M257">
        <v>1028</v>
      </c>
      <c r="N257" t="s">
        <v>236</v>
      </c>
      <c r="O257">
        <v>749</v>
      </c>
    </row>
    <row r="258" spans="1:15">
      <c r="A258" t="s">
        <v>210</v>
      </c>
      <c r="C258">
        <v>744</v>
      </c>
      <c r="D258" t="s">
        <v>293</v>
      </c>
      <c r="E258">
        <v>995</v>
      </c>
      <c r="F258" t="s">
        <v>421</v>
      </c>
      <c r="G258">
        <v>888</v>
      </c>
      <c r="H258" t="s">
        <v>234</v>
      </c>
      <c r="I258">
        <v>1491</v>
      </c>
      <c r="J258" t="s">
        <v>300</v>
      </c>
      <c r="K258">
        <v>1059</v>
      </c>
      <c r="L258" t="s">
        <v>337</v>
      </c>
      <c r="M258">
        <v>1028</v>
      </c>
      <c r="N258" t="s">
        <v>216</v>
      </c>
      <c r="O258">
        <v>743</v>
      </c>
    </row>
    <row r="259" spans="1:15">
      <c r="A259" t="s">
        <v>215</v>
      </c>
      <c r="C259">
        <v>742</v>
      </c>
      <c r="D259" t="s">
        <v>216</v>
      </c>
      <c r="E259">
        <v>970</v>
      </c>
      <c r="F259" t="s">
        <v>599</v>
      </c>
      <c r="G259">
        <v>887</v>
      </c>
      <c r="H259" t="s">
        <v>250</v>
      </c>
      <c r="I259">
        <v>1354</v>
      </c>
      <c r="J259" t="s">
        <v>381</v>
      </c>
      <c r="K259">
        <v>1055</v>
      </c>
      <c r="L259" t="s">
        <v>227</v>
      </c>
      <c r="M259">
        <v>997</v>
      </c>
      <c r="N259" t="s">
        <v>215</v>
      </c>
      <c r="O259">
        <v>735</v>
      </c>
    </row>
    <row r="260" spans="1:15">
      <c r="A260" t="s">
        <v>209</v>
      </c>
      <c r="C260">
        <v>725</v>
      </c>
      <c r="D260" t="s">
        <v>385</v>
      </c>
      <c r="E260">
        <v>893</v>
      </c>
      <c r="F260" t="s">
        <v>216</v>
      </c>
      <c r="G260">
        <v>876</v>
      </c>
      <c r="H260" t="s">
        <v>206</v>
      </c>
      <c r="I260">
        <v>1176</v>
      </c>
      <c r="J260" t="s">
        <v>228</v>
      </c>
      <c r="K260">
        <v>1021</v>
      </c>
      <c r="L260" t="s">
        <v>200</v>
      </c>
      <c r="M260">
        <v>996</v>
      </c>
      <c r="N260" t="s">
        <v>264</v>
      </c>
      <c r="O260">
        <v>730</v>
      </c>
    </row>
    <row r="261" spans="1:15">
      <c r="A261" t="s">
        <v>300</v>
      </c>
      <c r="C261">
        <v>720</v>
      </c>
      <c r="D261" t="s">
        <v>268</v>
      </c>
      <c r="E261">
        <v>875</v>
      </c>
      <c r="F261" t="s">
        <v>270</v>
      </c>
      <c r="G261">
        <v>849</v>
      </c>
      <c r="H261" t="s">
        <v>297</v>
      </c>
      <c r="I261">
        <v>1127</v>
      </c>
      <c r="J261" t="s">
        <v>328</v>
      </c>
      <c r="K261">
        <v>1014</v>
      </c>
      <c r="L261" t="s">
        <v>197</v>
      </c>
      <c r="M261">
        <v>970</v>
      </c>
      <c r="N261" t="s">
        <v>337</v>
      </c>
      <c r="O261">
        <v>721</v>
      </c>
    </row>
    <row r="262" spans="1:15">
      <c r="A262" t="s">
        <v>337</v>
      </c>
      <c r="C262">
        <v>719</v>
      </c>
      <c r="D262" t="s">
        <v>387</v>
      </c>
      <c r="E262">
        <v>864</v>
      </c>
      <c r="F262" t="s">
        <v>335</v>
      </c>
      <c r="G262">
        <v>849</v>
      </c>
      <c r="H262" t="s">
        <v>448</v>
      </c>
      <c r="I262">
        <v>1075</v>
      </c>
      <c r="J262" t="s">
        <v>418</v>
      </c>
      <c r="K262">
        <v>1011</v>
      </c>
      <c r="L262" t="s">
        <v>347</v>
      </c>
      <c r="M262">
        <v>964</v>
      </c>
      <c r="N262" t="s">
        <v>213</v>
      </c>
      <c r="O262">
        <v>714</v>
      </c>
    </row>
    <row r="263" spans="1:15">
      <c r="A263" t="s">
        <v>555</v>
      </c>
      <c r="C263">
        <v>715</v>
      </c>
      <c r="D263" t="s">
        <v>319</v>
      </c>
      <c r="E263">
        <v>821</v>
      </c>
      <c r="F263" t="s">
        <v>411</v>
      </c>
      <c r="G263">
        <v>790</v>
      </c>
      <c r="H263" t="s">
        <v>419</v>
      </c>
      <c r="I263">
        <v>1053</v>
      </c>
      <c r="J263" t="s">
        <v>219</v>
      </c>
      <c r="K263">
        <v>1003</v>
      </c>
      <c r="L263" t="s">
        <v>209</v>
      </c>
      <c r="M263">
        <v>912</v>
      </c>
      <c r="N263" t="s">
        <v>200</v>
      </c>
      <c r="O263">
        <v>711</v>
      </c>
    </row>
    <row r="264" spans="1:15">
      <c r="A264" t="s">
        <v>200</v>
      </c>
      <c r="C264">
        <v>714</v>
      </c>
      <c r="D264" t="s">
        <v>203</v>
      </c>
      <c r="E264">
        <v>814</v>
      </c>
      <c r="F264" t="s">
        <v>219</v>
      </c>
      <c r="G264">
        <v>776</v>
      </c>
      <c r="H264" t="s">
        <v>337</v>
      </c>
      <c r="I264">
        <v>1025</v>
      </c>
      <c r="J264" t="s">
        <v>530</v>
      </c>
      <c r="K264">
        <v>904</v>
      </c>
      <c r="L264" t="s">
        <v>328</v>
      </c>
      <c r="M264">
        <v>905</v>
      </c>
      <c r="N264" t="s">
        <v>208</v>
      </c>
      <c r="O264">
        <v>696</v>
      </c>
    </row>
    <row r="265" spans="1:15">
      <c r="A265" t="s">
        <v>216</v>
      </c>
      <c r="C265">
        <v>703</v>
      </c>
      <c r="D265" t="s">
        <v>381</v>
      </c>
      <c r="E265">
        <v>814</v>
      </c>
      <c r="F265" t="s">
        <v>387</v>
      </c>
      <c r="G265">
        <v>773</v>
      </c>
      <c r="H265" t="s">
        <v>294</v>
      </c>
      <c r="I265">
        <v>871</v>
      </c>
      <c r="J265" t="s">
        <v>346</v>
      </c>
      <c r="K265">
        <v>892</v>
      </c>
      <c r="L265" t="s">
        <v>215</v>
      </c>
      <c r="M265">
        <v>905</v>
      </c>
      <c r="N265" t="s">
        <v>214</v>
      </c>
      <c r="O265">
        <v>696</v>
      </c>
    </row>
    <row r="266" spans="1:15">
      <c r="A266" t="s">
        <v>208</v>
      </c>
      <c r="C266">
        <v>702</v>
      </c>
      <c r="D266" t="s">
        <v>411</v>
      </c>
      <c r="E266">
        <v>769</v>
      </c>
      <c r="F266" t="s">
        <v>331</v>
      </c>
      <c r="G266">
        <v>765</v>
      </c>
      <c r="H266" t="s">
        <v>216</v>
      </c>
      <c r="I266">
        <v>846</v>
      </c>
      <c r="J266" t="s">
        <v>215</v>
      </c>
      <c r="K266">
        <v>836</v>
      </c>
      <c r="L266" t="s">
        <v>418</v>
      </c>
      <c r="M266">
        <v>901</v>
      </c>
      <c r="N266" t="s">
        <v>300</v>
      </c>
      <c r="O266">
        <v>686</v>
      </c>
    </row>
    <row r="267" spans="1:15">
      <c r="A267" t="s">
        <v>269</v>
      </c>
      <c r="C267">
        <v>700</v>
      </c>
      <c r="D267" t="s">
        <v>251</v>
      </c>
      <c r="E267">
        <v>741</v>
      </c>
      <c r="F267" t="s">
        <v>600</v>
      </c>
      <c r="G267">
        <v>754</v>
      </c>
      <c r="H267" t="s">
        <v>437</v>
      </c>
      <c r="I267">
        <v>829</v>
      </c>
      <c r="J267" t="s">
        <v>277</v>
      </c>
      <c r="K267">
        <v>813</v>
      </c>
      <c r="L267" t="s">
        <v>555</v>
      </c>
      <c r="M267">
        <v>888</v>
      </c>
      <c r="N267" t="s">
        <v>555</v>
      </c>
      <c r="O267">
        <v>682</v>
      </c>
    </row>
    <row r="268" spans="1:15">
      <c r="A268" t="s">
        <v>239</v>
      </c>
      <c r="C268">
        <v>700</v>
      </c>
      <c r="D268" t="s">
        <v>298</v>
      </c>
      <c r="E268">
        <v>723</v>
      </c>
      <c r="F268" t="s">
        <v>397</v>
      </c>
      <c r="G268">
        <v>750</v>
      </c>
      <c r="H268" t="s">
        <v>233</v>
      </c>
      <c r="I268">
        <v>814</v>
      </c>
      <c r="J268" t="s">
        <v>388</v>
      </c>
      <c r="K268">
        <v>752</v>
      </c>
      <c r="L268" t="s">
        <v>269</v>
      </c>
      <c r="M268">
        <v>881</v>
      </c>
      <c r="N268" t="s">
        <v>418</v>
      </c>
      <c r="O268">
        <v>681</v>
      </c>
    </row>
    <row r="269" spans="1:15">
      <c r="A269" t="s">
        <v>213</v>
      </c>
      <c r="C269">
        <v>699</v>
      </c>
      <c r="D269" t="s">
        <v>209</v>
      </c>
      <c r="E269">
        <v>705</v>
      </c>
      <c r="F269" t="s">
        <v>319</v>
      </c>
      <c r="G269">
        <v>732</v>
      </c>
      <c r="H269" t="s">
        <v>383</v>
      </c>
      <c r="I269">
        <v>783</v>
      </c>
      <c r="J269" t="s">
        <v>714</v>
      </c>
      <c r="K269">
        <v>740</v>
      </c>
      <c r="L269" t="s">
        <v>300</v>
      </c>
      <c r="M269">
        <v>856</v>
      </c>
      <c r="N269" t="s">
        <v>209</v>
      </c>
      <c r="O269">
        <v>670</v>
      </c>
    </row>
    <row r="270" spans="1:15">
      <c r="A270" t="s">
        <v>214</v>
      </c>
      <c r="C270">
        <v>699</v>
      </c>
      <c r="D270" t="s">
        <v>260</v>
      </c>
      <c r="E270">
        <v>687</v>
      </c>
      <c r="F270" t="s">
        <v>336</v>
      </c>
      <c r="G270">
        <v>731</v>
      </c>
      <c r="H270" t="s">
        <v>257</v>
      </c>
      <c r="I270">
        <v>760</v>
      </c>
      <c r="J270" t="s">
        <v>422</v>
      </c>
      <c r="K270">
        <v>723</v>
      </c>
      <c r="L270" t="s">
        <v>214</v>
      </c>
      <c r="M270">
        <v>852</v>
      </c>
      <c r="N270" t="s">
        <v>328</v>
      </c>
      <c r="O270">
        <v>670</v>
      </c>
    </row>
    <row r="271" spans="1:15">
      <c r="A271" t="s">
        <v>256</v>
      </c>
      <c r="C271">
        <v>681</v>
      </c>
      <c r="D271" t="s">
        <v>264</v>
      </c>
      <c r="E271">
        <v>682</v>
      </c>
      <c r="F271" t="s">
        <v>346</v>
      </c>
      <c r="G271">
        <v>722</v>
      </c>
      <c r="H271" t="s">
        <v>462</v>
      </c>
      <c r="I271">
        <v>740</v>
      </c>
      <c r="J271" t="s">
        <v>292</v>
      </c>
      <c r="K271">
        <v>720</v>
      </c>
      <c r="L271" t="s">
        <v>256</v>
      </c>
      <c r="M271">
        <v>851</v>
      </c>
      <c r="N271" t="s">
        <v>239</v>
      </c>
      <c r="O271">
        <v>670</v>
      </c>
    </row>
    <row r="272" spans="1:15">
      <c r="A272" t="s">
        <v>328</v>
      </c>
      <c r="C272">
        <v>662</v>
      </c>
      <c r="D272" t="s">
        <v>297</v>
      </c>
      <c r="E272">
        <v>677</v>
      </c>
      <c r="F272" t="s">
        <v>381</v>
      </c>
      <c r="G272">
        <v>714</v>
      </c>
      <c r="H272" t="s">
        <v>304</v>
      </c>
      <c r="I272">
        <v>736</v>
      </c>
      <c r="J272" t="s">
        <v>329</v>
      </c>
      <c r="K272">
        <v>701</v>
      </c>
      <c r="L272" t="s">
        <v>239</v>
      </c>
      <c r="M272">
        <v>819</v>
      </c>
      <c r="N272" t="s">
        <v>269</v>
      </c>
      <c r="O272">
        <v>668</v>
      </c>
    </row>
    <row r="273" spans="1:15">
      <c r="A273" t="s">
        <v>418</v>
      </c>
      <c r="C273">
        <v>658</v>
      </c>
      <c r="D273" t="s">
        <v>335</v>
      </c>
      <c r="E273">
        <v>668</v>
      </c>
      <c r="F273" t="s">
        <v>287</v>
      </c>
      <c r="G273">
        <v>713</v>
      </c>
      <c r="H273" t="s">
        <v>251</v>
      </c>
      <c r="I273">
        <v>731</v>
      </c>
      <c r="J273" t="s">
        <v>411</v>
      </c>
      <c r="K273">
        <v>689</v>
      </c>
      <c r="L273" t="s">
        <v>444</v>
      </c>
      <c r="M273">
        <v>812</v>
      </c>
      <c r="N273" t="s">
        <v>265</v>
      </c>
      <c r="O273">
        <v>659</v>
      </c>
    </row>
    <row r="274" spans="1:15">
      <c r="A274" t="s">
        <v>212</v>
      </c>
      <c r="C274">
        <v>657</v>
      </c>
      <c r="D274" t="s">
        <v>197</v>
      </c>
      <c r="E274">
        <v>662</v>
      </c>
      <c r="F274" t="s">
        <v>264</v>
      </c>
      <c r="G274">
        <v>709</v>
      </c>
      <c r="H274" t="s">
        <v>268</v>
      </c>
      <c r="I274">
        <v>730</v>
      </c>
      <c r="J274" t="s">
        <v>1142</v>
      </c>
      <c r="K274">
        <v>680</v>
      </c>
      <c r="L274" t="s">
        <v>245</v>
      </c>
      <c r="M274">
        <v>784</v>
      </c>
      <c r="N274" t="s">
        <v>256</v>
      </c>
      <c r="O274">
        <v>658</v>
      </c>
    </row>
    <row r="275" spans="1:15">
      <c r="A275" t="s">
        <v>265</v>
      </c>
      <c r="C275">
        <v>650</v>
      </c>
      <c r="D275" t="s">
        <v>376</v>
      </c>
      <c r="E275">
        <v>658</v>
      </c>
      <c r="F275" t="s">
        <v>400</v>
      </c>
      <c r="G275">
        <v>706</v>
      </c>
      <c r="H275" t="s">
        <v>417</v>
      </c>
      <c r="I275">
        <v>729</v>
      </c>
      <c r="J275" t="s">
        <v>419</v>
      </c>
      <c r="K275">
        <v>675</v>
      </c>
      <c r="L275" t="s">
        <v>217</v>
      </c>
      <c r="M275">
        <v>779</v>
      </c>
      <c r="N275" t="s">
        <v>217</v>
      </c>
      <c r="O275">
        <v>628</v>
      </c>
    </row>
    <row r="276" spans="1:15">
      <c r="A276" t="s">
        <v>329</v>
      </c>
      <c r="C276">
        <v>601</v>
      </c>
      <c r="D276" t="s">
        <v>279</v>
      </c>
      <c r="E276">
        <v>649</v>
      </c>
      <c r="F276" t="s">
        <v>446</v>
      </c>
      <c r="G276">
        <v>705</v>
      </c>
      <c r="H276" t="s">
        <v>447</v>
      </c>
      <c r="I276">
        <v>692</v>
      </c>
      <c r="J276" t="s">
        <v>599</v>
      </c>
      <c r="K276">
        <v>659</v>
      </c>
      <c r="L276" t="s">
        <v>208</v>
      </c>
      <c r="M276">
        <v>773</v>
      </c>
      <c r="N276" t="s">
        <v>201</v>
      </c>
      <c r="O276">
        <v>615</v>
      </c>
    </row>
    <row r="277" spans="1:15">
      <c r="A277" t="s">
        <v>245</v>
      </c>
      <c r="C277">
        <v>598</v>
      </c>
      <c r="D277" t="s">
        <v>219</v>
      </c>
      <c r="E277">
        <v>648</v>
      </c>
      <c r="F277" t="s">
        <v>509</v>
      </c>
      <c r="G277">
        <v>702</v>
      </c>
      <c r="H277" t="s">
        <v>373</v>
      </c>
      <c r="I277">
        <v>666</v>
      </c>
      <c r="J277" t="s">
        <v>764</v>
      </c>
      <c r="K277">
        <v>654</v>
      </c>
      <c r="L277" t="s">
        <v>246</v>
      </c>
      <c r="M277">
        <v>759</v>
      </c>
      <c r="N277" t="s">
        <v>220</v>
      </c>
      <c r="O277">
        <v>614</v>
      </c>
    </row>
    <row r="278" spans="1:15">
      <c r="A278" t="s">
        <v>370</v>
      </c>
      <c r="C278">
        <v>594</v>
      </c>
      <c r="D278" t="s">
        <v>270</v>
      </c>
      <c r="E278">
        <v>622</v>
      </c>
      <c r="F278" t="s">
        <v>385</v>
      </c>
      <c r="G278">
        <v>694</v>
      </c>
      <c r="H278" t="s">
        <v>376</v>
      </c>
      <c r="I278">
        <v>640</v>
      </c>
      <c r="J278" t="s">
        <v>249</v>
      </c>
      <c r="K278">
        <v>621</v>
      </c>
      <c r="L278" t="s">
        <v>447</v>
      </c>
      <c r="M278">
        <v>751</v>
      </c>
      <c r="N278" t="s">
        <v>245</v>
      </c>
      <c r="O278">
        <v>604</v>
      </c>
    </row>
    <row r="279" spans="1:15">
      <c r="A279" t="s">
        <v>201</v>
      </c>
      <c r="C279">
        <v>585</v>
      </c>
      <c r="D279" t="s">
        <v>299</v>
      </c>
      <c r="E279">
        <v>606</v>
      </c>
      <c r="F279" t="s">
        <v>327</v>
      </c>
      <c r="G279">
        <v>686</v>
      </c>
      <c r="H279" t="s">
        <v>523</v>
      </c>
      <c r="I279">
        <v>635</v>
      </c>
      <c r="J279" t="s">
        <v>526</v>
      </c>
      <c r="K279">
        <v>612</v>
      </c>
      <c r="L279" t="s">
        <v>385</v>
      </c>
      <c r="M279">
        <v>747</v>
      </c>
      <c r="N279" t="s">
        <v>212</v>
      </c>
      <c r="O279">
        <v>593</v>
      </c>
    </row>
    <row r="280" spans="1:15">
      <c r="A280" t="s">
        <v>217</v>
      </c>
      <c r="C280">
        <v>585</v>
      </c>
      <c r="D280" t="s">
        <v>269</v>
      </c>
      <c r="E280">
        <v>605</v>
      </c>
      <c r="F280" t="s">
        <v>562</v>
      </c>
      <c r="G280">
        <v>675</v>
      </c>
      <c r="H280" t="s">
        <v>254</v>
      </c>
      <c r="I280">
        <v>630</v>
      </c>
      <c r="J280" t="s">
        <v>724</v>
      </c>
      <c r="K280">
        <v>611</v>
      </c>
      <c r="L280" t="s">
        <v>265</v>
      </c>
      <c r="M280">
        <v>746</v>
      </c>
      <c r="N280" t="s">
        <v>329</v>
      </c>
      <c r="O280">
        <v>575</v>
      </c>
    </row>
    <row r="281" spans="1:15">
      <c r="A281" t="s">
        <v>207</v>
      </c>
      <c r="C281">
        <v>583</v>
      </c>
      <c r="D281" t="s">
        <v>254</v>
      </c>
      <c r="E281">
        <v>597</v>
      </c>
      <c r="F281" t="s">
        <v>425</v>
      </c>
      <c r="G281">
        <v>665</v>
      </c>
      <c r="H281" t="s">
        <v>269</v>
      </c>
      <c r="I281">
        <v>628</v>
      </c>
      <c r="J281" t="s">
        <v>377</v>
      </c>
      <c r="K281">
        <v>603</v>
      </c>
      <c r="L281" t="s">
        <v>329</v>
      </c>
      <c r="M281">
        <v>738</v>
      </c>
      <c r="N281" t="s">
        <v>370</v>
      </c>
      <c r="O281">
        <v>562</v>
      </c>
    </row>
    <row r="282" spans="1:15">
      <c r="A282" t="s">
        <v>444</v>
      </c>
      <c r="C282">
        <v>573</v>
      </c>
      <c r="D282" t="s">
        <v>287</v>
      </c>
      <c r="E282">
        <v>584</v>
      </c>
      <c r="F282" t="s">
        <v>260</v>
      </c>
      <c r="G282">
        <v>664</v>
      </c>
      <c r="H282" t="s">
        <v>525</v>
      </c>
      <c r="I282">
        <v>616</v>
      </c>
      <c r="J282" t="s">
        <v>205</v>
      </c>
      <c r="K282">
        <v>598</v>
      </c>
      <c r="L282" t="s">
        <v>278</v>
      </c>
      <c r="M282">
        <v>737</v>
      </c>
      <c r="N282" t="s">
        <v>219</v>
      </c>
      <c r="O282">
        <v>550</v>
      </c>
    </row>
    <row r="283" spans="1:15">
      <c r="A283" t="s">
        <v>334</v>
      </c>
      <c r="C283">
        <v>572</v>
      </c>
      <c r="D283" t="s">
        <v>328</v>
      </c>
      <c r="E283">
        <v>580</v>
      </c>
      <c r="F283" t="s">
        <v>376</v>
      </c>
      <c r="G283">
        <v>663</v>
      </c>
      <c r="H283" t="s">
        <v>327</v>
      </c>
      <c r="I283">
        <v>605</v>
      </c>
      <c r="J283" t="s">
        <v>1029</v>
      </c>
      <c r="K283">
        <v>587</v>
      </c>
      <c r="L283" t="s">
        <v>201</v>
      </c>
      <c r="M283">
        <v>732</v>
      </c>
      <c r="N283" t="s">
        <v>447</v>
      </c>
      <c r="O283">
        <v>547</v>
      </c>
    </row>
    <row r="284" spans="1:15">
      <c r="A284" t="s">
        <v>220</v>
      </c>
      <c r="C284">
        <v>571</v>
      </c>
      <c r="D284" t="s">
        <v>225</v>
      </c>
      <c r="E284">
        <v>562</v>
      </c>
      <c r="F284" t="s">
        <v>285</v>
      </c>
      <c r="G284">
        <v>646</v>
      </c>
      <c r="H284" t="s">
        <v>209</v>
      </c>
      <c r="I284">
        <v>577</v>
      </c>
      <c r="J284" t="s">
        <v>378</v>
      </c>
      <c r="K284">
        <v>585</v>
      </c>
      <c r="L284" t="s">
        <v>228</v>
      </c>
      <c r="M284">
        <v>730</v>
      </c>
      <c r="N284" t="s">
        <v>444</v>
      </c>
      <c r="O284">
        <v>546</v>
      </c>
    </row>
    <row r="285" spans="1:15">
      <c r="A285" t="s">
        <v>228</v>
      </c>
      <c r="C285">
        <v>570</v>
      </c>
      <c r="D285" t="s">
        <v>394</v>
      </c>
      <c r="E285">
        <v>560</v>
      </c>
      <c r="F285" t="s">
        <v>389</v>
      </c>
      <c r="G285">
        <v>632</v>
      </c>
      <c r="H285" t="s">
        <v>210</v>
      </c>
      <c r="I285">
        <v>572</v>
      </c>
      <c r="J285" t="s">
        <v>400</v>
      </c>
      <c r="K285">
        <v>580</v>
      </c>
      <c r="L285" t="s">
        <v>279</v>
      </c>
      <c r="M285">
        <v>726</v>
      </c>
      <c r="N285" t="s">
        <v>334</v>
      </c>
      <c r="O285">
        <v>543</v>
      </c>
    </row>
    <row r="286" spans="1:15">
      <c r="A286" t="s">
        <v>447</v>
      </c>
      <c r="C286">
        <v>556</v>
      </c>
      <c r="D286" t="s">
        <v>327</v>
      </c>
      <c r="E286">
        <v>557</v>
      </c>
      <c r="F286" t="s">
        <v>297</v>
      </c>
      <c r="G286">
        <v>627</v>
      </c>
      <c r="H286" t="s">
        <v>331</v>
      </c>
      <c r="I286">
        <v>560</v>
      </c>
      <c r="J286" t="s">
        <v>207</v>
      </c>
      <c r="K286">
        <v>554</v>
      </c>
      <c r="L286" t="s">
        <v>229</v>
      </c>
      <c r="M286">
        <v>715</v>
      </c>
      <c r="N286" t="s">
        <v>207</v>
      </c>
      <c r="O286">
        <v>538</v>
      </c>
    </row>
    <row r="287" spans="1:15">
      <c r="A287" t="s">
        <v>219</v>
      </c>
      <c r="C287">
        <v>542</v>
      </c>
      <c r="D287" t="s">
        <v>207</v>
      </c>
      <c r="E287">
        <v>555</v>
      </c>
      <c r="F287" t="s">
        <v>422</v>
      </c>
      <c r="G287">
        <v>610</v>
      </c>
      <c r="H287" t="s">
        <v>235</v>
      </c>
      <c r="I287">
        <v>555</v>
      </c>
      <c r="J287" t="s">
        <v>412</v>
      </c>
      <c r="K287">
        <v>530</v>
      </c>
      <c r="L287" t="s">
        <v>370</v>
      </c>
      <c r="M287">
        <v>714</v>
      </c>
      <c r="N287" t="s">
        <v>246</v>
      </c>
      <c r="O287">
        <v>530</v>
      </c>
    </row>
    <row r="288" spans="1:15">
      <c r="A288" t="s">
        <v>306</v>
      </c>
      <c r="C288">
        <v>540</v>
      </c>
      <c r="D288" t="s">
        <v>278</v>
      </c>
      <c r="E288">
        <v>551</v>
      </c>
      <c r="F288" t="s">
        <v>226</v>
      </c>
      <c r="G288">
        <v>606</v>
      </c>
      <c r="H288" t="s">
        <v>288</v>
      </c>
      <c r="I288">
        <v>543</v>
      </c>
      <c r="J288" t="s">
        <v>509</v>
      </c>
      <c r="K288">
        <v>529</v>
      </c>
      <c r="L288" t="s">
        <v>423</v>
      </c>
      <c r="M288">
        <v>710</v>
      </c>
      <c r="N288" t="s">
        <v>218</v>
      </c>
      <c r="O288">
        <v>525</v>
      </c>
    </row>
    <row r="289" spans="1:15">
      <c r="A289" t="s">
        <v>229</v>
      </c>
      <c r="C289">
        <v>533</v>
      </c>
      <c r="D289" t="s">
        <v>331</v>
      </c>
      <c r="E289">
        <v>540</v>
      </c>
      <c r="F289" t="s">
        <v>254</v>
      </c>
      <c r="G289">
        <v>602</v>
      </c>
      <c r="H289" t="s">
        <v>754</v>
      </c>
      <c r="I289">
        <v>543</v>
      </c>
      <c r="J289" t="s">
        <v>336</v>
      </c>
      <c r="K289">
        <v>520</v>
      </c>
      <c r="L289" t="s">
        <v>378</v>
      </c>
      <c r="M289">
        <v>706</v>
      </c>
      <c r="N289" t="s">
        <v>292</v>
      </c>
      <c r="O289">
        <v>515</v>
      </c>
    </row>
    <row r="290" spans="1:15">
      <c r="A290" t="s">
        <v>378</v>
      </c>
      <c r="C290">
        <v>532</v>
      </c>
      <c r="D290" t="s">
        <v>308</v>
      </c>
      <c r="E290">
        <v>538</v>
      </c>
      <c r="F290" t="s">
        <v>207</v>
      </c>
      <c r="G290">
        <v>596</v>
      </c>
      <c r="H290" t="s">
        <v>444</v>
      </c>
      <c r="I290">
        <v>541</v>
      </c>
      <c r="J290" t="s">
        <v>234</v>
      </c>
      <c r="K290">
        <v>503</v>
      </c>
      <c r="L290" t="s">
        <v>381</v>
      </c>
      <c r="M290">
        <v>695</v>
      </c>
      <c r="N290" t="s">
        <v>228</v>
      </c>
      <c r="O290">
        <v>509</v>
      </c>
    </row>
    <row r="291" spans="1:15">
      <c r="A291" t="s">
        <v>246</v>
      </c>
      <c r="C291">
        <v>528</v>
      </c>
      <c r="D291" t="s">
        <v>418</v>
      </c>
      <c r="E291">
        <v>510</v>
      </c>
      <c r="F291" t="s">
        <v>197</v>
      </c>
      <c r="G291">
        <v>594</v>
      </c>
      <c r="H291" t="s">
        <v>231</v>
      </c>
      <c r="I291">
        <v>540</v>
      </c>
      <c r="J291" t="s">
        <v>376</v>
      </c>
      <c r="K291">
        <v>500</v>
      </c>
      <c r="L291" t="s">
        <v>273</v>
      </c>
      <c r="M291">
        <v>691</v>
      </c>
      <c r="N291" t="s">
        <v>306</v>
      </c>
      <c r="O291">
        <v>509</v>
      </c>
    </row>
    <row r="292" spans="1:15">
      <c r="A292" t="s">
        <v>465</v>
      </c>
      <c r="C292">
        <v>525</v>
      </c>
      <c r="D292" t="s">
        <v>322</v>
      </c>
      <c r="E292">
        <v>504</v>
      </c>
      <c r="F292" t="s">
        <v>225</v>
      </c>
      <c r="G292">
        <v>591</v>
      </c>
      <c r="H292" t="s">
        <v>370</v>
      </c>
      <c r="I292">
        <v>538</v>
      </c>
      <c r="J292" t="s">
        <v>586</v>
      </c>
      <c r="K292">
        <v>480</v>
      </c>
      <c r="L292" t="s">
        <v>250</v>
      </c>
      <c r="M292">
        <v>681</v>
      </c>
      <c r="N292" t="s">
        <v>335</v>
      </c>
      <c r="O292">
        <v>508</v>
      </c>
    </row>
    <row r="293" spans="1:15">
      <c r="A293" t="s">
        <v>194</v>
      </c>
      <c r="C293">
        <v>522</v>
      </c>
      <c r="D293" t="s">
        <v>256</v>
      </c>
      <c r="E293">
        <v>497</v>
      </c>
      <c r="F293" t="s">
        <v>576</v>
      </c>
      <c r="G293">
        <v>572</v>
      </c>
      <c r="H293" t="s">
        <v>461</v>
      </c>
      <c r="I293">
        <v>531</v>
      </c>
      <c r="J293" t="s">
        <v>206</v>
      </c>
      <c r="K293">
        <v>470</v>
      </c>
      <c r="L293" t="s">
        <v>204</v>
      </c>
      <c r="M293">
        <v>674</v>
      </c>
      <c r="N293" t="s">
        <v>229</v>
      </c>
      <c r="O293">
        <v>507</v>
      </c>
    </row>
    <row r="294" spans="1:15">
      <c r="A294" t="s">
        <v>250</v>
      </c>
      <c r="C294">
        <v>519</v>
      </c>
      <c r="D294" t="s">
        <v>435</v>
      </c>
      <c r="E294">
        <v>481</v>
      </c>
      <c r="F294" t="s">
        <v>278</v>
      </c>
      <c r="G294">
        <v>566</v>
      </c>
      <c r="H294" t="s">
        <v>362</v>
      </c>
      <c r="I294">
        <v>520</v>
      </c>
      <c r="J294" t="s">
        <v>335</v>
      </c>
      <c r="K294">
        <v>467</v>
      </c>
      <c r="L294" t="s">
        <v>297</v>
      </c>
      <c r="M294">
        <v>669</v>
      </c>
      <c r="N294" t="s">
        <v>273</v>
      </c>
      <c r="O294">
        <v>507</v>
      </c>
    </row>
    <row r="295" spans="1:15">
      <c r="A295" t="s">
        <v>335</v>
      </c>
      <c r="C295">
        <v>518</v>
      </c>
      <c r="D295" t="s">
        <v>258</v>
      </c>
      <c r="E295">
        <v>478</v>
      </c>
      <c r="F295" t="s">
        <v>775</v>
      </c>
      <c r="G295">
        <v>541</v>
      </c>
      <c r="H295" t="s">
        <v>387</v>
      </c>
      <c r="I295">
        <v>496</v>
      </c>
      <c r="J295" t="s">
        <v>630</v>
      </c>
      <c r="K295">
        <v>458</v>
      </c>
      <c r="L295" t="s">
        <v>207</v>
      </c>
      <c r="M295">
        <v>664</v>
      </c>
      <c r="N295" t="s">
        <v>250</v>
      </c>
      <c r="O295">
        <v>506</v>
      </c>
    </row>
    <row r="296" spans="1:15">
      <c r="A296" t="s">
        <v>373</v>
      </c>
      <c r="C296">
        <v>512</v>
      </c>
      <c r="D296" t="s">
        <v>323</v>
      </c>
      <c r="E296">
        <v>473</v>
      </c>
      <c r="F296" t="s">
        <v>328</v>
      </c>
      <c r="G296">
        <v>525</v>
      </c>
      <c r="H296" t="s">
        <v>225</v>
      </c>
      <c r="I296">
        <v>449</v>
      </c>
      <c r="J296" t="s">
        <v>251</v>
      </c>
      <c r="K296">
        <v>457</v>
      </c>
      <c r="L296" t="s">
        <v>237</v>
      </c>
      <c r="M296">
        <v>664</v>
      </c>
      <c r="N296" t="s">
        <v>204</v>
      </c>
      <c r="O296">
        <v>497</v>
      </c>
    </row>
    <row r="297" spans="1:15">
      <c r="A297" t="s">
        <v>273</v>
      </c>
      <c r="C297">
        <v>508</v>
      </c>
      <c r="D297" t="s">
        <v>315</v>
      </c>
      <c r="E297">
        <v>455</v>
      </c>
      <c r="F297" t="s">
        <v>235</v>
      </c>
      <c r="G297">
        <v>510</v>
      </c>
      <c r="H297" t="s">
        <v>261</v>
      </c>
      <c r="I297">
        <v>447</v>
      </c>
      <c r="J297" t="s">
        <v>1143</v>
      </c>
      <c r="K297">
        <v>454</v>
      </c>
      <c r="L297" t="s">
        <v>292</v>
      </c>
      <c r="M297">
        <v>662</v>
      </c>
      <c r="N297" t="s">
        <v>194</v>
      </c>
      <c r="O297">
        <v>496</v>
      </c>
    </row>
    <row r="298" spans="1:15">
      <c r="A298" t="s">
        <v>423</v>
      </c>
      <c r="C298">
        <v>506</v>
      </c>
      <c r="D298" t="s">
        <v>294</v>
      </c>
      <c r="E298">
        <v>448</v>
      </c>
      <c r="F298" t="s">
        <v>258</v>
      </c>
      <c r="G298">
        <v>494</v>
      </c>
      <c r="H298" t="s">
        <v>791</v>
      </c>
      <c r="I298">
        <v>436</v>
      </c>
      <c r="J298" t="s">
        <v>478</v>
      </c>
      <c r="K298">
        <v>449</v>
      </c>
      <c r="L298" t="s">
        <v>212</v>
      </c>
      <c r="M298">
        <v>656</v>
      </c>
      <c r="N298" t="s">
        <v>465</v>
      </c>
      <c r="O298">
        <v>492</v>
      </c>
    </row>
    <row r="299" spans="1:15">
      <c r="A299" t="s">
        <v>529</v>
      </c>
      <c r="C299">
        <v>504</v>
      </c>
      <c r="D299" t="s">
        <v>226</v>
      </c>
      <c r="E299">
        <v>447</v>
      </c>
      <c r="F299" t="s">
        <v>279</v>
      </c>
      <c r="G299">
        <v>489</v>
      </c>
      <c r="H299" t="s">
        <v>232</v>
      </c>
      <c r="I299">
        <v>431</v>
      </c>
      <c r="J299" t="s">
        <v>717</v>
      </c>
      <c r="K299">
        <v>447</v>
      </c>
      <c r="L299" t="s">
        <v>599</v>
      </c>
      <c r="M299">
        <v>640</v>
      </c>
      <c r="N299" t="s">
        <v>599</v>
      </c>
      <c r="O299">
        <v>489</v>
      </c>
    </row>
    <row r="300" spans="1:15">
      <c r="A300" t="s">
        <v>218</v>
      </c>
      <c r="C300">
        <v>497</v>
      </c>
      <c r="D300" t="s">
        <v>446</v>
      </c>
      <c r="E300">
        <v>437</v>
      </c>
      <c r="F300" t="s">
        <v>308</v>
      </c>
      <c r="G300">
        <v>488</v>
      </c>
      <c r="H300" t="s">
        <v>716</v>
      </c>
      <c r="I300">
        <v>424</v>
      </c>
      <c r="J300" t="s">
        <v>600</v>
      </c>
      <c r="K300">
        <v>441</v>
      </c>
      <c r="L300" t="s">
        <v>373</v>
      </c>
      <c r="M300">
        <v>638</v>
      </c>
      <c r="N300" t="s">
        <v>373</v>
      </c>
      <c r="O300">
        <v>488</v>
      </c>
    </row>
    <row r="301" spans="1:15">
      <c r="A301" t="s">
        <v>204</v>
      </c>
      <c r="C301">
        <v>496</v>
      </c>
      <c r="D301" t="s">
        <v>228</v>
      </c>
      <c r="E301">
        <v>433</v>
      </c>
      <c r="F301" t="s">
        <v>418</v>
      </c>
      <c r="G301">
        <v>473</v>
      </c>
      <c r="H301" t="s">
        <v>283</v>
      </c>
      <c r="I301">
        <v>422</v>
      </c>
      <c r="J301" t="s">
        <v>425</v>
      </c>
      <c r="K301">
        <v>438</v>
      </c>
      <c r="L301" t="s">
        <v>530</v>
      </c>
      <c r="M301">
        <v>636</v>
      </c>
      <c r="N301" t="s">
        <v>371</v>
      </c>
      <c r="O301">
        <v>481</v>
      </c>
    </row>
    <row r="302" spans="1:15">
      <c r="A302" t="s">
        <v>278</v>
      </c>
      <c r="C302">
        <v>493</v>
      </c>
      <c r="D302" t="s">
        <v>389</v>
      </c>
      <c r="E302">
        <v>417</v>
      </c>
      <c r="F302" t="s">
        <v>289</v>
      </c>
      <c r="G302">
        <v>468</v>
      </c>
      <c r="H302" t="s">
        <v>221</v>
      </c>
      <c r="I302">
        <v>414</v>
      </c>
      <c r="J302" t="s">
        <v>334</v>
      </c>
      <c r="K302">
        <v>438</v>
      </c>
      <c r="L302" t="s">
        <v>293</v>
      </c>
      <c r="M302">
        <v>633</v>
      </c>
      <c r="N302" t="s">
        <v>529</v>
      </c>
      <c r="O302">
        <v>480</v>
      </c>
    </row>
    <row r="303" spans="1:15">
      <c r="A303" t="s">
        <v>292</v>
      </c>
      <c r="C303">
        <v>481</v>
      </c>
      <c r="D303" t="s">
        <v>307</v>
      </c>
      <c r="E303">
        <v>413</v>
      </c>
      <c r="F303" t="s">
        <v>294</v>
      </c>
      <c r="G303">
        <v>456</v>
      </c>
      <c r="H303" t="s">
        <v>411</v>
      </c>
      <c r="I303">
        <v>411</v>
      </c>
      <c r="J303" t="s">
        <v>745</v>
      </c>
      <c r="K303">
        <v>435</v>
      </c>
      <c r="L303" t="s">
        <v>529</v>
      </c>
      <c r="M303">
        <v>629</v>
      </c>
      <c r="N303" t="s">
        <v>278</v>
      </c>
      <c r="O303">
        <v>477</v>
      </c>
    </row>
    <row r="304" spans="1:15">
      <c r="A304" t="s">
        <v>430</v>
      </c>
      <c r="C304">
        <v>480</v>
      </c>
      <c r="D304" t="s">
        <v>444</v>
      </c>
      <c r="E304">
        <v>408</v>
      </c>
      <c r="F304" t="s">
        <v>222</v>
      </c>
      <c r="G304">
        <v>453</v>
      </c>
      <c r="H304" t="s">
        <v>237</v>
      </c>
      <c r="I304">
        <v>383</v>
      </c>
      <c r="J304" t="s">
        <v>201</v>
      </c>
      <c r="K304">
        <v>432</v>
      </c>
      <c r="L304" t="s">
        <v>509</v>
      </c>
      <c r="M304">
        <v>622</v>
      </c>
      <c r="N304" t="s">
        <v>288</v>
      </c>
      <c r="O304">
        <v>476</v>
      </c>
    </row>
    <row r="305" spans="1:15">
      <c r="A305" t="s">
        <v>385</v>
      </c>
      <c r="C305">
        <v>475</v>
      </c>
      <c r="D305" t="s">
        <v>336</v>
      </c>
      <c r="E305">
        <v>405</v>
      </c>
      <c r="F305" t="s">
        <v>431</v>
      </c>
      <c r="G305">
        <v>439</v>
      </c>
      <c r="H305" t="s">
        <v>518</v>
      </c>
      <c r="I305">
        <v>380</v>
      </c>
      <c r="J305" t="s">
        <v>194</v>
      </c>
      <c r="K305">
        <v>427</v>
      </c>
      <c r="L305" t="s">
        <v>397</v>
      </c>
      <c r="M305">
        <v>617</v>
      </c>
      <c r="N305" t="s">
        <v>423</v>
      </c>
      <c r="O305">
        <v>475</v>
      </c>
    </row>
    <row r="306" spans="1:15">
      <c r="A306" t="s">
        <v>374</v>
      </c>
      <c r="C306">
        <v>471</v>
      </c>
      <c r="D306" t="s">
        <v>286</v>
      </c>
      <c r="E306">
        <v>403</v>
      </c>
      <c r="F306" t="s">
        <v>527</v>
      </c>
      <c r="G306">
        <v>434</v>
      </c>
      <c r="H306" t="s">
        <v>293</v>
      </c>
      <c r="I306">
        <v>378</v>
      </c>
      <c r="J306" t="s">
        <v>390</v>
      </c>
      <c r="K306">
        <v>424</v>
      </c>
      <c r="L306" t="s">
        <v>398</v>
      </c>
      <c r="M306">
        <v>614</v>
      </c>
      <c r="N306" t="s">
        <v>385</v>
      </c>
      <c r="O306">
        <v>472</v>
      </c>
    </row>
    <row r="307" spans="1:15">
      <c r="A307" t="s">
        <v>526</v>
      </c>
      <c r="C307">
        <v>466</v>
      </c>
      <c r="D307" t="s">
        <v>406</v>
      </c>
      <c r="E307">
        <v>397</v>
      </c>
      <c r="F307" t="s">
        <v>275</v>
      </c>
      <c r="G307">
        <v>431</v>
      </c>
      <c r="H307" t="s">
        <v>244</v>
      </c>
      <c r="I307">
        <v>371</v>
      </c>
      <c r="J307" t="s">
        <v>1149</v>
      </c>
      <c r="K307">
        <v>421</v>
      </c>
      <c r="L307" t="s">
        <v>211</v>
      </c>
      <c r="M307">
        <v>612</v>
      </c>
      <c r="N307" t="s">
        <v>378</v>
      </c>
      <c r="O307">
        <v>470</v>
      </c>
    </row>
    <row r="308" spans="1:15">
      <c r="A308" t="s">
        <v>268</v>
      </c>
      <c r="C308">
        <v>464</v>
      </c>
      <c r="D308" t="s">
        <v>447</v>
      </c>
      <c r="E308">
        <v>397</v>
      </c>
      <c r="F308" t="s">
        <v>303</v>
      </c>
      <c r="G308">
        <v>430</v>
      </c>
      <c r="H308" t="s">
        <v>213</v>
      </c>
      <c r="I308">
        <v>359</v>
      </c>
      <c r="J308" t="s">
        <v>928</v>
      </c>
      <c r="K308">
        <v>415</v>
      </c>
      <c r="L308" t="s">
        <v>577</v>
      </c>
      <c r="M308">
        <v>610</v>
      </c>
      <c r="N308" t="s">
        <v>268</v>
      </c>
      <c r="O308">
        <v>458</v>
      </c>
    </row>
    <row r="309" spans="1:15">
      <c r="A309" t="s">
        <v>202</v>
      </c>
      <c r="C309">
        <v>456</v>
      </c>
      <c r="D309" t="s">
        <v>329</v>
      </c>
      <c r="E309">
        <v>381</v>
      </c>
      <c r="F309" t="s">
        <v>378</v>
      </c>
      <c r="G309">
        <v>426</v>
      </c>
      <c r="H309" t="s">
        <v>435</v>
      </c>
      <c r="I309">
        <v>338</v>
      </c>
      <c r="J309" t="s">
        <v>476</v>
      </c>
      <c r="K309">
        <v>409</v>
      </c>
      <c r="L309" t="s">
        <v>315</v>
      </c>
      <c r="M309">
        <v>607</v>
      </c>
      <c r="N309" t="s">
        <v>381</v>
      </c>
      <c r="O309">
        <v>456</v>
      </c>
    </row>
    <row r="310" spans="1:15">
      <c r="A310" t="s">
        <v>371</v>
      </c>
      <c r="C310">
        <v>453</v>
      </c>
      <c r="D310" t="s">
        <v>399</v>
      </c>
      <c r="E310">
        <v>371</v>
      </c>
      <c r="F310" t="s">
        <v>435</v>
      </c>
      <c r="G310">
        <v>424</v>
      </c>
      <c r="H310" t="s">
        <v>303</v>
      </c>
      <c r="I310">
        <v>307</v>
      </c>
      <c r="J310" t="s">
        <v>475</v>
      </c>
      <c r="K310">
        <v>402</v>
      </c>
      <c r="L310" t="s">
        <v>249</v>
      </c>
      <c r="M310">
        <v>606</v>
      </c>
      <c r="N310" t="s">
        <v>374</v>
      </c>
      <c r="O310">
        <v>455</v>
      </c>
    </row>
    <row r="311" spans="1:15">
      <c r="A311" t="s">
        <v>509</v>
      </c>
      <c r="C311">
        <v>451</v>
      </c>
      <c r="D311" t="s">
        <v>371</v>
      </c>
      <c r="E311">
        <v>363</v>
      </c>
      <c r="F311" t="s">
        <v>444</v>
      </c>
      <c r="G311">
        <v>417</v>
      </c>
      <c r="H311" t="s">
        <v>460</v>
      </c>
      <c r="I311">
        <v>306</v>
      </c>
      <c r="J311" t="s">
        <v>326</v>
      </c>
      <c r="K311">
        <v>398</v>
      </c>
      <c r="L311" t="s">
        <v>284</v>
      </c>
      <c r="M311">
        <v>605</v>
      </c>
      <c r="N311" t="s">
        <v>259</v>
      </c>
      <c r="O311">
        <v>453</v>
      </c>
    </row>
    <row r="312" spans="1:15">
      <c r="A312" t="s">
        <v>530</v>
      </c>
      <c r="C312">
        <v>444</v>
      </c>
      <c r="D312" t="s">
        <v>438</v>
      </c>
      <c r="E312">
        <v>360</v>
      </c>
      <c r="F312" t="s">
        <v>315</v>
      </c>
      <c r="G312">
        <v>416</v>
      </c>
      <c r="H312" t="s">
        <v>517</v>
      </c>
      <c r="I312">
        <v>303</v>
      </c>
      <c r="J312" t="s">
        <v>387</v>
      </c>
      <c r="K312">
        <v>387</v>
      </c>
      <c r="L312" t="s">
        <v>420</v>
      </c>
      <c r="M312">
        <v>601</v>
      </c>
      <c r="N312" t="s">
        <v>509</v>
      </c>
      <c r="O312">
        <v>453</v>
      </c>
    </row>
    <row r="313" spans="1:15">
      <c r="A313" t="s">
        <v>288</v>
      </c>
      <c r="C313">
        <v>444</v>
      </c>
      <c r="D313" t="s">
        <v>250</v>
      </c>
      <c r="E313">
        <v>359</v>
      </c>
      <c r="F313" t="s">
        <v>601</v>
      </c>
      <c r="G313">
        <v>412</v>
      </c>
      <c r="H313" t="s">
        <v>200</v>
      </c>
      <c r="I313">
        <v>303</v>
      </c>
      <c r="J313" t="s">
        <v>445</v>
      </c>
      <c r="K313">
        <v>386</v>
      </c>
      <c r="L313" t="s">
        <v>238</v>
      </c>
      <c r="M313">
        <v>592</v>
      </c>
      <c r="N313" t="s">
        <v>455</v>
      </c>
      <c r="O313">
        <v>452</v>
      </c>
    </row>
    <row r="314" spans="1:15">
      <c r="A314" t="s">
        <v>599</v>
      </c>
      <c r="C314">
        <v>440</v>
      </c>
      <c r="D314" t="s">
        <v>222</v>
      </c>
      <c r="E314">
        <v>356</v>
      </c>
      <c r="F314" t="s">
        <v>589</v>
      </c>
      <c r="G314">
        <v>412</v>
      </c>
      <c r="H314" t="s">
        <v>423</v>
      </c>
      <c r="I314">
        <v>298</v>
      </c>
      <c r="J314" t="s">
        <v>433</v>
      </c>
      <c r="K314">
        <v>378</v>
      </c>
      <c r="L314" t="s">
        <v>335</v>
      </c>
      <c r="M314">
        <v>589</v>
      </c>
      <c r="N314" t="s">
        <v>430</v>
      </c>
      <c r="O314">
        <v>439</v>
      </c>
    </row>
    <row r="315" spans="1:15">
      <c r="A315" t="s">
        <v>381</v>
      </c>
      <c r="C315">
        <v>440</v>
      </c>
      <c r="D315" t="s">
        <v>274</v>
      </c>
      <c r="E315">
        <v>346</v>
      </c>
      <c r="F315" t="s">
        <v>267</v>
      </c>
      <c r="G315">
        <v>407</v>
      </c>
      <c r="H315" t="s">
        <v>378</v>
      </c>
      <c r="I315">
        <v>298</v>
      </c>
      <c r="J315" t="s">
        <v>852</v>
      </c>
      <c r="K315">
        <v>375</v>
      </c>
      <c r="L315" t="s">
        <v>600</v>
      </c>
      <c r="M315">
        <v>580</v>
      </c>
      <c r="N315" t="s">
        <v>315</v>
      </c>
      <c r="O315">
        <v>439</v>
      </c>
    </row>
    <row r="316" spans="1:15">
      <c r="A316" t="s">
        <v>455</v>
      </c>
      <c r="C316">
        <v>438</v>
      </c>
      <c r="D316" t="s">
        <v>214</v>
      </c>
      <c r="E316">
        <v>345</v>
      </c>
      <c r="F316" t="s">
        <v>250</v>
      </c>
      <c r="G316">
        <v>405</v>
      </c>
      <c r="H316" t="s">
        <v>236</v>
      </c>
      <c r="I316">
        <v>286</v>
      </c>
      <c r="J316" t="s">
        <v>1062</v>
      </c>
      <c r="K316">
        <v>367</v>
      </c>
      <c r="L316" t="s">
        <v>287</v>
      </c>
      <c r="M316">
        <v>580</v>
      </c>
      <c r="N316" t="s">
        <v>432</v>
      </c>
      <c r="O316">
        <v>435</v>
      </c>
    </row>
    <row r="317" spans="1:15">
      <c r="A317" t="s">
        <v>336</v>
      </c>
      <c r="C317">
        <v>437</v>
      </c>
      <c r="D317" t="s">
        <v>316</v>
      </c>
      <c r="E317">
        <v>344</v>
      </c>
      <c r="F317" t="s">
        <v>334</v>
      </c>
      <c r="G317">
        <v>402</v>
      </c>
      <c r="H317" t="s">
        <v>282</v>
      </c>
      <c r="I317">
        <v>284</v>
      </c>
      <c r="J317" t="s">
        <v>709</v>
      </c>
      <c r="K317">
        <v>366</v>
      </c>
      <c r="L317" t="s">
        <v>526</v>
      </c>
      <c r="M317">
        <v>577</v>
      </c>
      <c r="N317" t="s">
        <v>247</v>
      </c>
      <c r="O317">
        <v>433</v>
      </c>
    </row>
    <row r="318" spans="1:15">
      <c r="A318" t="s">
        <v>247</v>
      </c>
      <c r="C318">
        <v>433</v>
      </c>
      <c r="D318" t="s">
        <v>378</v>
      </c>
      <c r="E318">
        <v>342</v>
      </c>
      <c r="F318" t="s">
        <v>633</v>
      </c>
      <c r="G318">
        <v>384</v>
      </c>
      <c r="H318" t="s">
        <v>342</v>
      </c>
      <c r="I318">
        <v>279</v>
      </c>
      <c r="J318" t="s">
        <v>1141</v>
      </c>
      <c r="K318">
        <v>360</v>
      </c>
      <c r="L318" t="s">
        <v>443</v>
      </c>
      <c r="M318">
        <v>573</v>
      </c>
      <c r="N318" t="s">
        <v>530</v>
      </c>
      <c r="O318">
        <v>429</v>
      </c>
    </row>
    <row r="319" spans="1:15">
      <c r="A319" t="s">
        <v>427</v>
      </c>
      <c r="C319">
        <v>428</v>
      </c>
      <c r="D319" t="s">
        <v>432</v>
      </c>
      <c r="E319">
        <v>334</v>
      </c>
      <c r="F319" t="s">
        <v>228</v>
      </c>
      <c r="G319">
        <v>363</v>
      </c>
      <c r="H319" t="s">
        <v>436</v>
      </c>
      <c r="I319">
        <v>264</v>
      </c>
      <c r="J319" t="s">
        <v>598</v>
      </c>
      <c r="K319">
        <v>357</v>
      </c>
      <c r="L319" t="s">
        <v>219</v>
      </c>
      <c r="M319">
        <v>559</v>
      </c>
      <c r="N319" t="s">
        <v>526</v>
      </c>
      <c r="O319">
        <v>425</v>
      </c>
    </row>
    <row r="320" spans="1:15">
      <c r="A320" t="s">
        <v>443</v>
      </c>
      <c r="C320">
        <v>428</v>
      </c>
      <c r="D320" t="s">
        <v>306</v>
      </c>
      <c r="E320">
        <v>321</v>
      </c>
      <c r="F320" t="s">
        <v>307</v>
      </c>
      <c r="G320">
        <v>362</v>
      </c>
      <c r="H320" t="s">
        <v>363</v>
      </c>
      <c r="I320">
        <v>252</v>
      </c>
      <c r="J320" t="s">
        <v>670</v>
      </c>
      <c r="K320">
        <v>356</v>
      </c>
      <c r="L320" t="s">
        <v>288</v>
      </c>
      <c r="M320">
        <v>555</v>
      </c>
      <c r="N320" t="s">
        <v>279</v>
      </c>
      <c r="O320">
        <v>422</v>
      </c>
    </row>
    <row r="321" spans="1:15">
      <c r="A321" t="s">
        <v>237</v>
      </c>
      <c r="C321">
        <v>420</v>
      </c>
      <c r="D321" t="s">
        <v>450</v>
      </c>
      <c r="E321">
        <v>321</v>
      </c>
      <c r="F321" t="s">
        <v>218</v>
      </c>
      <c r="G321">
        <v>362</v>
      </c>
      <c r="H321" t="s">
        <v>198</v>
      </c>
      <c r="I321">
        <v>245</v>
      </c>
      <c r="J321" t="s">
        <v>903</v>
      </c>
      <c r="K321">
        <v>356</v>
      </c>
      <c r="L321" t="s">
        <v>379</v>
      </c>
      <c r="M321">
        <v>548</v>
      </c>
      <c r="N321" t="s">
        <v>443</v>
      </c>
      <c r="O321">
        <v>422</v>
      </c>
    </row>
    <row r="322" spans="1:15">
      <c r="A322" t="s">
        <v>375</v>
      </c>
      <c r="C322">
        <v>418</v>
      </c>
      <c r="D322" t="s">
        <v>273</v>
      </c>
      <c r="E322">
        <v>320</v>
      </c>
      <c r="F322" t="s">
        <v>450</v>
      </c>
      <c r="G322">
        <v>359</v>
      </c>
      <c r="H322" t="s">
        <v>273</v>
      </c>
      <c r="I322">
        <v>236</v>
      </c>
      <c r="J322" t="s">
        <v>327</v>
      </c>
      <c r="K322">
        <v>347</v>
      </c>
      <c r="L322" t="s">
        <v>435</v>
      </c>
      <c r="M322">
        <v>548</v>
      </c>
      <c r="N322" t="s">
        <v>375</v>
      </c>
      <c r="O322">
        <v>413</v>
      </c>
    </row>
    <row r="323" spans="1:15">
      <c r="A323" t="s">
        <v>221</v>
      </c>
      <c r="C323">
        <v>417</v>
      </c>
      <c r="D323" t="s">
        <v>235</v>
      </c>
      <c r="E323">
        <v>318</v>
      </c>
      <c r="F323" t="s">
        <v>399</v>
      </c>
      <c r="G323">
        <v>355</v>
      </c>
      <c r="H323" t="s">
        <v>266</v>
      </c>
      <c r="I323">
        <v>235</v>
      </c>
      <c r="J323" t="s">
        <v>337</v>
      </c>
      <c r="K323">
        <v>339</v>
      </c>
      <c r="L323" t="s">
        <v>306</v>
      </c>
      <c r="M323">
        <v>540</v>
      </c>
      <c r="N323" t="s">
        <v>211</v>
      </c>
      <c r="O323">
        <v>412</v>
      </c>
    </row>
    <row r="324" spans="1:15">
      <c r="A324" t="s">
        <v>249</v>
      </c>
      <c r="C324">
        <v>414</v>
      </c>
      <c r="D324" t="s">
        <v>303</v>
      </c>
      <c r="E324">
        <v>305</v>
      </c>
      <c r="F324" t="s">
        <v>609</v>
      </c>
      <c r="G324">
        <v>354</v>
      </c>
      <c r="H324" t="s">
        <v>365</v>
      </c>
      <c r="I324">
        <v>234</v>
      </c>
      <c r="J324" t="s">
        <v>254</v>
      </c>
      <c r="K324">
        <v>338</v>
      </c>
      <c r="L324" t="s">
        <v>586</v>
      </c>
      <c r="M324">
        <v>537</v>
      </c>
      <c r="N324" t="s">
        <v>600</v>
      </c>
      <c r="O324">
        <v>411</v>
      </c>
    </row>
    <row r="325" spans="1:15">
      <c r="A325" t="s">
        <v>293</v>
      </c>
      <c r="C325">
        <v>412</v>
      </c>
      <c r="D325" t="s">
        <v>332</v>
      </c>
      <c r="E325">
        <v>299</v>
      </c>
      <c r="F325" t="s">
        <v>371</v>
      </c>
      <c r="G325">
        <v>353</v>
      </c>
      <c r="H325" t="s">
        <v>369</v>
      </c>
      <c r="I325">
        <v>223</v>
      </c>
      <c r="J325" t="s">
        <v>970</v>
      </c>
      <c r="K325">
        <v>322</v>
      </c>
      <c r="L325" t="s">
        <v>218</v>
      </c>
      <c r="M325">
        <v>529</v>
      </c>
      <c r="N325" t="s">
        <v>284</v>
      </c>
      <c r="O325">
        <v>403</v>
      </c>
    </row>
    <row r="326" spans="1:15">
      <c r="A326" t="s">
        <v>279</v>
      </c>
      <c r="C326">
        <v>409</v>
      </c>
      <c r="D326" t="s">
        <v>292</v>
      </c>
      <c r="E326">
        <v>294</v>
      </c>
      <c r="F326" t="s">
        <v>438</v>
      </c>
      <c r="G326">
        <v>352</v>
      </c>
      <c r="H326" t="s">
        <v>199</v>
      </c>
      <c r="I326">
        <v>206</v>
      </c>
      <c r="J326" t="s">
        <v>1147</v>
      </c>
      <c r="K326">
        <v>304</v>
      </c>
      <c r="L326" t="s">
        <v>422</v>
      </c>
      <c r="M326">
        <v>529</v>
      </c>
      <c r="N326" t="s">
        <v>336</v>
      </c>
      <c r="O326">
        <v>400</v>
      </c>
    </row>
    <row r="327" spans="1:15">
      <c r="A327" t="s">
        <v>211</v>
      </c>
      <c r="C327">
        <v>409</v>
      </c>
      <c r="D327" t="s">
        <v>218</v>
      </c>
      <c r="E327">
        <v>289</v>
      </c>
      <c r="F327" t="s">
        <v>432</v>
      </c>
      <c r="G327">
        <v>348</v>
      </c>
      <c r="H327" t="s">
        <v>287</v>
      </c>
      <c r="I327">
        <v>206</v>
      </c>
      <c r="J327" t="s">
        <v>214</v>
      </c>
      <c r="K327">
        <v>303</v>
      </c>
      <c r="L327" t="s">
        <v>220</v>
      </c>
      <c r="M327">
        <v>529</v>
      </c>
      <c r="N327" t="s">
        <v>237</v>
      </c>
      <c r="O327">
        <v>398</v>
      </c>
    </row>
    <row r="328" spans="1:15">
      <c r="A328" t="s">
        <v>259</v>
      </c>
      <c r="C328">
        <v>408</v>
      </c>
      <c r="D328" t="s">
        <v>425</v>
      </c>
      <c r="E328">
        <v>286</v>
      </c>
      <c r="F328" t="s">
        <v>391</v>
      </c>
      <c r="G328">
        <v>346</v>
      </c>
      <c r="H328" t="s">
        <v>243</v>
      </c>
      <c r="I328">
        <v>205</v>
      </c>
      <c r="J328" t="s">
        <v>507</v>
      </c>
      <c r="K328">
        <v>302</v>
      </c>
      <c r="L328" t="s">
        <v>221</v>
      </c>
      <c r="M328">
        <v>525</v>
      </c>
      <c r="N328" t="s">
        <v>343</v>
      </c>
      <c r="O328">
        <v>396</v>
      </c>
    </row>
    <row r="329" spans="1:15">
      <c r="A329" t="s">
        <v>343</v>
      </c>
      <c r="C329">
        <v>406</v>
      </c>
      <c r="D329" t="s">
        <v>499</v>
      </c>
      <c r="E329">
        <v>281</v>
      </c>
      <c r="F329" t="s">
        <v>329</v>
      </c>
      <c r="G329">
        <v>346</v>
      </c>
      <c r="H329" t="s">
        <v>302</v>
      </c>
      <c r="I329">
        <v>205</v>
      </c>
      <c r="J329" t="s">
        <v>773</v>
      </c>
      <c r="K329">
        <v>302</v>
      </c>
      <c r="L329" t="s">
        <v>194</v>
      </c>
      <c r="M329">
        <v>520</v>
      </c>
      <c r="N329" t="s">
        <v>586</v>
      </c>
      <c r="O329">
        <v>392</v>
      </c>
    </row>
    <row r="330" spans="1:15">
      <c r="A330" t="s">
        <v>398</v>
      </c>
      <c r="C330">
        <v>404</v>
      </c>
      <c r="D330" t="s">
        <v>239</v>
      </c>
      <c r="E330">
        <v>276</v>
      </c>
      <c r="F330" t="s">
        <v>280</v>
      </c>
      <c r="G330">
        <v>345</v>
      </c>
      <c r="H330" t="s">
        <v>678</v>
      </c>
      <c r="I330">
        <v>204</v>
      </c>
      <c r="J330" t="s">
        <v>614</v>
      </c>
      <c r="K330">
        <v>296</v>
      </c>
      <c r="L330" t="s">
        <v>386</v>
      </c>
      <c r="M330">
        <v>517</v>
      </c>
      <c r="N330" t="s">
        <v>202</v>
      </c>
      <c r="O330">
        <v>391</v>
      </c>
    </row>
    <row r="331" spans="1:15">
      <c r="A331" t="s">
        <v>315</v>
      </c>
      <c r="C331">
        <v>396</v>
      </c>
      <c r="D331" t="s">
        <v>383</v>
      </c>
      <c r="E331">
        <v>275</v>
      </c>
      <c r="F331" t="s">
        <v>332</v>
      </c>
      <c r="G331">
        <v>343</v>
      </c>
      <c r="H331" t="s">
        <v>424</v>
      </c>
      <c r="I331">
        <v>204</v>
      </c>
      <c r="J331" t="s">
        <v>1007</v>
      </c>
      <c r="K331">
        <v>291</v>
      </c>
      <c r="L331" t="s">
        <v>343</v>
      </c>
      <c r="M331">
        <v>517</v>
      </c>
      <c r="N331" t="s">
        <v>298</v>
      </c>
      <c r="O331">
        <v>391</v>
      </c>
    </row>
    <row r="332" spans="1:15">
      <c r="A332" t="s">
        <v>420</v>
      </c>
      <c r="C332">
        <v>395</v>
      </c>
      <c r="D332" t="s">
        <v>215</v>
      </c>
      <c r="E332">
        <v>274</v>
      </c>
      <c r="F332" t="s">
        <v>273</v>
      </c>
      <c r="G332">
        <v>343</v>
      </c>
      <c r="H332" t="s">
        <v>807</v>
      </c>
      <c r="I332">
        <v>203</v>
      </c>
      <c r="J332" t="s">
        <v>966</v>
      </c>
      <c r="K332">
        <v>283</v>
      </c>
      <c r="L332" t="s">
        <v>247</v>
      </c>
      <c r="M332">
        <v>516</v>
      </c>
      <c r="N332" t="s">
        <v>221</v>
      </c>
      <c r="O332">
        <v>388</v>
      </c>
    </row>
    <row r="333" spans="1:15">
      <c r="A333" t="s">
        <v>297</v>
      </c>
      <c r="C333">
        <v>394</v>
      </c>
      <c r="D333" t="s">
        <v>382</v>
      </c>
      <c r="E333">
        <v>271</v>
      </c>
      <c r="F333" t="s">
        <v>499</v>
      </c>
      <c r="G333">
        <v>340</v>
      </c>
      <c r="H333" t="s">
        <v>522</v>
      </c>
      <c r="I333">
        <v>191</v>
      </c>
      <c r="J333" t="s">
        <v>601</v>
      </c>
      <c r="K333">
        <v>275</v>
      </c>
      <c r="L333" t="s">
        <v>465</v>
      </c>
      <c r="M333">
        <v>505</v>
      </c>
      <c r="N333" t="s">
        <v>427</v>
      </c>
      <c r="O333">
        <v>385</v>
      </c>
    </row>
    <row r="334" spans="1:15">
      <c r="A334" t="s">
        <v>586</v>
      </c>
      <c r="C334">
        <v>393</v>
      </c>
      <c r="D334" t="s">
        <v>443</v>
      </c>
      <c r="E334">
        <v>268</v>
      </c>
      <c r="F334" t="s">
        <v>406</v>
      </c>
      <c r="G334">
        <v>330</v>
      </c>
      <c r="H334" t="s">
        <v>615</v>
      </c>
      <c r="I334">
        <v>190</v>
      </c>
      <c r="J334" t="s">
        <v>1058</v>
      </c>
      <c r="K334">
        <v>273</v>
      </c>
      <c r="L334" t="s">
        <v>334</v>
      </c>
      <c r="M334">
        <v>500</v>
      </c>
      <c r="N334" t="s">
        <v>422</v>
      </c>
      <c r="O334">
        <v>383</v>
      </c>
    </row>
    <row r="335" spans="1:15">
      <c r="A335" t="s">
        <v>432</v>
      </c>
      <c r="C335">
        <v>390</v>
      </c>
      <c r="D335" t="s">
        <v>455</v>
      </c>
      <c r="E335">
        <v>268</v>
      </c>
      <c r="F335" t="s">
        <v>455</v>
      </c>
      <c r="G335">
        <v>329</v>
      </c>
      <c r="H335" t="s">
        <v>703</v>
      </c>
      <c r="I335">
        <v>189</v>
      </c>
      <c r="J335" t="s">
        <v>668</v>
      </c>
      <c r="K335">
        <v>267</v>
      </c>
      <c r="L335" t="s">
        <v>202</v>
      </c>
      <c r="M335">
        <v>495</v>
      </c>
      <c r="N335" t="s">
        <v>293</v>
      </c>
      <c r="O335">
        <v>382</v>
      </c>
    </row>
    <row r="336" spans="1:15">
      <c r="A336" t="s">
        <v>222</v>
      </c>
      <c r="C336">
        <v>388</v>
      </c>
      <c r="D336" t="s">
        <v>417</v>
      </c>
      <c r="E336">
        <v>266</v>
      </c>
      <c r="F336" t="s">
        <v>306</v>
      </c>
      <c r="G336">
        <v>324</v>
      </c>
      <c r="H336" t="s">
        <v>484</v>
      </c>
      <c r="I336">
        <v>186</v>
      </c>
      <c r="J336" t="s">
        <v>543</v>
      </c>
      <c r="K336">
        <v>264</v>
      </c>
      <c r="L336" t="s">
        <v>430</v>
      </c>
      <c r="M336">
        <v>479</v>
      </c>
      <c r="N336" t="s">
        <v>297</v>
      </c>
      <c r="O336">
        <v>374</v>
      </c>
    </row>
    <row r="337" spans="1:15">
      <c r="A337" t="s">
        <v>238</v>
      </c>
      <c r="C337">
        <v>383</v>
      </c>
      <c r="D337" t="s">
        <v>311</v>
      </c>
      <c r="E337">
        <v>263</v>
      </c>
      <c r="F337" t="s">
        <v>220</v>
      </c>
      <c r="G337">
        <v>307</v>
      </c>
      <c r="H337" t="s">
        <v>253</v>
      </c>
      <c r="I337">
        <v>185</v>
      </c>
      <c r="J337" t="s">
        <v>891</v>
      </c>
      <c r="K337">
        <v>263</v>
      </c>
      <c r="L337" t="s">
        <v>374</v>
      </c>
      <c r="M337">
        <v>476</v>
      </c>
      <c r="N337" t="s">
        <v>249</v>
      </c>
      <c r="O337">
        <v>374</v>
      </c>
    </row>
    <row r="338" spans="1:15">
      <c r="A338" t="s">
        <v>600</v>
      </c>
      <c r="C338">
        <v>377</v>
      </c>
      <c r="D338" t="s">
        <v>423</v>
      </c>
      <c r="E338">
        <v>260</v>
      </c>
      <c r="F338" t="s">
        <v>426</v>
      </c>
      <c r="G338">
        <v>307</v>
      </c>
      <c r="H338" t="s">
        <v>242</v>
      </c>
      <c r="I338">
        <v>181</v>
      </c>
      <c r="J338" t="s">
        <v>384</v>
      </c>
      <c r="K338">
        <v>261</v>
      </c>
      <c r="L338" t="s">
        <v>499</v>
      </c>
      <c r="M338">
        <v>475</v>
      </c>
      <c r="N338" t="s">
        <v>420</v>
      </c>
      <c r="O338">
        <v>370</v>
      </c>
    </row>
    <row r="339" spans="1:15">
      <c r="A339" t="s">
        <v>331</v>
      </c>
      <c r="C339">
        <v>376</v>
      </c>
      <c r="D339" t="s">
        <v>431</v>
      </c>
      <c r="E339">
        <v>259</v>
      </c>
      <c r="F339" t="s">
        <v>605</v>
      </c>
      <c r="G339">
        <v>304</v>
      </c>
      <c r="H339" t="s">
        <v>407</v>
      </c>
      <c r="I339">
        <v>181</v>
      </c>
      <c r="J339" t="s">
        <v>595</v>
      </c>
      <c r="K339">
        <v>259</v>
      </c>
      <c r="L339" t="s">
        <v>308</v>
      </c>
      <c r="M339">
        <v>472</v>
      </c>
      <c r="N339" t="s">
        <v>398</v>
      </c>
      <c r="O339">
        <v>368</v>
      </c>
    </row>
    <row r="340" spans="1:15">
      <c r="A340" t="s">
        <v>413</v>
      </c>
      <c r="C340">
        <v>374</v>
      </c>
      <c r="D340" t="s">
        <v>280</v>
      </c>
      <c r="E340">
        <v>251</v>
      </c>
      <c r="F340" t="s">
        <v>215</v>
      </c>
      <c r="G340">
        <v>299</v>
      </c>
      <c r="H340" t="s">
        <v>451</v>
      </c>
      <c r="I340">
        <v>179</v>
      </c>
      <c r="J340" t="s">
        <v>391</v>
      </c>
      <c r="K340">
        <v>258</v>
      </c>
      <c r="L340" t="s">
        <v>655</v>
      </c>
      <c r="M340">
        <v>464</v>
      </c>
      <c r="N340" t="s">
        <v>222</v>
      </c>
      <c r="O340">
        <v>365</v>
      </c>
    </row>
    <row r="341" spans="1:15">
      <c r="A341" t="s">
        <v>284</v>
      </c>
      <c r="C341">
        <v>370</v>
      </c>
      <c r="D341" t="s">
        <v>486</v>
      </c>
      <c r="E341">
        <v>250</v>
      </c>
      <c r="F341" t="s">
        <v>536</v>
      </c>
      <c r="G341">
        <v>297</v>
      </c>
      <c r="H341" t="s">
        <v>292</v>
      </c>
      <c r="I341">
        <v>177</v>
      </c>
      <c r="J341" t="s">
        <v>575</v>
      </c>
      <c r="K341">
        <v>255</v>
      </c>
      <c r="L341" t="s">
        <v>445</v>
      </c>
      <c r="M341">
        <v>461</v>
      </c>
      <c r="N341" t="s">
        <v>413</v>
      </c>
      <c r="O341">
        <v>363</v>
      </c>
    </row>
    <row r="342" spans="1:15">
      <c r="A342" t="s">
        <v>298</v>
      </c>
      <c r="C342">
        <v>370</v>
      </c>
      <c r="D342" t="s">
        <v>220</v>
      </c>
      <c r="E342">
        <v>248</v>
      </c>
      <c r="F342" t="s">
        <v>447</v>
      </c>
      <c r="G342">
        <v>294</v>
      </c>
      <c r="H342" t="s">
        <v>228</v>
      </c>
      <c r="I342">
        <v>177</v>
      </c>
      <c r="J342" t="s">
        <v>212</v>
      </c>
      <c r="K342">
        <v>255</v>
      </c>
      <c r="L342" t="s">
        <v>268</v>
      </c>
      <c r="M342">
        <v>459</v>
      </c>
      <c r="N342" t="s">
        <v>614</v>
      </c>
      <c r="O342">
        <v>360</v>
      </c>
    </row>
    <row r="343" spans="1:15">
      <c r="A343" t="s">
        <v>422</v>
      </c>
      <c r="C343">
        <v>363</v>
      </c>
      <c r="D343" t="s">
        <v>252</v>
      </c>
      <c r="E343">
        <v>243</v>
      </c>
      <c r="F343" t="s">
        <v>417</v>
      </c>
      <c r="G343">
        <v>294</v>
      </c>
      <c r="H343" t="s">
        <v>276</v>
      </c>
      <c r="I343">
        <v>175</v>
      </c>
      <c r="J343" t="s">
        <v>372</v>
      </c>
      <c r="K343">
        <v>247</v>
      </c>
      <c r="L343" t="s">
        <v>621</v>
      </c>
      <c r="M343">
        <v>457</v>
      </c>
      <c r="N343" t="s">
        <v>238</v>
      </c>
      <c r="O343">
        <v>351</v>
      </c>
    </row>
    <row r="344" spans="1:15">
      <c r="A344" t="s">
        <v>305</v>
      </c>
      <c r="C344">
        <v>359</v>
      </c>
      <c r="D344" t="s">
        <v>267</v>
      </c>
      <c r="E344">
        <v>243</v>
      </c>
      <c r="F344" t="s">
        <v>543</v>
      </c>
      <c r="G344">
        <v>290</v>
      </c>
      <c r="H344" t="s">
        <v>498</v>
      </c>
      <c r="I344">
        <v>168</v>
      </c>
      <c r="J344" t="s">
        <v>217</v>
      </c>
      <c r="K344">
        <v>245</v>
      </c>
      <c r="L344" t="s">
        <v>767</v>
      </c>
      <c r="M344">
        <v>456</v>
      </c>
      <c r="N344" t="s">
        <v>621</v>
      </c>
      <c r="O344">
        <v>349</v>
      </c>
    </row>
    <row r="345" spans="1:15">
      <c r="A345" t="s">
        <v>577</v>
      </c>
      <c r="C345">
        <v>357</v>
      </c>
      <c r="D345" t="s">
        <v>347</v>
      </c>
      <c r="E345">
        <v>240</v>
      </c>
      <c r="F345" t="s">
        <v>423</v>
      </c>
      <c r="G345">
        <v>290</v>
      </c>
      <c r="H345" t="s">
        <v>281</v>
      </c>
      <c r="I345">
        <v>166</v>
      </c>
      <c r="J345" t="s">
        <v>245</v>
      </c>
      <c r="K345">
        <v>245</v>
      </c>
      <c r="L345" t="s">
        <v>446</v>
      </c>
      <c r="M345">
        <v>455</v>
      </c>
      <c r="N345" t="s">
        <v>431</v>
      </c>
      <c r="O345">
        <v>337</v>
      </c>
    </row>
    <row r="346" spans="1:15">
      <c r="A346" t="s">
        <v>379</v>
      </c>
      <c r="C346">
        <v>354</v>
      </c>
      <c r="D346" t="s">
        <v>363</v>
      </c>
      <c r="E346">
        <v>240</v>
      </c>
      <c r="F346" t="s">
        <v>239</v>
      </c>
      <c r="G346">
        <v>289</v>
      </c>
      <c r="H346" t="s">
        <v>485</v>
      </c>
      <c r="I346">
        <v>164</v>
      </c>
      <c r="J346" t="s">
        <v>276</v>
      </c>
      <c r="K346">
        <v>244</v>
      </c>
      <c r="L346" t="s">
        <v>319</v>
      </c>
      <c r="M346">
        <v>454</v>
      </c>
      <c r="N346" t="s">
        <v>390</v>
      </c>
      <c r="O346">
        <v>336</v>
      </c>
    </row>
    <row r="347" spans="1:15">
      <c r="A347" t="s">
        <v>390</v>
      </c>
      <c r="C347">
        <v>351</v>
      </c>
      <c r="D347" t="s">
        <v>412</v>
      </c>
      <c r="E347">
        <v>240</v>
      </c>
      <c r="F347" t="s">
        <v>745</v>
      </c>
      <c r="G347">
        <v>281</v>
      </c>
      <c r="H347" t="s">
        <v>329</v>
      </c>
      <c r="I347">
        <v>163</v>
      </c>
      <c r="J347" t="s">
        <v>617</v>
      </c>
      <c r="K347">
        <v>240</v>
      </c>
      <c r="L347" t="s">
        <v>633</v>
      </c>
      <c r="M347">
        <v>451</v>
      </c>
      <c r="N347" t="s">
        <v>305</v>
      </c>
      <c r="O347">
        <v>333</v>
      </c>
    </row>
    <row r="348" spans="1:15">
      <c r="A348" t="s">
        <v>386</v>
      </c>
      <c r="C348">
        <v>350</v>
      </c>
      <c r="D348" t="s">
        <v>476</v>
      </c>
      <c r="E348">
        <v>235</v>
      </c>
      <c r="F348" t="s">
        <v>598</v>
      </c>
      <c r="G348">
        <v>276</v>
      </c>
      <c r="H348" t="s">
        <v>558</v>
      </c>
      <c r="I348">
        <v>161</v>
      </c>
      <c r="J348" t="s">
        <v>1028</v>
      </c>
      <c r="K348">
        <v>228</v>
      </c>
      <c r="L348" t="s">
        <v>403</v>
      </c>
      <c r="M348">
        <v>450</v>
      </c>
      <c r="N348" t="s">
        <v>379</v>
      </c>
      <c r="O348">
        <v>329</v>
      </c>
    </row>
    <row r="349" spans="1:15">
      <c r="A349" t="s">
        <v>621</v>
      </c>
      <c r="C349">
        <v>345</v>
      </c>
      <c r="D349" t="s">
        <v>386</v>
      </c>
      <c r="E349">
        <v>229</v>
      </c>
      <c r="F349" t="s">
        <v>227</v>
      </c>
      <c r="G349">
        <v>275</v>
      </c>
      <c r="H349" t="s">
        <v>487</v>
      </c>
      <c r="I349">
        <v>151</v>
      </c>
      <c r="J349" t="s">
        <v>256</v>
      </c>
      <c r="K349">
        <v>227</v>
      </c>
      <c r="L349" t="s">
        <v>545</v>
      </c>
      <c r="M349">
        <v>448</v>
      </c>
      <c r="N349" t="s">
        <v>577</v>
      </c>
      <c r="O349">
        <v>324</v>
      </c>
    </row>
    <row r="350" spans="1:15">
      <c r="A350" t="s">
        <v>397</v>
      </c>
      <c r="C350">
        <v>345</v>
      </c>
      <c r="D350" t="s">
        <v>240</v>
      </c>
      <c r="E350">
        <v>224</v>
      </c>
      <c r="F350" t="s">
        <v>443</v>
      </c>
      <c r="G350">
        <v>273</v>
      </c>
      <c r="H350" t="s">
        <v>788</v>
      </c>
      <c r="I350">
        <v>150</v>
      </c>
      <c r="J350" t="s">
        <v>593</v>
      </c>
      <c r="K350">
        <v>219</v>
      </c>
      <c r="L350" t="s">
        <v>389</v>
      </c>
      <c r="M350">
        <v>446</v>
      </c>
      <c r="N350" t="s">
        <v>287</v>
      </c>
      <c r="O350">
        <v>321</v>
      </c>
    </row>
    <row r="351" spans="1:15">
      <c r="A351" t="s">
        <v>614</v>
      </c>
      <c r="C351">
        <v>337</v>
      </c>
      <c r="D351" t="s">
        <v>227</v>
      </c>
      <c r="E351">
        <v>217</v>
      </c>
      <c r="F351" t="s">
        <v>255</v>
      </c>
      <c r="G351">
        <v>264</v>
      </c>
      <c r="H351" t="s">
        <v>843</v>
      </c>
      <c r="I351">
        <v>139</v>
      </c>
      <c r="J351" t="s">
        <v>723</v>
      </c>
      <c r="K351">
        <v>214</v>
      </c>
      <c r="L351" t="s">
        <v>259</v>
      </c>
      <c r="M351">
        <v>446</v>
      </c>
      <c r="N351" t="s">
        <v>386</v>
      </c>
      <c r="O351">
        <v>321</v>
      </c>
    </row>
    <row r="352" spans="1:15">
      <c r="A352" t="s">
        <v>431</v>
      </c>
      <c r="C352">
        <v>331</v>
      </c>
      <c r="D352" t="s">
        <v>360</v>
      </c>
      <c r="E352">
        <v>217</v>
      </c>
      <c r="F352" t="s">
        <v>383</v>
      </c>
      <c r="G352">
        <v>256</v>
      </c>
      <c r="H352" t="s">
        <v>453</v>
      </c>
      <c r="I352">
        <v>137</v>
      </c>
      <c r="J352" t="s">
        <v>199</v>
      </c>
      <c r="K352">
        <v>214</v>
      </c>
      <c r="L352" t="s">
        <v>346</v>
      </c>
      <c r="M352">
        <v>446</v>
      </c>
      <c r="N352" t="s">
        <v>323</v>
      </c>
      <c r="O352">
        <v>319</v>
      </c>
    </row>
    <row r="353" spans="1:15">
      <c r="A353" t="s">
        <v>235</v>
      </c>
      <c r="C353">
        <v>329</v>
      </c>
      <c r="D353" t="s">
        <v>416</v>
      </c>
      <c r="E353">
        <v>216</v>
      </c>
      <c r="F353" t="s">
        <v>252</v>
      </c>
      <c r="G353">
        <v>254</v>
      </c>
      <c r="H353" t="s">
        <v>339</v>
      </c>
      <c r="I353">
        <v>129</v>
      </c>
      <c r="J353" t="s">
        <v>216</v>
      </c>
      <c r="K353">
        <v>211</v>
      </c>
      <c r="L353" t="s">
        <v>406</v>
      </c>
      <c r="M353">
        <v>441</v>
      </c>
      <c r="N353" t="s">
        <v>445</v>
      </c>
      <c r="O353">
        <v>317</v>
      </c>
    </row>
    <row r="354" spans="1:15">
      <c r="A354" t="s">
        <v>287</v>
      </c>
      <c r="C354">
        <v>329</v>
      </c>
      <c r="D354" t="s">
        <v>277</v>
      </c>
      <c r="E354">
        <v>212</v>
      </c>
      <c r="F354" t="s">
        <v>347</v>
      </c>
      <c r="G354">
        <v>253</v>
      </c>
      <c r="H354" t="s">
        <v>610</v>
      </c>
      <c r="I354">
        <v>123</v>
      </c>
      <c r="J354" t="s">
        <v>490</v>
      </c>
      <c r="K354">
        <v>210</v>
      </c>
      <c r="L354" t="s">
        <v>413</v>
      </c>
      <c r="M354">
        <v>439</v>
      </c>
      <c r="N354" t="s">
        <v>767</v>
      </c>
      <c r="O354">
        <v>317</v>
      </c>
    </row>
    <row r="355" spans="1:15">
      <c r="A355" t="s">
        <v>545</v>
      </c>
      <c r="C355">
        <v>324</v>
      </c>
      <c r="D355" t="s">
        <v>388</v>
      </c>
      <c r="E355">
        <v>211</v>
      </c>
      <c r="F355" t="s">
        <v>311</v>
      </c>
      <c r="G355">
        <v>252</v>
      </c>
      <c r="H355" t="s">
        <v>495</v>
      </c>
      <c r="I355">
        <v>120</v>
      </c>
      <c r="J355" t="s">
        <v>429</v>
      </c>
      <c r="K355">
        <v>208</v>
      </c>
      <c r="L355" t="s">
        <v>609</v>
      </c>
      <c r="M355">
        <v>437</v>
      </c>
      <c r="N355" t="s">
        <v>267</v>
      </c>
      <c r="O355">
        <v>313</v>
      </c>
    </row>
    <row r="356" spans="1:15">
      <c r="A356" t="s">
        <v>655</v>
      </c>
      <c r="C356">
        <v>324</v>
      </c>
      <c r="D356" t="s">
        <v>257</v>
      </c>
      <c r="E356">
        <v>207</v>
      </c>
      <c r="F356" t="s">
        <v>247</v>
      </c>
      <c r="G356">
        <v>245</v>
      </c>
      <c r="H356" t="s">
        <v>568</v>
      </c>
      <c r="I356">
        <v>120</v>
      </c>
      <c r="J356" t="s">
        <v>564</v>
      </c>
      <c r="K356">
        <v>203</v>
      </c>
      <c r="L356" t="s">
        <v>371</v>
      </c>
      <c r="M356">
        <v>432</v>
      </c>
      <c r="N356" t="s">
        <v>331</v>
      </c>
      <c r="O356">
        <v>310</v>
      </c>
    </row>
    <row r="357" spans="1:15">
      <c r="A357" t="s">
        <v>609</v>
      </c>
      <c r="C357">
        <v>321</v>
      </c>
      <c r="D357" t="s">
        <v>238</v>
      </c>
      <c r="E357">
        <v>204</v>
      </c>
      <c r="F357" t="s">
        <v>292</v>
      </c>
      <c r="G357">
        <v>241</v>
      </c>
      <c r="H357" t="s">
        <v>496</v>
      </c>
      <c r="I357">
        <v>118</v>
      </c>
      <c r="J357" t="s">
        <v>246</v>
      </c>
      <c r="K357">
        <v>202</v>
      </c>
      <c r="L357" t="s">
        <v>476</v>
      </c>
      <c r="M357">
        <v>431</v>
      </c>
      <c r="N357" t="s">
        <v>499</v>
      </c>
      <c r="O357">
        <v>310</v>
      </c>
    </row>
    <row r="358" spans="1:15">
      <c r="A358" t="s">
        <v>428</v>
      </c>
      <c r="C358">
        <v>321</v>
      </c>
      <c r="D358" t="s">
        <v>247</v>
      </c>
      <c r="E358">
        <v>203</v>
      </c>
      <c r="F358" t="s">
        <v>363</v>
      </c>
      <c r="G358">
        <v>238</v>
      </c>
      <c r="H358" t="s">
        <v>203</v>
      </c>
      <c r="I358">
        <v>115</v>
      </c>
      <c r="J358" t="s">
        <v>759</v>
      </c>
      <c r="K358">
        <v>199</v>
      </c>
      <c r="L358" t="s">
        <v>336</v>
      </c>
      <c r="M358">
        <v>430</v>
      </c>
      <c r="N358" t="s">
        <v>435</v>
      </c>
      <c r="O358">
        <v>307</v>
      </c>
    </row>
    <row r="359" spans="1:15">
      <c r="A359" t="s">
        <v>319</v>
      </c>
      <c r="C359">
        <v>319</v>
      </c>
      <c r="D359" t="s">
        <v>263</v>
      </c>
      <c r="E359">
        <v>203</v>
      </c>
      <c r="F359" t="s">
        <v>316</v>
      </c>
      <c r="G359">
        <v>237</v>
      </c>
      <c r="H359" t="s">
        <v>385</v>
      </c>
      <c r="I359">
        <v>115</v>
      </c>
      <c r="J359" t="s">
        <v>1027</v>
      </c>
      <c r="K359">
        <v>198</v>
      </c>
      <c r="L359" t="s">
        <v>426</v>
      </c>
      <c r="M359">
        <v>426</v>
      </c>
      <c r="N359" t="s">
        <v>476</v>
      </c>
      <c r="O359">
        <v>307</v>
      </c>
    </row>
    <row r="360" spans="1:15">
      <c r="A360" t="s">
        <v>323</v>
      </c>
      <c r="C360">
        <v>318</v>
      </c>
      <c r="D360" t="s">
        <v>334</v>
      </c>
      <c r="E360">
        <v>203</v>
      </c>
      <c r="F360" t="s">
        <v>238</v>
      </c>
      <c r="G360">
        <v>236</v>
      </c>
      <c r="H360" t="s">
        <v>501</v>
      </c>
      <c r="I360">
        <v>110</v>
      </c>
      <c r="J360" t="s">
        <v>1057</v>
      </c>
      <c r="K360">
        <v>198</v>
      </c>
      <c r="L360" t="s">
        <v>433</v>
      </c>
      <c r="M360">
        <v>422</v>
      </c>
      <c r="N360" t="s">
        <v>545</v>
      </c>
      <c r="O360">
        <v>303</v>
      </c>
    </row>
    <row r="361" spans="1:15">
      <c r="A361" t="s">
        <v>433</v>
      </c>
      <c r="C361">
        <v>316</v>
      </c>
      <c r="D361" t="s">
        <v>349</v>
      </c>
      <c r="E361">
        <v>203</v>
      </c>
      <c r="F361" t="s">
        <v>386</v>
      </c>
      <c r="G361">
        <v>230</v>
      </c>
      <c r="H361" t="s">
        <v>381</v>
      </c>
      <c r="I361">
        <v>110</v>
      </c>
      <c r="J361" t="s">
        <v>1015</v>
      </c>
      <c r="K361">
        <v>191</v>
      </c>
      <c r="L361" t="s">
        <v>432</v>
      </c>
      <c r="M361">
        <v>419</v>
      </c>
      <c r="N361" t="s">
        <v>235</v>
      </c>
      <c r="O361">
        <v>301</v>
      </c>
    </row>
    <row r="362" spans="1:15">
      <c r="A362" t="s">
        <v>435</v>
      </c>
      <c r="C362">
        <v>313</v>
      </c>
      <c r="D362" t="s">
        <v>448</v>
      </c>
      <c r="E362">
        <v>202</v>
      </c>
      <c r="F362" t="s">
        <v>257</v>
      </c>
      <c r="G362">
        <v>229</v>
      </c>
      <c r="H362" t="s">
        <v>328</v>
      </c>
      <c r="I362">
        <v>104</v>
      </c>
      <c r="J362" t="s">
        <v>658</v>
      </c>
      <c r="K362">
        <v>187</v>
      </c>
      <c r="L362" t="s">
        <v>390</v>
      </c>
      <c r="M362">
        <v>416</v>
      </c>
      <c r="N362" t="s">
        <v>428</v>
      </c>
      <c r="O362">
        <v>300</v>
      </c>
    </row>
    <row r="363" spans="1:15">
      <c r="A363" t="s">
        <v>656</v>
      </c>
      <c r="C363">
        <v>312</v>
      </c>
      <c r="D363" t="s">
        <v>362</v>
      </c>
      <c r="E363">
        <v>201</v>
      </c>
      <c r="F363" t="s">
        <v>465</v>
      </c>
      <c r="G363">
        <v>229</v>
      </c>
      <c r="H363" t="s">
        <v>409</v>
      </c>
      <c r="I363">
        <v>100</v>
      </c>
      <c r="J363" t="s">
        <v>1067</v>
      </c>
      <c r="K363">
        <v>186</v>
      </c>
      <c r="L363" t="s">
        <v>400</v>
      </c>
      <c r="M363">
        <v>413</v>
      </c>
      <c r="N363" t="s">
        <v>319</v>
      </c>
      <c r="O363">
        <v>300</v>
      </c>
    </row>
    <row r="364" spans="1:15">
      <c r="A364" t="s">
        <v>445</v>
      </c>
      <c r="C364">
        <v>311</v>
      </c>
      <c r="D364" t="s">
        <v>397</v>
      </c>
      <c r="E364">
        <v>201</v>
      </c>
      <c r="F364" t="s">
        <v>424</v>
      </c>
      <c r="G364">
        <v>228</v>
      </c>
      <c r="H364" t="s">
        <v>404</v>
      </c>
      <c r="I364">
        <v>98</v>
      </c>
      <c r="J364" t="s">
        <v>431</v>
      </c>
      <c r="K364">
        <v>186</v>
      </c>
      <c r="L364" t="s">
        <v>622</v>
      </c>
      <c r="M364">
        <v>410</v>
      </c>
      <c r="N364" t="s">
        <v>655</v>
      </c>
      <c r="O364">
        <v>300</v>
      </c>
    </row>
    <row r="365" spans="1:15">
      <c r="A365" t="s">
        <v>622</v>
      </c>
      <c r="C365">
        <v>311</v>
      </c>
      <c r="D365" t="s">
        <v>529</v>
      </c>
      <c r="E365">
        <v>200</v>
      </c>
      <c r="F365" t="s">
        <v>700</v>
      </c>
      <c r="G365">
        <v>228</v>
      </c>
      <c r="H365" t="s">
        <v>625</v>
      </c>
      <c r="I365">
        <v>98</v>
      </c>
      <c r="J365" t="s">
        <v>707</v>
      </c>
      <c r="K365">
        <v>184</v>
      </c>
      <c r="L365" t="s">
        <v>562</v>
      </c>
      <c r="M365">
        <v>410</v>
      </c>
      <c r="N365" t="s">
        <v>656</v>
      </c>
      <c r="O365">
        <v>293</v>
      </c>
    </row>
    <row r="366" spans="1:15">
      <c r="A366" t="s">
        <v>767</v>
      </c>
      <c r="C366">
        <v>307</v>
      </c>
      <c r="D366" t="s">
        <v>377</v>
      </c>
      <c r="E366">
        <v>198</v>
      </c>
      <c r="F366" t="s">
        <v>373</v>
      </c>
      <c r="G366">
        <v>227</v>
      </c>
      <c r="H366" t="s">
        <v>581</v>
      </c>
      <c r="I366">
        <v>94</v>
      </c>
      <c r="J366" t="s">
        <v>755</v>
      </c>
      <c r="K366">
        <v>183</v>
      </c>
      <c r="L366" t="s">
        <v>455</v>
      </c>
      <c r="M366">
        <v>407</v>
      </c>
      <c r="N366" t="s">
        <v>397</v>
      </c>
      <c r="O366">
        <v>293</v>
      </c>
    </row>
    <row r="367" spans="1:15">
      <c r="A367" t="s">
        <v>625</v>
      </c>
      <c r="C367">
        <v>304</v>
      </c>
      <c r="D367" t="s">
        <v>424</v>
      </c>
      <c r="E367">
        <v>198</v>
      </c>
      <c r="F367" t="s">
        <v>529</v>
      </c>
      <c r="G367">
        <v>221</v>
      </c>
      <c r="H367" t="s">
        <v>454</v>
      </c>
      <c r="I367">
        <v>92</v>
      </c>
      <c r="J367" t="s">
        <v>1156</v>
      </c>
      <c r="K367">
        <v>181</v>
      </c>
      <c r="L367" t="s">
        <v>605</v>
      </c>
      <c r="M367">
        <v>406</v>
      </c>
      <c r="N367" t="s">
        <v>448</v>
      </c>
      <c r="O367">
        <v>291</v>
      </c>
    </row>
    <row r="368" spans="1:15">
      <c r="A368" t="s">
        <v>476</v>
      </c>
      <c r="C368">
        <v>301</v>
      </c>
      <c r="D368" t="s">
        <v>374</v>
      </c>
      <c r="E368">
        <v>197</v>
      </c>
      <c r="F368" t="s">
        <v>449</v>
      </c>
      <c r="G368">
        <v>219</v>
      </c>
      <c r="H368" t="s">
        <v>344</v>
      </c>
      <c r="I368">
        <v>92</v>
      </c>
      <c r="J368" t="s">
        <v>424</v>
      </c>
      <c r="K368">
        <v>177</v>
      </c>
      <c r="L368" t="s">
        <v>656</v>
      </c>
      <c r="M368">
        <v>399</v>
      </c>
      <c r="N368" t="s">
        <v>609</v>
      </c>
      <c r="O368">
        <v>288</v>
      </c>
    </row>
    <row r="369" spans="1:15">
      <c r="A369" t="s">
        <v>267</v>
      </c>
      <c r="C369">
        <v>298</v>
      </c>
      <c r="D369" t="s">
        <v>465</v>
      </c>
      <c r="E369">
        <v>195</v>
      </c>
      <c r="F369" t="s">
        <v>370</v>
      </c>
      <c r="G369">
        <v>217</v>
      </c>
      <c r="H369" t="s">
        <v>557</v>
      </c>
      <c r="I369">
        <v>88</v>
      </c>
      <c r="J369" t="s">
        <v>268</v>
      </c>
      <c r="K369">
        <v>172</v>
      </c>
      <c r="L369" t="s">
        <v>375</v>
      </c>
      <c r="M369">
        <v>399</v>
      </c>
      <c r="N369" t="s">
        <v>403</v>
      </c>
      <c r="O369">
        <v>287</v>
      </c>
    </row>
    <row r="370" spans="1:15">
      <c r="A370" t="s">
        <v>198</v>
      </c>
      <c r="C370">
        <v>297</v>
      </c>
      <c r="D370" t="s">
        <v>489</v>
      </c>
      <c r="E370">
        <v>190</v>
      </c>
      <c r="F370" t="s">
        <v>430</v>
      </c>
      <c r="G370">
        <v>216</v>
      </c>
      <c r="H370" t="s">
        <v>405</v>
      </c>
      <c r="I370">
        <v>87</v>
      </c>
      <c r="J370" t="s">
        <v>592</v>
      </c>
      <c r="K370">
        <v>172</v>
      </c>
      <c r="L370" t="s">
        <v>331</v>
      </c>
      <c r="M370">
        <v>397</v>
      </c>
      <c r="N370" t="s">
        <v>198</v>
      </c>
      <c r="O370">
        <v>285</v>
      </c>
    </row>
    <row r="371" spans="1:15">
      <c r="A371" t="s">
        <v>260</v>
      </c>
      <c r="C371">
        <v>295</v>
      </c>
      <c r="D371" t="s">
        <v>276</v>
      </c>
      <c r="E371">
        <v>187</v>
      </c>
      <c r="F371" t="s">
        <v>388</v>
      </c>
      <c r="G371">
        <v>215</v>
      </c>
      <c r="H371" t="s">
        <v>299</v>
      </c>
      <c r="I371">
        <v>86</v>
      </c>
      <c r="J371" t="s">
        <v>202</v>
      </c>
      <c r="K371">
        <v>170</v>
      </c>
      <c r="L371" t="s">
        <v>305</v>
      </c>
      <c r="M371">
        <v>393</v>
      </c>
      <c r="N371" t="s">
        <v>260</v>
      </c>
      <c r="O371">
        <v>281</v>
      </c>
    </row>
    <row r="372" spans="1:15">
      <c r="A372" t="s">
        <v>633</v>
      </c>
      <c r="C372">
        <v>291</v>
      </c>
      <c r="D372" t="s">
        <v>403</v>
      </c>
      <c r="E372">
        <v>182</v>
      </c>
      <c r="F372" t="s">
        <v>296</v>
      </c>
      <c r="G372">
        <v>209</v>
      </c>
      <c r="H372" t="s">
        <v>418</v>
      </c>
      <c r="I372">
        <v>84</v>
      </c>
      <c r="J372" t="s">
        <v>822</v>
      </c>
      <c r="K372">
        <v>169</v>
      </c>
      <c r="L372" t="s">
        <v>576</v>
      </c>
      <c r="M372">
        <v>392</v>
      </c>
      <c r="N372" t="s">
        <v>346</v>
      </c>
      <c r="O372">
        <v>279</v>
      </c>
    </row>
    <row r="373" spans="1:15">
      <c r="A373" t="s">
        <v>403</v>
      </c>
      <c r="C373">
        <v>290</v>
      </c>
      <c r="D373" t="s">
        <v>198</v>
      </c>
      <c r="E373">
        <v>180</v>
      </c>
      <c r="F373" t="s">
        <v>248</v>
      </c>
      <c r="G373">
        <v>208</v>
      </c>
      <c r="H373" t="s">
        <v>452</v>
      </c>
      <c r="I373">
        <v>80</v>
      </c>
      <c r="J373" t="s">
        <v>340</v>
      </c>
      <c r="K373">
        <v>160</v>
      </c>
      <c r="L373" t="s">
        <v>277</v>
      </c>
      <c r="M373">
        <v>387</v>
      </c>
      <c r="N373" t="s">
        <v>308</v>
      </c>
      <c r="O373">
        <v>274</v>
      </c>
    </row>
    <row r="374" spans="1:15">
      <c r="A374" t="s">
        <v>308</v>
      </c>
      <c r="C374">
        <v>289</v>
      </c>
      <c r="D374" t="s">
        <v>289</v>
      </c>
      <c r="E374">
        <v>180</v>
      </c>
      <c r="F374" t="s">
        <v>276</v>
      </c>
      <c r="G374">
        <v>208</v>
      </c>
      <c r="H374" t="s">
        <v>620</v>
      </c>
      <c r="I374">
        <v>79</v>
      </c>
      <c r="J374" t="s">
        <v>1155</v>
      </c>
      <c r="K374">
        <v>156</v>
      </c>
      <c r="L374" t="s">
        <v>431</v>
      </c>
      <c r="M374">
        <v>383</v>
      </c>
      <c r="N374" t="s">
        <v>605</v>
      </c>
      <c r="O374">
        <v>273</v>
      </c>
    </row>
    <row r="375" spans="1:15">
      <c r="A375" t="s">
        <v>546</v>
      </c>
      <c r="C375">
        <v>289</v>
      </c>
      <c r="D375" t="s">
        <v>390</v>
      </c>
      <c r="E375">
        <v>179</v>
      </c>
      <c r="F375" t="s">
        <v>412</v>
      </c>
      <c r="G375">
        <v>207</v>
      </c>
      <c r="H375" t="s">
        <v>666</v>
      </c>
      <c r="I375">
        <v>70</v>
      </c>
      <c r="J375" t="s">
        <v>213</v>
      </c>
      <c r="K375">
        <v>149</v>
      </c>
      <c r="L375" t="s">
        <v>298</v>
      </c>
      <c r="M375">
        <v>378</v>
      </c>
      <c r="N375" t="s">
        <v>536</v>
      </c>
      <c r="O375">
        <v>272</v>
      </c>
    </row>
    <row r="376" spans="1:15">
      <c r="A376" t="s">
        <v>536</v>
      </c>
      <c r="C376">
        <v>288</v>
      </c>
      <c r="D376" t="s">
        <v>729</v>
      </c>
      <c r="E376">
        <v>178</v>
      </c>
      <c r="F376" t="s">
        <v>198</v>
      </c>
      <c r="G376">
        <v>205</v>
      </c>
      <c r="H376" t="s">
        <v>375</v>
      </c>
      <c r="I376">
        <v>70</v>
      </c>
      <c r="J376" t="s">
        <v>1148</v>
      </c>
      <c r="K376">
        <v>145</v>
      </c>
      <c r="L376" t="s">
        <v>399</v>
      </c>
      <c r="M376">
        <v>378</v>
      </c>
      <c r="N376" t="s">
        <v>622</v>
      </c>
      <c r="O376">
        <v>271</v>
      </c>
    </row>
    <row r="377" spans="1:15">
      <c r="A377" t="s">
        <v>406</v>
      </c>
      <c r="C377">
        <v>287</v>
      </c>
      <c r="D377" t="s">
        <v>356</v>
      </c>
      <c r="E377">
        <v>175</v>
      </c>
      <c r="F377" t="s">
        <v>420</v>
      </c>
      <c r="G377">
        <v>203</v>
      </c>
      <c r="H377" t="s">
        <v>229</v>
      </c>
      <c r="I377">
        <v>70</v>
      </c>
      <c r="J377" t="s">
        <v>306</v>
      </c>
      <c r="K377">
        <v>145</v>
      </c>
      <c r="L377" t="s">
        <v>536</v>
      </c>
      <c r="M377">
        <v>376</v>
      </c>
      <c r="N377" t="s">
        <v>633</v>
      </c>
      <c r="O377">
        <v>269</v>
      </c>
    </row>
    <row r="378" spans="1:15">
      <c r="A378" t="s">
        <v>448</v>
      </c>
      <c r="C378">
        <v>284</v>
      </c>
      <c r="D378" t="s">
        <v>375</v>
      </c>
      <c r="E378">
        <v>173</v>
      </c>
      <c r="F378" t="s">
        <v>368</v>
      </c>
      <c r="G378">
        <v>202</v>
      </c>
      <c r="H378" t="s">
        <v>433</v>
      </c>
      <c r="I378">
        <v>66</v>
      </c>
      <c r="J378" t="s">
        <v>1163</v>
      </c>
      <c r="K378">
        <v>144</v>
      </c>
      <c r="L378" t="s">
        <v>394</v>
      </c>
      <c r="M378">
        <v>373</v>
      </c>
      <c r="N378" t="s">
        <v>406</v>
      </c>
      <c r="O378">
        <v>267</v>
      </c>
    </row>
    <row r="379" spans="1:15">
      <c r="A379" t="s">
        <v>248</v>
      </c>
      <c r="C379">
        <v>279</v>
      </c>
      <c r="D379" t="s">
        <v>379</v>
      </c>
      <c r="E379">
        <v>171</v>
      </c>
      <c r="F379" t="s">
        <v>416</v>
      </c>
      <c r="G379">
        <v>202</v>
      </c>
      <c r="H379" t="s">
        <v>542</v>
      </c>
      <c r="I379">
        <v>63</v>
      </c>
      <c r="J379" t="s">
        <v>635</v>
      </c>
      <c r="K379">
        <v>141</v>
      </c>
      <c r="L379" t="s">
        <v>322</v>
      </c>
      <c r="M379">
        <v>364</v>
      </c>
      <c r="N379" t="s">
        <v>389</v>
      </c>
      <c r="O379">
        <v>267</v>
      </c>
    </row>
    <row r="380" spans="1:15">
      <c r="A380" t="s">
        <v>605</v>
      </c>
      <c r="C380">
        <v>277</v>
      </c>
      <c r="D380" t="s">
        <v>727</v>
      </c>
      <c r="E380">
        <v>171</v>
      </c>
      <c r="F380" t="s">
        <v>448</v>
      </c>
      <c r="G380">
        <v>200</v>
      </c>
      <c r="H380" t="s">
        <v>426</v>
      </c>
      <c r="I380">
        <v>63</v>
      </c>
      <c r="J380" t="s">
        <v>229</v>
      </c>
      <c r="K380">
        <v>141</v>
      </c>
      <c r="L380" t="s">
        <v>547</v>
      </c>
      <c r="M380">
        <v>355</v>
      </c>
      <c r="N380" t="s">
        <v>662</v>
      </c>
      <c r="O380">
        <v>266</v>
      </c>
    </row>
    <row r="381" spans="1:15">
      <c r="A381" t="s">
        <v>426</v>
      </c>
      <c r="C381">
        <v>270</v>
      </c>
      <c r="D381" t="s">
        <v>369</v>
      </c>
      <c r="E381">
        <v>170</v>
      </c>
      <c r="F381" t="s">
        <v>630</v>
      </c>
      <c r="G381">
        <v>197</v>
      </c>
      <c r="H381" t="s">
        <v>427</v>
      </c>
      <c r="I381">
        <v>63</v>
      </c>
      <c r="J381" t="s">
        <v>1059</v>
      </c>
      <c r="K381">
        <v>140</v>
      </c>
      <c r="L381" t="s">
        <v>222</v>
      </c>
      <c r="M381">
        <v>353</v>
      </c>
      <c r="N381" t="s">
        <v>248</v>
      </c>
      <c r="O381">
        <v>266</v>
      </c>
    </row>
    <row r="382" spans="1:15">
      <c r="A382" t="s">
        <v>258</v>
      </c>
      <c r="C382">
        <v>269</v>
      </c>
      <c r="D382" t="s">
        <v>295</v>
      </c>
      <c r="E382">
        <v>169</v>
      </c>
      <c r="F382" t="s">
        <v>374</v>
      </c>
      <c r="G382">
        <v>195</v>
      </c>
      <c r="H382" t="s">
        <v>222</v>
      </c>
      <c r="I382">
        <v>61</v>
      </c>
      <c r="J382" t="s">
        <v>267</v>
      </c>
      <c r="K382">
        <v>140</v>
      </c>
      <c r="L382" t="s">
        <v>546</v>
      </c>
      <c r="M382">
        <v>351</v>
      </c>
      <c r="N382" t="s">
        <v>274</v>
      </c>
      <c r="O382">
        <v>266</v>
      </c>
    </row>
    <row r="383" spans="1:15">
      <c r="A383" t="s">
        <v>446</v>
      </c>
      <c r="C383">
        <v>269</v>
      </c>
      <c r="D383" t="s">
        <v>503</v>
      </c>
      <c r="E383">
        <v>167</v>
      </c>
      <c r="F383" t="s">
        <v>750</v>
      </c>
      <c r="G383">
        <v>195</v>
      </c>
      <c r="H383" t="s">
        <v>655</v>
      </c>
      <c r="I383">
        <v>58</v>
      </c>
      <c r="J383" t="s">
        <v>700</v>
      </c>
      <c r="K383">
        <v>140</v>
      </c>
      <c r="L383" t="s">
        <v>521</v>
      </c>
      <c r="M383">
        <v>351</v>
      </c>
      <c r="N383" t="s">
        <v>433</v>
      </c>
      <c r="O383">
        <v>262</v>
      </c>
    </row>
    <row r="384" spans="1:15">
      <c r="A384" t="s">
        <v>274</v>
      </c>
      <c r="C384">
        <v>267</v>
      </c>
      <c r="D384" t="s">
        <v>422</v>
      </c>
      <c r="E384">
        <v>166</v>
      </c>
      <c r="F384" t="s">
        <v>681</v>
      </c>
      <c r="G384">
        <v>191</v>
      </c>
      <c r="H384" t="s">
        <v>667</v>
      </c>
      <c r="I384">
        <v>58</v>
      </c>
      <c r="J384" t="s">
        <v>218</v>
      </c>
      <c r="K384">
        <v>132</v>
      </c>
      <c r="L384" t="s">
        <v>427</v>
      </c>
      <c r="M384">
        <v>346</v>
      </c>
      <c r="N384" t="s">
        <v>625</v>
      </c>
      <c r="O384">
        <v>261</v>
      </c>
    </row>
    <row r="385" spans="1:15">
      <c r="A385" t="s">
        <v>286</v>
      </c>
      <c r="C385">
        <v>266</v>
      </c>
      <c r="D385" t="s">
        <v>586</v>
      </c>
      <c r="E385">
        <v>165</v>
      </c>
      <c r="F385" t="s">
        <v>263</v>
      </c>
      <c r="G385">
        <v>190</v>
      </c>
      <c r="H385" t="s">
        <v>622</v>
      </c>
      <c r="I385">
        <v>56</v>
      </c>
      <c r="J385" t="s">
        <v>532</v>
      </c>
      <c r="K385">
        <v>130</v>
      </c>
      <c r="L385" t="s">
        <v>618</v>
      </c>
      <c r="M385">
        <v>341</v>
      </c>
      <c r="N385" t="s">
        <v>426</v>
      </c>
      <c r="O385">
        <v>260</v>
      </c>
    </row>
    <row r="386" spans="1:15">
      <c r="A386" t="s">
        <v>499</v>
      </c>
      <c r="C386">
        <v>263</v>
      </c>
      <c r="D386" t="s">
        <v>428</v>
      </c>
      <c r="E386">
        <v>164</v>
      </c>
      <c r="F386" t="s">
        <v>624</v>
      </c>
      <c r="G386">
        <v>189</v>
      </c>
      <c r="H386" t="s">
        <v>616</v>
      </c>
      <c r="I386">
        <v>56</v>
      </c>
      <c r="J386" t="s">
        <v>508</v>
      </c>
      <c r="K386">
        <v>130</v>
      </c>
      <c r="L386" t="s">
        <v>258</v>
      </c>
      <c r="M386">
        <v>338</v>
      </c>
      <c r="N386" t="s">
        <v>683</v>
      </c>
      <c r="O386">
        <v>259</v>
      </c>
    </row>
    <row r="387" spans="1:15">
      <c r="A387" t="s">
        <v>424</v>
      </c>
      <c r="C387">
        <v>261</v>
      </c>
      <c r="D387" t="s">
        <v>407</v>
      </c>
      <c r="E387">
        <v>163</v>
      </c>
      <c r="F387" t="s">
        <v>369</v>
      </c>
      <c r="G387">
        <v>187</v>
      </c>
      <c r="H387" t="s">
        <v>935</v>
      </c>
      <c r="I387">
        <v>56</v>
      </c>
      <c r="J387" t="s">
        <v>1165</v>
      </c>
      <c r="K387">
        <v>127</v>
      </c>
      <c r="L387" t="s">
        <v>307</v>
      </c>
      <c r="M387">
        <v>338</v>
      </c>
      <c r="N387" t="s">
        <v>394</v>
      </c>
      <c r="O387">
        <v>257</v>
      </c>
    </row>
    <row r="388" spans="1:15">
      <c r="A388" t="s">
        <v>389</v>
      </c>
      <c r="C388">
        <v>260</v>
      </c>
      <c r="D388" t="s">
        <v>449</v>
      </c>
      <c r="E388">
        <v>163</v>
      </c>
      <c r="F388" t="s">
        <v>428</v>
      </c>
      <c r="G388">
        <v>186</v>
      </c>
      <c r="H388" t="s">
        <v>289</v>
      </c>
      <c r="I388">
        <v>52</v>
      </c>
      <c r="J388" t="s">
        <v>200</v>
      </c>
      <c r="K388">
        <v>126</v>
      </c>
      <c r="L388" t="s">
        <v>286</v>
      </c>
      <c r="M388">
        <v>337</v>
      </c>
      <c r="N388" t="s">
        <v>258</v>
      </c>
      <c r="O388">
        <v>255</v>
      </c>
    </row>
    <row r="389" spans="1:15">
      <c r="A389" t="s">
        <v>394</v>
      </c>
      <c r="C389">
        <v>258</v>
      </c>
      <c r="D389" t="s">
        <v>255</v>
      </c>
      <c r="E389">
        <v>160</v>
      </c>
      <c r="F389" t="s">
        <v>710</v>
      </c>
      <c r="G389">
        <v>181</v>
      </c>
      <c r="H389" t="s">
        <v>536</v>
      </c>
      <c r="I389">
        <v>52</v>
      </c>
      <c r="J389" t="s">
        <v>1167</v>
      </c>
      <c r="K389">
        <v>125</v>
      </c>
      <c r="L389" t="s">
        <v>377</v>
      </c>
      <c r="M389">
        <v>334</v>
      </c>
      <c r="N389" t="s">
        <v>322</v>
      </c>
      <c r="O389">
        <v>254</v>
      </c>
    </row>
    <row r="390" spans="1:15">
      <c r="A390" t="s">
        <v>400</v>
      </c>
      <c r="C390">
        <v>255</v>
      </c>
      <c r="D390" t="s">
        <v>368</v>
      </c>
      <c r="E390">
        <v>160</v>
      </c>
      <c r="F390" t="s">
        <v>199</v>
      </c>
      <c r="G390">
        <v>180</v>
      </c>
      <c r="H390" t="s">
        <v>324</v>
      </c>
      <c r="I390">
        <v>52</v>
      </c>
      <c r="J390" t="s">
        <v>332</v>
      </c>
      <c r="K390">
        <v>124</v>
      </c>
      <c r="L390" t="s">
        <v>544</v>
      </c>
      <c r="M390">
        <v>333</v>
      </c>
      <c r="N390" t="s">
        <v>546</v>
      </c>
      <c r="O390">
        <v>249</v>
      </c>
    </row>
    <row r="391" spans="1:15">
      <c r="A391" t="s">
        <v>683</v>
      </c>
      <c r="C391">
        <v>254</v>
      </c>
      <c r="D391" t="s">
        <v>330</v>
      </c>
      <c r="E391">
        <v>159</v>
      </c>
      <c r="F391" t="s">
        <v>407</v>
      </c>
      <c r="G391">
        <v>179</v>
      </c>
      <c r="H391" t="s">
        <v>727</v>
      </c>
      <c r="I391">
        <v>52</v>
      </c>
      <c r="J391" t="s">
        <v>232</v>
      </c>
      <c r="K391">
        <v>123</v>
      </c>
      <c r="L391" t="s">
        <v>235</v>
      </c>
      <c r="M391">
        <v>332</v>
      </c>
      <c r="N391" t="s">
        <v>286</v>
      </c>
      <c r="O391">
        <v>244</v>
      </c>
    </row>
    <row r="392" spans="1:15">
      <c r="A392" t="s">
        <v>280</v>
      </c>
      <c r="C392">
        <v>251</v>
      </c>
      <c r="D392" t="s">
        <v>433</v>
      </c>
      <c r="E392">
        <v>158</v>
      </c>
      <c r="F392" t="s">
        <v>478</v>
      </c>
      <c r="G392">
        <v>177</v>
      </c>
      <c r="H392" t="s">
        <v>403</v>
      </c>
      <c r="I392">
        <v>49</v>
      </c>
      <c r="J392" t="s">
        <v>275</v>
      </c>
      <c r="K392">
        <v>123</v>
      </c>
      <c r="L392" t="s">
        <v>425</v>
      </c>
      <c r="M392">
        <v>326</v>
      </c>
      <c r="N392" t="s">
        <v>425</v>
      </c>
      <c r="O392">
        <v>244</v>
      </c>
    </row>
    <row r="393" spans="1:15">
      <c r="A393" t="s">
        <v>662</v>
      </c>
      <c r="C393">
        <v>249</v>
      </c>
      <c r="D393" t="s">
        <v>589</v>
      </c>
      <c r="E393">
        <v>157</v>
      </c>
      <c r="F393" t="s">
        <v>377</v>
      </c>
      <c r="G393">
        <v>176</v>
      </c>
      <c r="H393" t="s">
        <v>246</v>
      </c>
      <c r="I393">
        <v>48</v>
      </c>
      <c r="J393" t="s">
        <v>898</v>
      </c>
      <c r="K393">
        <v>121</v>
      </c>
      <c r="L393" t="s">
        <v>475</v>
      </c>
      <c r="M393">
        <v>325</v>
      </c>
      <c r="N393" t="s">
        <v>521</v>
      </c>
      <c r="O393">
        <v>241</v>
      </c>
    </row>
    <row r="394" spans="1:15">
      <c r="A394" t="s">
        <v>346</v>
      </c>
      <c r="C394">
        <v>248</v>
      </c>
      <c r="D394" t="s">
        <v>452</v>
      </c>
      <c r="E394">
        <v>156</v>
      </c>
      <c r="F394" t="s">
        <v>375</v>
      </c>
      <c r="G394">
        <v>173</v>
      </c>
      <c r="H394" t="s">
        <v>829</v>
      </c>
      <c r="I394">
        <v>47</v>
      </c>
      <c r="J394" t="s">
        <v>235</v>
      </c>
      <c r="K394">
        <v>120</v>
      </c>
      <c r="L394" t="s">
        <v>323</v>
      </c>
      <c r="M394">
        <v>321</v>
      </c>
      <c r="N394" t="s">
        <v>280</v>
      </c>
      <c r="O394">
        <v>237</v>
      </c>
    </row>
    <row r="395" spans="1:15">
      <c r="A395" t="s">
        <v>618</v>
      </c>
      <c r="C395">
        <v>248</v>
      </c>
      <c r="D395" t="s">
        <v>420</v>
      </c>
      <c r="E395">
        <v>155</v>
      </c>
      <c r="F395" t="s">
        <v>475</v>
      </c>
      <c r="G395">
        <v>169</v>
      </c>
      <c r="H395" t="s">
        <v>767</v>
      </c>
      <c r="I395">
        <v>44</v>
      </c>
      <c r="J395" t="s">
        <v>222</v>
      </c>
      <c r="K395">
        <v>120</v>
      </c>
      <c r="L395" t="s">
        <v>274</v>
      </c>
      <c r="M395">
        <v>319</v>
      </c>
      <c r="N395" t="s">
        <v>388</v>
      </c>
      <c r="O395">
        <v>236</v>
      </c>
    </row>
    <row r="396" spans="1:15">
      <c r="A396" t="s">
        <v>303</v>
      </c>
      <c r="C396">
        <v>239</v>
      </c>
      <c r="D396" t="s">
        <v>475</v>
      </c>
      <c r="E396">
        <v>151</v>
      </c>
      <c r="F396" t="s">
        <v>265</v>
      </c>
      <c r="G396">
        <v>169</v>
      </c>
      <c r="H396" t="s">
        <v>341</v>
      </c>
      <c r="I396">
        <v>44</v>
      </c>
      <c r="J396" t="s">
        <v>758</v>
      </c>
      <c r="K396">
        <v>119</v>
      </c>
      <c r="L396" t="s">
        <v>570</v>
      </c>
      <c r="M396">
        <v>312</v>
      </c>
      <c r="N396" t="s">
        <v>277</v>
      </c>
      <c r="O396">
        <v>233</v>
      </c>
    </row>
    <row r="397" spans="1:15">
      <c r="A397" t="s">
        <v>521</v>
      </c>
      <c r="C397">
        <v>237</v>
      </c>
      <c r="D397" t="s">
        <v>305</v>
      </c>
      <c r="E397">
        <v>150</v>
      </c>
      <c r="F397" t="s">
        <v>662</v>
      </c>
      <c r="G397">
        <v>168</v>
      </c>
      <c r="H397" t="s">
        <v>476</v>
      </c>
      <c r="I397">
        <v>43</v>
      </c>
      <c r="J397" t="s">
        <v>684</v>
      </c>
      <c r="K397">
        <v>118</v>
      </c>
      <c r="L397" t="s">
        <v>198</v>
      </c>
      <c r="M397">
        <v>311</v>
      </c>
      <c r="N397" t="s">
        <v>424</v>
      </c>
      <c r="O397">
        <v>231</v>
      </c>
    </row>
    <row r="398" spans="1:15">
      <c r="A398" t="s">
        <v>277</v>
      </c>
      <c r="C398">
        <v>236</v>
      </c>
      <c r="D398" t="s">
        <v>373</v>
      </c>
      <c r="E398">
        <v>150</v>
      </c>
      <c r="F398" t="s">
        <v>232</v>
      </c>
      <c r="G398">
        <v>166</v>
      </c>
      <c r="H398" t="s">
        <v>589</v>
      </c>
      <c r="I398">
        <v>43</v>
      </c>
      <c r="J398" t="s">
        <v>1041</v>
      </c>
      <c r="K398">
        <v>116</v>
      </c>
      <c r="L398" t="s">
        <v>763</v>
      </c>
      <c r="M398">
        <v>309</v>
      </c>
      <c r="N398" t="s">
        <v>412</v>
      </c>
      <c r="O398">
        <v>223</v>
      </c>
    </row>
    <row r="399" spans="1:15">
      <c r="A399" t="s">
        <v>225</v>
      </c>
      <c r="C399">
        <v>235</v>
      </c>
      <c r="D399" t="s">
        <v>340</v>
      </c>
      <c r="E399">
        <v>147</v>
      </c>
      <c r="F399" t="s">
        <v>628</v>
      </c>
      <c r="G399">
        <v>166</v>
      </c>
      <c r="H399" t="s">
        <v>275</v>
      </c>
      <c r="I399">
        <v>42</v>
      </c>
      <c r="J399" t="s">
        <v>398</v>
      </c>
      <c r="K399">
        <v>116</v>
      </c>
      <c r="L399" t="s">
        <v>326</v>
      </c>
      <c r="M399">
        <v>297</v>
      </c>
      <c r="N399" t="s">
        <v>562</v>
      </c>
      <c r="O399">
        <v>222</v>
      </c>
    </row>
    <row r="400" spans="1:15">
      <c r="A400" t="s">
        <v>322</v>
      </c>
      <c r="C400">
        <v>232</v>
      </c>
      <c r="D400" t="s">
        <v>370</v>
      </c>
      <c r="E400">
        <v>147</v>
      </c>
      <c r="F400" t="s">
        <v>320</v>
      </c>
      <c r="G400">
        <v>162</v>
      </c>
      <c r="H400" t="s">
        <v>768</v>
      </c>
      <c r="I400">
        <v>42</v>
      </c>
      <c r="J400" t="s">
        <v>420</v>
      </c>
      <c r="K400">
        <v>116</v>
      </c>
      <c r="L400" t="s">
        <v>625</v>
      </c>
      <c r="M400">
        <v>297</v>
      </c>
      <c r="N400" t="s">
        <v>400</v>
      </c>
      <c r="O400">
        <v>222</v>
      </c>
    </row>
    <row r="401" spans="1:15">
      <c r="A401" t="s">
        <v>425</v>
      </c>
      <c r="C401">
        <v>231</v>
      </c>
      <c r="D401" t="s">
        <v>398</v>
      </c>
      <c r="E401">
        <v>147</v>
      </c>
      <c r="F401" t="s">
        <v>403</v>
      </c>
      <c r="G401">
        <v>159</v>
      </c>
      <c r="H401" t="s">
        <v>619</v>
      </c>
      <c r="I401">
        <v>40</v>
      </c>
      <c r="J401" t="s">
        <v>204</v>
      </c>
      <c r="K401">
        <v>115</v>
      </c>
      <c r="L401" t="s">
        <v>683</v>
      </c>
      <c r="M401">
        <v>293</v>
      </c>
      <c r="N401" t="s">
        <v>768</v>
      </c>
      <c r="O401">
        <v>217</v>
      </c>
    </row>
    <row r="402" spans="1:15">
      <c r="A402" t="s">
        <v>388</v>
      </c>
      <c r="C402">
        <v>227</v>
      </c>
      <c r="D402" t="s">
        <v>618</v>
      </c>
      <c r="E402">
        <v>145</v>
      </c>
      <c r="F402" t="s">
        <v>503</v>
      </c>
      <c r="G402">
        <v>158</v>
      </c>
      <c r="H402" t="s">
        <v>623</v>
      </c>
      <c r="I402">
        <v>40</v>
      </c>
      <c r="J402" t="s">
        <v>746</v>
      </c>
      <c r="K402">
        <v>111</v>
      </c>
      <c r="L402" t="s">
        <v>428</v>
      </c>
      <c r="M402">
        <v>293</v>
      </c>
      <c r="N402" t="s">
        <v>326</v>
      </c>
      <c r="O402">
        <v>217</v>
      </c>
    </row>
    <row r="403" spans="1:15">
      <c r="A403" t="s">
        <v>562</v>
      </c>
      <c r="C403">
        <v>226</v>
      </c>
      <c r="D403" t="s">
        <v>265</v>
      </c>
      <c r="E403">
        <v>143</v>
      </c>
      <c r="F403" t="s">
        <v>379</v>
      </c>
      <c r="G403">
        <v>157</v>
      </c>
      <c r="H403" t="s">
        <v>674</v>
      </c>
      <c r="I403">
        <v>39</v>
      </c>
      <c r="J403" t="s">
        <v>632</v>
      </c>
      <c r="K403">
        <v>110</v>
      </c>
      <c r="L403" t="s">
        <v>793</v>
      </c>
      <c r="M403">
        <v>285</v>
      </c>
      <c r="N403" t="s">
        <v>763</v>
      </c>
      <c r="O403">
        <v>217</v>
      </c>
    </row>
    <row r="404" spans="1:15">
      <c r="A404" t="s">
        <v>763</v>
      </c>
      <c r="C404">
        <v>224</v>
      </c>
      <c r="D404" t="s">
        <v>284</v>
      </c>
      <c r="E404">
        <v>138</v>
      </c>
      <c r="F404" t="s">
        <v>893</v>
      </c>
      <c r="G404">
        <v>153</v>
      </c>
      <c r="H404" t="s">
        <v>366</v>
      </c>
      <c r="I404">
        <v>38</v>
      </c>
      <c r="J404" t="s">
        <v>379</v>
      </c>
      <c r="K404">
        <v>110</v>
      </c>
      <c r="L404" t="s">
        <v>448</v>
      </c>
      <c r="M404">
        <v>285</v>
      </c>
      <c r="N404" t="s">
        <v>377</v>
      </c>
      <c r="O404">
        <v>216</v>
      </c>
    </row>
    <row r="405" spans="1:15">
      <c r="A405" t="s">
        <v>326</v>
      </c>
      <c r="C405">
        <v>220</v>
      </c>
      <c r="D405" t="s">
        <v>320</v>
      </c>
      <c r="E405">
        <v>137</v>
      </c>
      <c r="F405" t="s">
        <v>305</v>
      </c>
      <c r="G405">
        <v>152</v>
      </c>
      <c r="H405" t="s">
        <v>389</v>
      </c>
      <c r="I405">
        <v>38</v>
      </c>
      <c r="J405" t="s">
        <v>763</v>
      </c>
      <c r="K405">
        <v>109</v>
      </c>
      <c r="L405" t="s">
        <v>717</v>
      </c>
      <c r="M405">
        <v>281</v>
      </c>
      <c r="N405" t="s">
        <v>651</v>
      </c>
      <c r="O405">
        <v>213</v>
      </c>
    </row>
    <row r="406" spans="1:15">
      <c r="A406" t="s">
        <v>438</v>
      </c>
      <c r="C406">
        <v>218</v>
      </c>
      <c r="D406" t="s">
        <v>233</v>
      </c>
      <c r="E406">
        <v>136</v>
      </c>
      <c r="F406" t="s">
        <v>362</v>
      </c>
      <c r="G406">
        <v>150</v>
      </c>
      <c r="H406" t="s">
        <v>390</v>
      </c>
      <c r="I406">
        <v>38</v>
      </c>
      <c r="J406" t="s">
        <v>263</v>
      </c>
      <c r="K406">
        <v>107</v>
      </c>
      <c r="L406" t="s">
        <v>289</v>
      </c>
      <c r="M406">
        <v>275</v>
      </c>
      <c r="N406" t="s">
        <v>446</v>
      </c>
      <c r="O406">
        <v>211</v>
      </c>
    </row>
    <row r="407" spans="1:15">
      <c r="A407" t="s">
        <v>576</v>
      </c>
      <c r="C407">
        <v>217</v>
      </c>
      <c r="D407" t="s">
        <v>296</v>
      </c>
      <c r="E407">
        <v>136</v>
      </c>
      <c r="F407" t="s">
        <v>360</v>
      </c>
      <c r="G407">
        <v>149</v>
      </c>
      <c r="H407" t="s">
        <v>285</v>
      </c>
      <c r="I407">
        <v>38</v>
      </c>
      <c r="J407" t="s">
        <v>259</v>
      </c>
      <c r="K407">
        <v>106</v>
      </c>
      <c r="L407" t="s">
        <v>614</v>
      </c>
      <c r="M407">
        <v>270</v>
      </c>
      <c r="N407" t="s">
        <v>576</v>
      </c>
      <c r="O407">
        <v>209</v>
      </c>
    </row>
    <row r="408" spans="1:15">
      <c r="A408" t="s">
        <v>399</v>
      </c>
      <c r="C408">
        <v>215</v>
      </c>
      <c r="D408" t="s">
        <v>314</v>
      </c>
      <c r="E408">
        <v>136</v>
      </c>
      <c r="F408" t="s">
        <v>210</v>
      </c>
      <c r="G408">
        <v>147</v>
      </c>
      <c r="H408" t="s">
        <v>311</v>
      </c>
      <c r="I408">
        <v>37</v>
      </c>
      <c r="J408" t="s">
        <v>331</v>
      </c>
      <c r="K408">
        <v>105</v>
      </c>
      <c r="L408" t="s">
        <v>325</v>
      </c>
      <c r="M408">
        <v>269</v>
      </c>
      <c r="N408" t="s">
        <v>618</v>
      </c>
      <c r="O408">
        <v>206</v>
      </c>
    </row>
    <row r="409" spans="1:15">
      <c r="A409" t="s">
        <v>768</v>
      </c>
      <c r="C409">
        <v>215</v>
      </c>
      <c r="D409" t="s">
        <v>445</v>
      </c>
      <c r="E409">
        <v>136</v>
      </c>
      <c r="F409" t="s">
        <v>356</v>
      </c>
      <c r="G409">
        <v>146</v>
      </c>
      <c r="H409" t="s">
        <v>314</v>
      </c>
      <c r="I409">
        <v>37</v>
      </c>
      <c r="J409" t="s">
        <v>769</v>
      </c>
      <c r="K409">
        <v>103</v>
      </c>
      <c r="L409" t="s">
        <v>768</v>
      </c>
      <c r="M409">
        <v>266</v>
      </c>
      <c r="N409" t="s">
        <v>438</v>
      </c>
      <c r="O409">
        <v>206</v>
      </c>
    </row>
    <row r="410" spans="1:15">
      <c r="A410" t="s">
        <v>717</v>
      </c>
      <c r="C410">
        <v>214</v>
      </c>
      <c r="D410" t="s">
        <v>426</v>
      </c>
      <c r="E410">
        <v>135</v>
      </c>
      <c r="F410" t="s">
        <v>312</v>
      </c>
      <c r="G410">
        <v>145</v>
      </c>
      <c r="H410" t="s">
        <v>544</v>
      </c>
      <c r="I410">
        <v>36</v>
      </c>
      <c r="J410" t="s">
        <v>867</v>
      </c>
      <c r="K410">
        <v>100</v>
      </c>
      <c r="L410" t="s">
        <v>267</v>
      </c>
      <c r="M410">
        <v>264</v>
      </c>
      <c r="N410" t="s">
        <v>276</v>
      </c>
      <c r="O410">
        <v>205</v>
      </c>
    </row>
    <row r="411" spans="1:15">
      <c r="A411" t="s">
        <v>377</v>
      </c>
      <c r="C411">
        <v>213</v>
      </c>
      <c r="D411" t="s">
        <v>367</v>
      </c>
      <c r="E411">
        <v>134</v>
      </c>
      <c r="F411" t="s">
        <v>244</v>
      </c>
      <c r="G411">
        <v>144</v>
      </c>
      <c r="H411" t="s">
        <v>656</v>
      </c>
      <c r="I411">
        <v>35</v>
      </c>
      <c r="J411" t="s">
        <v>410</v>
      </c>
      <c r="K411">
        <v>99</v>
      </c>
      <c r="L411" t="s">
        <v>225</v>
      </c>
      <c r="M411">
        <v>264</v>
      </c>
      <c r="N411" t="s">
        <v>324</v>
      </c>
      <c r="O411">
        <v>204</v>
      </c>
    </row>
    <row r="412" spans="1:15">
      <c r="A412" t="s">
        <v>793</v>
      </c>
      <c r="C412">
        <v>212</v>
      </c>
      <c r="D412" t="s">
        <v>208</v>
      </c>
      <c r="E412">
        <v>131</v>
      </c>
      <c r="F412" t="s">
        <v>208</v>
      </c>
      <c r="G412">
        <v>144</v>
      </c>
      <c r="H412" t="s">
        <v>1047</v>
      </c>
      <c r="I412">
        <v>35</v>
      </c>
      <c r="J412" t="s">
        <v>253</v>
      </c>
      <c r="K412">
        <v>99</v>
      </c>
      <c r="L412" t="s">
        <v>597</v>
      </c>
      <c r="M412">
        <v>263</v>
      </c>
      <c r="N412" t="s">
        <v>544</v>
      </c>
      <c r="O412">
        <v>201</v>
      </c>
    </row>
    <row r="413" spans="1:15">
      <c r="A413" t="s">
        <v>299</v>
      </c>
      <c r="C413">
        <v>211</v>
      </c>
      <c r="D413" t="s">
        <v>430</v>
      </c>
      <c r="E413">
        <v>130</v>
      </c>
      <c r="F413" t="s">
        <v>470</v>
      </c>
      <c r="G413">
        <v>143</v>
      </c>
      <c r="H413" t="s">
        <v>431</v>
      </c>
      <c r="I413">
        <v>35</v>
      </c>
      <c r="J413" t="s">
        <v>708</v>
      </c>
      <c r="K413">
        <v>98</v>
      </c>
      <c r="L413" t="s">
        <v>752</v>
      </c>
      <c r="M413">
        <v>263</v>
      </c>
      <c r="N413" t="s">
        <v>230</v>
      </c>
      <c r="O413">
        <v>201</v>
      </c>
    </row>
    <row r="414" spans="1:15">
      <c r="A414" t="s">
        <v>230</v>
      </c>
      <c r="C414">
        <v>211</v>
      </c>
      <c r="D414" t="s">
        <v>325</v>
      </c>
      <c r="E414">
        <v>125</v>
      </c>
      <c r="F414" t="s">
        <v>427</v>
      </c>
      <c r="G414">
        <v>142</v>
      </c>
      <c r="H414" t="s">
        <v>488</v>
      </c>
      <c r="I414">
        <v>34</v>
      </c>
      <c r="J414" t="s">
        <v>550</v>
      </c>
      <c r="K414">
        <v>98</v>
      </c>
      <c r="L414" t="s">
        <v>438</v>
      </c>
      <c r="M414">
        <v>257</v>
      </c>
      <c r="N414" t="s">
        <v>475</v>
      </c>
      <c r="O414">
        <v>200</v>
      </c>
    </row>
    <row r="415" spans="1:15">
      <c r="A415" t="s">
        <v>570</v>
      </c>
      <c r="C415">
        <v>210</v>
      </c>
      <c r="D415" t="s">
        <v>365</v>
      </c>
      <c r="E415">
        <v>122</v>
      </c>
      <c r="F415" t="s">
        <v>284</v>
      </c>
      <c r="G415">
        <v>141</v>
      </c>
      <c r="H415" t="s">
        <v>691</v>
      </c>
      <c r="I415">
        <v>34</v>
      </c>
      <c r="J415" t="s">
        <v>954</v>
      </c>
      <c r="K415">
        <v>97</v>
      </c>
      <c r="L415" t="s">
        <v>248</v>
      </c>
      <c r="M415">
        <v>256</v>
      </c>
      <c r="N415" t="s">
        <v>225</v>
      </c>
      <c r="O415">
        <v>199</v>
      </c>
    </row>
    <row r="416" spans="1:15">
      <c r="A416" t="s">
        <v>597</v>
      </c>
      <c r="C416">
        <v>209</v>
      </c>
      <c r="D416" t="s">
        <v>413</v>
      </c>
      <c r="E416">
        <v>122</v>
      </c>
      <c r="F416" t="s">
        <v>343</v>
      </c>
      <c r="G416">
        <v>141</v>
      </c>
      <c r="H416" t="s">
        <v>618</v>
      </c>
      <c r="I416">
        <v>34</v>
      </c>
      <c r="J416" t="s">
        <v>307</v>
      </c>
      <c r="K416">
        <v>96</v>
      </c>
      <c r="L416" t="s">
        <v>589</v>
      </c>
      <c r="M416">
        <v>253</v>
      </c>
      <c r="N416" t="s">
        <v>303</v>
      </c>
      <c r="O416">
        <v>199</v>
      </c>
    </row>
    <row r="417" spans="1:15">
      <c r="A417" t="s">
        <v>547</v>
      </c>
      <c r="C417">
        <v>208</v>
      </c>
      <c r="D417" t="s">
        <v>733</v>
      </c>
      <c r="E417">
        <v>122</v>
      </c>
      <c r="F417" t="s">
        <v>413</v>
      </c>
      <c r="G417">
        <v>141</v>
      </c>
      <c r="H417" t="s">
        <v>445</v>
      </c>
      <c r="I417">
        <v>33</v>
      </c>
      <c r="J417" t="s">
        <v>1038</v>
      </c>
      <c r="K417">
        <v>95</v>
      </c>
      <c r="L417" t="s">
        <v>391</v>
      </c>
      <c r="M417">
        <v>251</v>
      </c>
      <c r="N417" t="s">
        <v>547</v>
      </c>
      <c r="O417">
        <v>198</v>
      </c>
    </row>
    <row r="418" spans="1:15">
      <c r="A418" t="s">
        <v>412</v>
      </c>
      <c r="C418">
        <v>207</v>
      </c>
      <c r="D418" t="s">
        <v>451</v>
      </c>
      <c r="E418">
        <v>121</v>
      </c>
      <c r="F418" t="s">
        <v>340</v>
      </c>
      <c r="G418">
        <v>138</v>
      </c>
      <c r="H418" t="s">
        <v>792</v>
      </c>
      <c r="I418">
        <v>30</v>
      </c>
      <c r="J418" t="s">
        <v>1146</v>
      </c>
      <c r="K418">
        <v>95</v>
      </c>
      <c r="L418" t="s">
        <v>314</v>
      </c>
      <c r="M418">
        <v>249</v>
      </c>
      <c r="N418" t="s">
        <v>307</v>
      </c>
      <c r="O418">
        <v>196</v>
      </c>
    </row>
    <row r="419" spans="1:15">
      <c r="A419" t="s">
        <v>421</v>
      </c>
      <c r="C419">
        <v>207</v>
      </c>
      <c r="D419" t="s">
        <v>324</v>
      </c>
      <c r="E419">
        <v>120</v>
      </c>
      <c r="F419" t="s">
        <v>324</v>
      </c>
      <c r="G419">
        <v>138</v>
      </c>
      <c r="H419" t="s">
        <v>258</v>
      </c>
      <c r="I419">
        <v>29</v>
      </c>
      <c r="J419" t="s">
        <v>1153</v>
      </c>
      <c r="K419">
        <v>95</v>
      </c>
      <c r="L419" t="s">
        <v>303</v>
      </c>
      <c r="M419">
        <v>247</v>
      </c>
      <c r="N419" t="s">
        <v>461</v>
      </c>
      <c r="O419">
        <v>196</v>
      </c>
    </row>
    <row r="420" spans="1:15">
      <c r="A420" t="s">
        <v>307</v>
      </c>
      <c r="C420">
        <v>201</v>
      </c>
      <c r="D420" t="s">
        <v>577</v>
      </c>
      <c r="E420">
        <v>118</v>
      </c>
      <c r="F420" t="s">
        <v>274</v>
      </c>
      <c r="G420">
        <v>138</v>
      </c>
      <c r="H420" t="s">
        <v>1070</v>
      </c>
      <c r="I420">
        <v>28</v>
      </c>
      <c r="J420" t="s">
        <v>285</v>
      </c>
      <c r="K420">
        <v>95</v>
      </c>
      <c r="L420" t="s">
        <v>280</v>
      </c>
      <c r="M420">
        <v>240</v>
      </c>
      <c r="N420" t="s">
        <v>539</v>
      </c>
      <c r="O420">
        <v>192</v>
      </c>
    </row>
    <row r="421" spans="1:15">
      <c r="A421" t="s">
        <v>651</v>
      </c>
      <c r="C421">
        <v>200</v>
      </c>
      <c r="D421" t="s">
        <v>195</v>
      </c>
      <c r="E421">
        <v>115</v>
      </c>
      <c r="F421" t="s">
        <v>229</v>
      </c>
      <c r="G421">
        <v>137</v>
      </c>
      <c r="H421" t="s">
        <v>761</v>
      </c>
      <c r="I421">
        <v>28</v>
      </c>
      <c r="J421" t="s">
        <v>604</v>
      </c>
      <c r="K421">
        <v>95</v>
      </c>
      <c r="L421" t="s">
        <v>260</v>
      </c>
      <c r="M421">
        <v>239</v>
      </c>
      <c r="N421" t="s">
        <v>462</v>
      </c>
      <c r="O421">
        <v>191</v>
      </c>
    </row>
    <row r="422" spans="1:15">
      <c r="A422" t="s">
        <v>461</v>
      </c>
      <c r="C422">
        <v>198</v>
      </c>
      <c r="D422" t="s">
        <v>470</v>
      </c>
      <c r="E422">
        <v>115</v>
      </c>
      <c r="F422" t="s">
        <v>233</v>
      </c>
      <c r="G422">
        <v>134</v>
      </c>
      <c r="H422" t="s">
        <v>961</v>
      </c>
      <c r="I422">
        <v>26</v>
      </c>
      <c r="J422" t="s">
        <v>909</v>
      </c>
      <c r="K422">
        <v>94</v>
      </c>
      <c r="L422" t="s">
        <v>662</v>
      </c>
      <c r="M422">
        <v>236</v>
      </c>
      <c r="N422" t="s">
        <v>299</v>
      </c>
      <c r="O422">
        <v>190</v>
      </c>
    </row>
    <row r="423" spans="1:15">
      <c r="A423" t="s">
        <v>276</v>
      </c>
      <c r="C423">
        <v>197</v>
      </c>
      <c r="D423" t="s">
        <v>266</v>
      </c>
      <c r="E423">
        <v>114</v>
      </c>
      <c r="F423" t="s">
        <v>200</v>
      </c>
      <c r="G423">
        <v>133</v>
      </c>
      <c r="H423" t="s">
        <v>520</v>
      </c>
      <c r="I423">
        <v>25</v>
      </c>
      <c r="J423" t="s">
        <v>1171</v>
      </c>
      <c r="K423">
        <v>94</v>
      </c>
      <c r="L423" t="s">
        <v>461</v>
      </c>
      <c r="M423">
        <v>235</v>
      </c>
      <c r="N423" t="s">
        <v>399</v>
      </c>
      <c r="O423">
        <v>189</v>
      </c>
    </row>
    <row r="424" spans="1:15">
      <c r="A424" t="s">
        <v>520</v>
      </c>
      <c r="C424">
        <v>196</v>
      </c>
      <c r="D424" t="s">
        <v>427</v>
      </c>
      <c r="E424">
        <v>114</v>
      </c>
      <c r="F424" t="s">
        <v>683</v>
      </c>
      <c r="G424">
        <v>132</v>
      </c>
      <c r="H424" t="s">
        <v>316</v>
      </c>
      <c r="I424">
        <v>25</v>
      </c>
      <c r="J424" t="s">
        <v>244</v>
      </c>
      <c r="K424">
        <v>94</v>
      </c>
      <c r="L424" t="s">
        <v>520</v>
      </c>
      <c r="M424">
        <v>231</v>
      </c>
      <c r="N424" t="s">
        <v>339</v>
      </c>
      <c r="O424">
        <v>186</v>
      </c>
    </row>
    <row r="425" spans="1:15">
      <c r="A425" t="s">
        <v>475</v>
      </c>
      <c r="C425">
        <v>193</v>
      </c>
      <c r="D425" t="s">
        <v>343</v>
      </c>
      <c r="E425">
        <v>110</v>
      </c>
      <c r="F425" t="s">
        <v>195</v>
      </c>
      <c r="G425">
        <v>129</v>
      </c>
      <c r="H425" t="s">
        <v>335</v>
      </c>
      <c r="I425">
        <v>24</v>
      </c>
      <c r="J425" t="s">
        <v>991</v>
      </c>
      <c r="K425">
        <v>92</v>
      </c>
      <c r="L425" t="s">
        <v>412</v>
      </c>
      <c r="M425">
        <v>228</v>
      </c>
      <c r="N425" t="s">
        <v>203</v>
      </c>
      <c r="O425">
        <v>183</v>
      </c>
    </row>
    <row r="426" spans="1:15">
      <c r="A426" t="s">
        <v>367</v>
      </c>
      <c r="C426">
        <v>193</v>
      </c>
      <c r="D426" t="s">
        <v>460</v>
      </c>
      <c r="E426">
        <v>107</v>
      </c>
      <c r="F426" t="s">
        <v>253</v>
      </c>
      <c r="G426">
        <v>129</v>
      </c>
      <c r="H426" t="s">
        <v>753</v>
      </c>
      <c r="I426">
        <v>24</v>
      </c>
      <c r="J426" t="s">
        <v>504</v>
      </c>
      <c r="K426">
        <v>92</v>
      </c>
      <c r="L426" t="s">
        <v>324</v>
      </c>
      <c r="M426">
        <v>228</v>
      </c>
      <c r="N426" t="s">
        <v>793</v>
      </c>
      <c r="O426">
        <v>182</v>
      </c>
    </row>
    <row r="427" spans="1:15">
      <c r="A427" t="s">
        <v>203</v>
      </c>
      <c r="C427">
        <v>191</v>
      </c>
      <c r="D427" t="s">
        <v>555</v>
      </c>
      <c r="E427">
        <v>106</v>
      </c>
      <c r="F427" t="s">
        <v>213</v>
      </c>
      <c r="G427">
        <v>127</v>
      </c>
      <c r="H427" t="s">
        <v>579</v>
      </c>
      <c r="I427">
        <v>24</v>
      </c>
      <c r="J427" t="s">
        <v>286</v>
      </c>
      <c r="K427">
        <v>89</v>
      </c>
      <c r="L427" t="s">
        <v>601</v>
      </c>
      <c r="M427">
        <v>222</v>
      </c>
      <c r="N427" t="s">
        <v>517</v>
      </c>
      <c r="O427">
        <v>182</v>
      </c>
    </row>
    <row r="428" spans="1:15">
      <c r="A428" t="s">
        <v>544</v>
      </c>
      <c r="C428">
        <v>186</v>
      </c>
      <c r="D428" t="s">
        <v>359</v>
      </c>
      <c r="E428">
        <v>105</v>
      </c>
      <c r="F428" t="s">
        <v>256</v>
      </c>
      <c r="G428">
        <v>127</v>
      </c>
      <c r="H428" t="s">
        <v>863</v>
      </c>
      <c r="I428">
        <v>23</v>
      </c>
      <c r="J428" t="s">
        <v>775</v>
      </c>
      <c r="K428">
        <v>89</v>
      </c>
      <c r="L428" t="s">
        <v>421</v>
      </c>
      <c r="M428">
        <v>221</v>
      </c>
      <c r="N428" t="s">
        <v>233</v>
      </c>
      <c r="O428">
        <v>182</v>
      </c>
    </row>
    <row r="429" spans="1:15">
      <c r="A429" t="s">
        <v>324</v>
      </c>
      <c r="C429">
        <v>184</v>
      </c>
      <c r="D429" t="s">
        <v>738</v>
      </c>
      <c r="E429">
        <v>105</v>
      </c>
      <c r="F429" t="s">
        <v>325</v>
      </c>
      <c r="G429">
        <v>124</v>
      </c>
      <c r="H429" t="s">
        <v>742</v>
      </c>
      <c r="I429">
        <v>23</v>
      </c>
      <c r="J429" t="s">
        <v>777</v>
      </c>
      <c r="K429">
        <v>88</v>
      </c>
      <c r="L429" t="s">
        <v>230</v>
      </c>
      <c r="M429">
        <v>219</v>
      </c>
      <c r="N429" t="s">
        <v>263</v>
      </c>
      <c r="O429">
        <v>178</v>
      </c>
    </row>
    <row r="430" spans="1:15">
      <c r="A430" t="s">
        <v>752</v>
      </c>
      <c r="C430">
        <v>181</v>
      </c>
      <c r="D430" t="s">
        <v>342</v>
      </c>
      <c r="E430">
        <v>104</v>
      </c>
      <c r="F430" t="s">
        <v>398</v>
      </c>
      <c r="G430">
        <v>123</v>
      </c>
      <c r="H430" t="s">
        <v>686</v>
      </c>
      <c r="I430">
        <v>22</v>
      </c>
      <c r="J430" t="s">
        <v>211</v>
      </c>
      <c r="K430">
        <v>87</v>
      </c>
      <c r="L430" t="s">
        <v>745</v>
      </c>
      <c r="M430">
        <v>218</v>
      </c>
      <c r="N430" t="s">
        <v>296</v>
      </c>
      <c r="O430">
        <v>178</v>
      </c>
    </row>
    <row r="431" spans="1:15">
      <c r="A431" t="s">
        <v>518</v>
      </c>
      <c r="C431">
        <v>180</v>
      </c>
      <c r="D431" t="s">
        <v>434</v>
      </c>
      <c r="E431">
        <v>103</v>
      </c>
      <c r="F431" t="s">
        <v>367</v>
      </c>
      <c r="G431">
        <v>120</v>
      </c>
      <c r="H431" t="s">
        <v>1072</v>
      </c>
      <c r="I431">
        <v>21</v>
      </c>
      <c r="J431" t="s">
        <v>946</v>
      </c>
      <c r="K431">
        <v>86</v>
      </c>
      <c r="L431" t="s">
        <v>388</v>
      </c>
      <c r="M431">
        <v>217</v>
      </c>
      <c r="N431" t="s">
        <v>597</v>
      </c>
      <c r="O431">
        <v>176</v>
      </c>
    </row>
    <row r="432" spans="1:15">
      <c r="A432" t="s">
        <v>294</v>
      </c>
      <c r="C432">
        <v>173</v>
      </c>
      <c r="D432" t="s">
        <v>484</v>
      </c>
      <c r="E432">
        <v>103</v>
      </c>
      <c r="F432" t="s">
        <v>365</v>
      </c>
      <c r="G432">
        <v>120</v>
      </c>
      <c r="H432" t="s">
        <v>1084</v>
      </c>
      <c r="I432">
        <v>21</v>
      </c>
      <c r="J432" t="s">
        <v>1052</v>
      </c>
      <c r="K432">
        <v>86</v>
      </c>
      <c r="L432" t="s">
        <v>518</v>
      </c>
      <c r="M432">
        <v>214</v>
      </c>
      <c r="N432" t="s">
        <v>231</v>
      </c>
      <c r="O432">
        <v>175</v>
      </c>
    </row>
    <row r="433" spans="1:15">
      <c r="A433" t="s">
        <v>539</v>
      </c>
      <c r="C433">
        <v>173</v>
      </c>
      <c r="D433" t="s">
        <v>522</v>
      </c>
      <c r="E433">
        <v>101</v>
      </c>
      <c r="F433" t="s">
        <v>300</v>
      </c>
      <c r="G433">
        <v>113</v>
      </c>
      <c r="H433" t="s">
        <v>325</v>
      </c>
      <c r="I433">
        <v>21</v>
      </c>
      <c r="J433" t="s">
        <v>636</v>
      </c>
      <c r="K433">
        <v>85</v>
      </c>
      <c r="L433" t="s">
        <v>296</v>
      </c>
      <c r="M433">
        <v>213</v>
      </c>
      <c r="N433" t="s">
        <v>717</v>
      </c>
      <c r="O433">
        <v>175</v>
      </c>
    </row>
    <row r="434" spans="1:15">
      <c r="A434" t="s">
        <v>289</v>
      </c>
      <c r="C434">
        <v>170</v>
      </c>
      <c r="D434" t="s">
        <v>309</v>
      </c>
      <c r="E434">
        <v>100</v>
      </c>
      <c r="F434" t="s">
        <v>613</v>
      </c>
      <c r="G434">
        <v>112</v>
      </c>
      <c r="H434" t="s">
        <v>308</v>
      </c>
      <c r="I434">
        <v>21</v>
      </c>
      <c r="J434" t="s">
        <v>710</v>
      </c>
      <c r="K434">
        <v>84</v>
      </c>
      <c r="L434" t="s">
        <v>598</v>
      </c>
      <c r="M434">
        <v>211</v>
      </c>
      <c r="N434" t="s">
        <v>289</v>
      </c>
      <c r="O434">
        <v>174</v>
      </c>
    </row>
    <row r="435" spans="1:15">
      <c r="A435" t="s">
        <v>231</v>
      </c>
      <c r="C435">
        <v>169</v>
      </c>
      <c r="D435" t="s">
        <v>384</v>
      </c>
      <c r="E435">
        <v>100</v>
      </c>
      <c r="F435" t="s">
        <v>283</v>
      </c>
      <c r="G435">
        <v>111</v>
      </c>
      <c r="H435" t="s">
        <v>466</v>
      </c>
      <c r="I435">
        <v>21</v>
      </c>
      <c r="J435" t="s">
        <v>1039</v>
      </c>
      <c r="K435">
        <v>82</v>
      </c>
      <c r="L435" t="s">
        <v>604</v>
      </c>
      <c r="M435">
        <v>211</v>
      </c>
      <c r="N435" t="s">
        <v>589</v>
      </c>
      <c r="O435">
        <v>172</v>
      </c>
    </row>
    <row r="436" spans="1:15">
      <c r="A436" t="s">
        <v>462</v>
      </c>
      <c r="C436">
        <v>166</v>
      </c>
      <c r="D436" t="s">
        <v>196</v>
      </c>
      <c r="E436">
        <v>99</v>
      </c>
      <c r="F436" t="s">
        <v>410</v>
      </c>
      <c r="G436">
        <v>111</v>
      </c>
      <c r="H436" t="s">
        <v>621</v>
      </c>
      <c r="I436">
        <v>20</v>
      </c>
      <c r="J436" t="s">
        <v>1157</v>
      </c>
      <c r="K436">
        <v>81</v>
      </c>
      <c r="L436" t="s">
        <v>299</v>
      </c>
      <c r="M436">
        <v>207</v>
      </c>
      <c r="N436" t="s">
        <v>570</v>
      </c>
      <c r="O436">
        <v>172</v>
      </c>
    </row>
    <row r="437" spans="1:15">
      <c r="A437" t="s">
        <v>589</v>
      </c>
      <c r="C437">
        <v>165</v>
      </c>
      <c r="D437" t="s">
        <v>366</v>
      </c>
      <c r="E437">
        <v>99</v>
      </c>
      <c r="F437" t="s">
        <v>310</v>
      </c>
      <c r="G437">
        <v>111</v>
      </c>
      <c r="H437" t="s">
        <v>277</v>
      </c>
      <c r="I437">
        <v>19</v>
      </c>
      <c r="J437" t="s">
        <v>553</v>
      </c>
      <c r="K437">
        <v>81</v>
      </c>
      <c r="L437" t="s">
        <v>294</v>
      </c>
      <c r="M437">
        <v>204</v>
      </c>
      <c r="N437" t="s">
        <v>294</v>
      </c>
      <c r="O437">
        <v>169</v>
      </c>
    </row>
    <row r="438" spans="1:15">
      <c r="A438" t="s">
        <v>517</v>
      </c>
      <c r="C438">
        <v>164</v>
      </c>
      <c r="D438" t="s">
        <v>583</v>
      </c>
      <c r="E438">
        <v>99</v>
      </c>
      <c r="F438" t="s">
        <v>321</v>
      </c>
      <c r="G438">
        <v>111</v>
      </c>
      <c r="H438" t="s">
        <v>586</v>
      </c>
      <c r="I438">
        <v>19</v>
      </c>
      <c r="J438" t="s">
        <v>1170</v>
      </c>
      <c r="K438">
        <v>80</v>
      </c>
      <c r="L438" t="s">
        <v>424</v>
      </c>
      <c r="M438">
        <v>202</v>
      </c>
      <c r="N438" t="s">
        <v>510</v>
      </c>
      <c r="O438">
        <v>167</v>
      </c>
    </row>
    <row r="439" spans="1:15">
      <c r="A439" t="s">
        <v>437</v>
      </c>
      <c r="C439">
        <v>163</v>
      </c>
      <c r="D439" t="s">
        <v>505</v>
      </c>
      <c r="E439">
        <v>97</v>
      </c>
      <c r="F439" t="s">
        <v>614</v>
      </c>
      <c r="G439">
        <v>110</v>
      </c>
      <c r="H439" t="s">
        <v>410</v>
      </c>
      <c r="I439">
        <v>19</v>
      </c>
      <c r="J439" t="s">
        <v>665</v>
      </c>
      <c r="K439">
        <v>78</v>
      </c>
      <c r="L439" t="s">
        <v>651</v>
      </c>
      <c r="M439">
        <v>199</v>
      </c>
      <c r="N439" t="s">
        <v>520</v>
      </c>
      <c r="O439">
        <v>165</v>
      </c>
    </row>
    <row r="440" spans="1:15">
      <c r="A440" t="s">
        <v>436</v>
      </c>
      <c r="C440">
        <v>160</v>
      </c>
      <c r="D440" t="s">
        <v>742</v>
      </c>
      <c r="E440">
        <v>97</v>
      </c>
      <c r="F440" t="s">
        <v>618</v>
      </c>
      <c r="G440">
        <v>110</v>
      </c>
      <c r="H440" t="s">
        <v>422</v>
      </c>
      <c r="I440">
        <v>19</v>
      </c>
      <c r="J440" t="s">
        <v>929</v>
      </c>
      <c r="K440">
        <v>76</v>
      </c>
      <c r="L440" t="s">
        <v>231</v>
      </c>
      <c r="M440">
        <v>198</v>
      </c>
      <c r="N440" t="s">
        <v>369</v>
      </c>
      <c r="O440">
        <v>162</v>
      </c>
    </row>
    <row r="441" spans="1:15">
      <c r="A441" t="s">
        <v>339</v>
      </c>
      <c r="C441">
        <v>159</v>
      </c>
      <c r="D441" t="s">
        <v>275</v>
      </c>
      <c r="E441">
        <v>95</v>
      </c>
      <c r="F441" t="s">
        <v>481</v>
      </c>
      <c r="G441">
        <v>108</v>
      </c>
      <c r="H441" t="s">
        <v>486</v>
      </c>
      <c r="I441">
        <v>19</v>
      </c>
      <c r="J441" t="s">
        <v>527</v>
      </c>
      <c r="K441">
        <v>76</v>
      </c>
      <c r="L441" t="s">
        <v>606</v>
      </c>
      <c r="M441">
        <v>197</v>
      </c>
      <c r="N441" t="s">
        <v>518</v>
      </c>
      <c r="O441">
        <v>162</v>
      </c>
    </row>
    <row r="442" spans="1:15">
      <c r="A442" t="s">
        <v>753</v>
      </c>
      <c r="C442">
        <v>159</v>
      </c>
      <c r="D442" t="s">
        <v>321</v>
      </c>
      <c r="E442">
        <v>94</v>
      </c>
      <c r="F442" t="s">
        <v>221</v>
      </c>
      <c r="G442">
        <v>104</v>
      </c>
      <c r="H442" t="s">
        <v>940</v>
      </c>
      <c r="I442">
        <v>19</v>
      </c>
      <c r="J442" t="s">
        <v>465</v>
      </c>
      <c r="K442">
        <v>74</v>
      </c>
      <c r="L442" t="s">
        <v>462</v>
      </c>
      <c r="M442">
        <v>196</v>
      </c>
      <c r="N442" t="s">
        <v>367</v>
      </c>
      <c r="O442">
        <v>161</v>
      </c>
    </row>
    <row r="443" spans="1:15">
      <c r="A443" t="s">
        <v>369</v>
      </c>
      <c r="C443">
        <v>157</v>
      </c>
      <c r="D443" t="s">
        <v>410</v>
      </c>
      <c r="E443">
        <v>94</v>
      </c>
      <c r="F443" t="s">
        <v>482</v>
      </c>
      <c r="G443">
        <v>103</v>
      </c>
      <c r="H443" t="s">
        <v>608</v>
      </c>
      <c r="I443">
        <v>18</v>
      </c>
      <c r="J443" t="s">
        <v>897</v>
      </c>
      <c r="K443">
        <v>73</v>
      </c>
      <c r="L443" t="s">
        <v>203</v>
      </c>
      <c r="M443">
        <v>194</v>
      </c>
      <c r="N443" t="s">
        <v>325</v>
      </c>
      <c r="O443">
        <v>161</v>
      </c>
    </row>
    <row r="444" spans="1:15">
      <c r="A444" t="s">
        <v>745</v>
      </c>
      <c r="C444">
        <v>157</v>
      </c>
      <c r="D444" t="s">
        <v>453</v>
      </c>
      <c r="E444">
        <v>94</v>
      </c>
      <c r="F444" t="s">
        <v>460</v>
      </c>
      <c r="G444">
        <v>102</v>
      </c>
      <c r="H444" t="s">
        <v>842</v>
      </c>
      <c r="I444">
        <v>18</v>
      </c>
      <c r="J444" t="s">
        <v>223</v>
      </c>
      <c r="K444">
        <v>73</v>
      </c>
      <c r="L444" t="s">
        <v>686</v>
      </c>
      <c r="M444">
        <v>192</v>
      </c>
      <c r="N444" t="s">
        <v>525</v>
      </c>
      <c r="O444">
        <v>157</v>
      </c>
    </row>
    <row r="445" spans="1:15">
      <c r="A445" t="s">
        <v>233</v>
      </c>
      <c r="C445">
        <v>155</v>
      </c>
      <c r="D445" t="s">
        <v>536</v>
      </c>
      <c r="E445">
        <v>94</v>
      </c>
      <c r="F445" t="s">
        <v>461</v>
      </c>
      <c r="G445">
        <v>102</v>
      </c>
      <c r="H445" t="s">
        <v>1114</v>
      </c>
      <c r="I445">
        <v>18</v>
      </c>
      <c r="J445" t="s">
        <v>752</v>
      </c>
      <c r="K445">
        <v>73</v>
      </c>
      <c r="L445" t="s">
        <v>233</v>
      </c>
      <c r="M445">
        <v>191</v>
      </c>
      <c r="N445" t="s">
        <v>332</v>
      </c>
      <c r="O445">
        <v>155</v>
      </c>
    </row>
    <row r="446" spans="1:15">
      <c r="A446" t="s">
        <v>510</v>
      </c>
      <c r="C446">
        <v>153</v>
      </c>
      <c r="D446" t="s">
        <v>333</v>
      </c>
      <c r="E446">
        <v>93</v>
      </c>
      <c r="F446" t="s">
        <v>309</v>
      </c>
      <c r="G446">
        <v>102</v>
      </c>
      <c r="H446" t="s">
        <v>545</v>
      </c>
      <c r="I446">
        <v>17</v>
      </c>
      <c r="J446" t="s">
        <v>319</v>
      </c>
      <c r="K446">
        <v>73</v>
      </c>
      <c r="L446" t="s">
        <v>369</v>
      </c>
      <c r="M446">
        <v>183</v>
      </c>
      <c r="N446" t="s">
        <v>436</v>
      </c>
      <c r="O446">
        <v>153</v>
      </c>
    </row>
    <row r="447" spans="1:15">
      <c r="A447" t="s">
        <v>263</v>
      </c>
      <c r="C447">
        <v>153</v>
      </c>
      <c r="D447" t="s">
        <v>283</v>
      </c>
      <c r="E447">
        <v>92</v>
      </c>
      <c r="F447" t="s">
        <v>479</v>
      </c>
      <c r="G447">
        <v>101</v>
      </c>
      <c r="H447" t="s">
        <v>859</v>
      </c>
      <c r="I447">
        <v>17</v>
      </c>
      <c r="J447" t="s">
        <v>305</v>
      </c>
      <c r="K447">
        <v>70</v>
      </c>
      <c r="L447" t="s">
        <v>753</v>
      </c>
      <c r="M447">
        <v>182</v>
      </c>
      <c r="N447" t="s">
        <v>606</v>
      </c>
      <c r="O447">
        <v>153</v>
      </c>
    </row>
    <row r="448" spans="1:15">
      <c r="A448" t="s">
        <v>325</v>
      </c>
      <c r="C448">
        <v>149</v>
      </c>
      <c r="D448" t="s">
        <v>439</v>
      </c>
      <c r="E448">
        <v>92</v>
      </c>
      <c r="F448" t="s">
        <v>196</v>
      </c>
      <c r="G448">
        <v>101</v>
      </c>
      <c r="H448" t="s">
        <v>546</v>
      </c>
      <c r="I448">
        <v>16</v>
      </c>
      <c r="J448" t="s">
        <v>868</v>
      </c>
      <c r="K448">
        <v>70</v>
      </c>
      <c r="L448" t="s">
        <v>367</v>
      </c>
      <c r="M448">
        <v>182</v>
      </c>
      <c r="N448" t="s">
        <v>338</v>
      </c>
      <c r="O448">
        <v>153</v>
      </c>
    </row>
    <row r="449" spans="1:15">
      <c r="A449" t="s">
        <v>604</v>
      </c>
      <c r="C449">
        <v>149</v>
      </c>
      <c r="D449" t="s">
        <v>601</v>
      </c>
      <c r="E449">
        <v>92</v>
      </c>
      <c r="F449" t="s">
        <v>452</v>
      </c>
      <c r="G449">
        <v>101</v>
      </c>
      <c r="H449" t="s">
        <v>521</v>
      </c>
      <c r="I449">
        <v>16</v>
      </c>
      <c r="J449" t="s">
        <v>1177</v>
      </c>
      <c r="K449">
        <v>70</v>
      </c>
      <c r="L449" t="s">
        <v>525</v>
      </c>
      <c r="M449">
        <v>181</v>
      </c>
      <c r="N449" t="s">
        <v>686</v>
      </c>
      <c r="O449">
        <v>152</v>
      </c>
    </row>
    <row r="450" spans="1:15">
      <c r="A450" t="s">
        <v>764</v>
      </c>
      <c r="C450">
        <v>148</v>
      </c>
      <c r="D450" t="s">
        <v>495</v>
      </c>
      <c r="E450">
        <v>91</v>
      </c>
      <c r="F450" t="s">
        <v>540</v>
      </c>
      <c r="G450">
        <v>101</v>
      </c>
      <c r="H450" t="s">
        <v>547</v>
      </c>
      <c r="I450">
        <v>16</v>
      </c>
      <c r="J450" t="s">
        <v>1145</v>
      </c>
      <c r="K450">
        <v>69</v>
      </c>
      <c r="L450" t="s">
        <v>263</v>
      </c>
      <c r="M450">
        <v>181</v>
      </c>
      <c r="N450" t="s">
        <v>421</v>
      </c>
      <c r="O450">
        <v>152</v>
      </c>
    </row>
    <row r="451" spans="1:15">
      <c r="A451" t="s">
        <v>606</v>
      </c>
      <c r="C451">
        <v>148</v>
      </c>
      <c r="D451" t="s">
        <v>312</v>
      </c>
      <c r="E451">
        <v>90</v>
      </c>
      <c r="F451" t="s">
        <v>342</v>
      </c>
      <c r="G451">
        <v>100</v>
      </c>
      <c r="H451" t="s">
        <v>219</v>
      </c>
      <c r="I451">
        <v>15</v>
      </c>
      <c r="J451" t="s">
        <v>831</v>
      </c>
      <c r="K451">
        <v>69</v>
      </c>
      <c r="L451" t="s">
        <v>332</v>
      </c>
      <c r="M451">
        <v>181</v>
      </c>
      <c r="N451" t="s">
        <v>410</v>
      </c>
      <c r="O451">
        <v>148</v>
      </c>
    </row>
    <row r="452" spans="1:15">
      <c r="A452" t="s">
        <v>314</v>
      </c>
      <c r="C452">
        <v>147</v>
      </c>
      <c r="D452" t="s">
        <v>414</v>
      </c>
      <c r="E452">
        <v>90</v>
      </c>
      <c r="F452" t="s">
        <v>293</v>
      </c>
      <c r="G452">
        <v>98</v>
      </c>
      <c r="H452" t="s">
        <v>798</v>
      </c>
      <c r="I452">
        <v>15</v>
      </c>
      <c r="J452" t="s">
        <v>428</v>
      </c>
      <c r="K452">
        <v>69</v>
      </c>
      <c r="L452" t="s">
        <v>311</v>
      </c>
      <c r="M452">
        <v>179</v>
      </c>
      <c r="N452" t="s">
        <v>391</v>
      </c>
      <c r="O452">
        <v>148</v>
      </c>
    </row>
    <row r="453" spans="1:15">
      <c r="A453" t="s">
        <v>525</v>
      </c>
      <c r="C453">
        <v>147</v>
      </c>
      <c r="D453" t="s">
        <v>507</v>
      </c>
      <c r="E453">
        <v>90</v>
      </c>
      <c r="F453" t="s">
        <v>314</v>
      </c>
      <c r="G453">
        <v>98</v>
      </c>
      <c r="H453" t="s">
        <v>576</v>
      </c>
      <c r="I453">
        <v>15</v>
      </c>
      <c r="J453" t="s">
        <v>506</v>
      </c>
      <c r="K453">
        <v>68</v>
      </c>
      <c r="L453" t="s">
        <v>517</v>
      </c>
      <c r="M453">
        <v>179</v>
      </c>
      <c r="N453" t="s">
        <v>752</v>
      </c>
      <c r="O453">
        <v>146</v>
      </c>
    </row>
    <row r="454" spans="1:15">
      <c r="A454" t="s">
        <v>675</v>
      </c>
      <c r="C454">
        <v>147</v>
      </c>
      <c r="D454" t="s">
        <v>300</v>
      </c>
      <c r="E454">
        <v>89</v>
      </c>
      <c r="F454" t="s">
        <v>246</v>
      </c>
      <c r="G454">
        <v>96</v>
      </c>
      <c r="H454" t="s">
        <v>432</v>
      </c>
      <c r="I454">
        <v>15</v>
      </c>
      <c r="J454" t="s">
        <v>862</v>
      </c>
      <c r="K454">
        <v>68</v>
      </c>
      <c r="L454" t="s">
        <v>316</v>
      </c>
      <c r="M454">
        <v>177</v>
      </c>
      <c r="N454" t="s">
        <v>745</v>
      </c>
      <c r="O454">
        <v>143</v>
      </c>
    </row>
    <row r="455" spans="1:15">
      <c r="A455" t="s">
        <v>332</v>
      </c>
      <c r="C455">
        <v>144</v>
      </c>
      <c r="D455" t="s">
        <v>504</v>
      </c>
      <c r="E455">
        <v>89</v>
      </c>
      <c r="F455" t="s">
        <v>684</v>
      </c>
      <c r="G455">
        <v>96</v>
      </c>
      <c r="H455" t="s">
        <v>306</v>
      </c>
      <c r="I455">
        <v>14</v>
      </c>
      <c r="J455" t="s">
        <v>628</v>
      </c>
      <c r="K455">
        <v>67</v>
      </c>
      <c r="L455" t="s">
        <v>437</v>
      </c>
      <c r="M455">
        <v>166</v>
      </c>
      <c r="N455" t="s">
        <v>437</v>
      </c>
      <c r="O455">
        <v>138</v>
      </c>
    </row>
    <row r="456" spans="1:15">
      <c r="A456" t="s">
        <v>296</v>
      </c>
      <c r="C456">
        <v>139</v>
      </c>
      <c r="D456" t="s">
        <v>364</v>
      </c>
      <c r="E456">
        <v>87</v>
      </c>
      <c r="F456" t="s">
        <v>462</v>
      </c>
      <c r="G456">
        <v>91</v>
      </c>
      <c r="H456" t="s">
        <v>465</v>
      </c>
      <c r="I456">
        <v>14</v>
      </c>
      <c r="J456" t="s">
        <v>888</v>
      </c>
      <c r="K456">
        <v>67</v>
      </c>
      <c r="L456" t="s">
        <v>675</v>
      </c>
      <c r="M456">
        <v>164</v>
      </c>
      <c r="N456" t="s">
        <v>700</v>
      </c>
      <c r="O456">
        <v>138</v>
      </c>
    </row>
    <row r="457" spans="1:15">
      <c r="A457" t="s">
        <v>575</v>
      </c>
      <c r="C457">
        <v>139</v>
      </c>
      <c r="D457" t="s">
        <v>616</v>
      </c>
      <c r="E457">
        <v>87</v>
      </c>
      <c r="F457" t="s">
        <v>439</v>
      </c>
      <c r="G457">
        <v>91</v>
      </c>
      <c r="H457" t="s">
        <v>539</v>
      </c>
      <c r="I457">
        <v>14</v>
      </c>
      <c r="J457" t="s">
        <v>1193</v>
      </c>
      <c r="K457">
        <v>67</v>
      </c>
      <c r="L457" t="s">
        <v>932</v>
      </c>
      <c r="M457">
        <v>161</v>
      </c>
      <c r="N457" t="s">
        <v>753</v>
      </c>
      <c r="O457">
        <v>137</v>
      </c>
    </row>
    <row r="458" spans="1:15">
      <c r="A458" t="s">
        <v>686</v>
      </c>
      <c r="C458">
        <v>139</v>
      </c>
      <c r="D458" t="s">
        <v>393</v>
      </c>
      <c r="E458">
        <v>86</v>
      </c>
      <c r="F458" t="s">
        <v>578</v>
      </c>
      <c r="G458">
        <v>89</v>
      </c>
      <c r="H458" t="s">
        <v>870</v>
      </c>
      <c r="I458">
        <v>14</v>
      </c>
      <c r="J458" t="s">
        <v>374</v>
      </c>
      <c r="K458">
        <v>67</v>
      </c>
      <c r="L458" t="s">
        <v>510</v>
      </c>
      <c r="M458">
        <v>161</v>
      </c>
      <c r="N458" t="s">
        <v>601</v>
      </c>
      <c r="O458">
        <v>135</v>
      </c>
    </row>
    <row r="459" spans="1:15">
      <c r="A459" t="s">
        <v>598</v>
      </c>
      <c r="C459">
        <v>138</v>
      </c>
      <c r="D459" t="s">
        <v>798</v>
      </c>
      <c r="E459">
        <v>86</v>
      </c>
      <c r="F459" t="s">
        <v>288</v>
      </c>
      <c r="G459">
        <v>89</v>
      </c>
      <c r="H459" t="s">
        <v>286</v>
      </c>
      <c r="I459">
        <v>13</v>
      </c>
      <c r="J459" t="s">
        <v>804</v>
      </c>
      <c r="K459">
        <v>66</v>
      </c>
      <c r="L459" t="s">
        <v>339</v>
      </c>
      <c r="M459">
        <v>161</v>
      </c>
      <c r="N459" t="s">
        <v>522</v>
      </c>
      <c r="O459">
        <v>135</v>
      </c>
    </row>
    <row r="460" spans="1:15">
      <c r="A460" t="s">
        <v>527</v>
      </c>
      <c r="C460">
        <v>134</v>
      </c>
      <c r="D460" t="s">
        <v>391</v>
      </c>
      <c r="E460">
        <v>85</v>
      </c>
      <c r="F460" t="s">
        <v>612</v>
      </c>
      <c r="G460">
        <v>88</v>
      </c>
      <c r="H460" t="s">
        <v>374</v>
      </c>
      <c r="I460">
        <v>13</v>
      </c>
      <c r="J460" t="s">
        <v>772</v>
      </c>
      <c r="K460">
        <v>66</v>
      </c>
      <c r="L460" t="s">
        <v>961</v>
      </c>
      <c r="M460">
        <v>159</v>
      </c>
      <c r="N460" t="s">
        <v>196</v>
      </c>
      <c r="O460">
        <v>135</v>
      </c>
    </row>
    <row r="461" spans="1:15">
      <c r="A461" t="s">
        <v>391</v>
      </c>
      <c r="C461">
        <v>131</v>
      </c>
      <c r="D461" t="s">
        <v>341</v>
      </c>
      <c r="E461">
        <v>83</v>
      </c>
      <c r="F461" t="s">
        <v>333</v>
      </c>
      <c r="G461">
        <v>87</v>
      </c>
      <c r="H461" t="s">
        <v>340</v>
      </c>
      <c r="I461">
        <v>13</v>
      </c>
      <c r="J461" t="s">
        <v>477</v>
      </c>
      <c r="K461">
        <v>66</v>
      </c>
      <c r="L461" t="s">
        <v>527</v>
      </c>
      <c r="M461">
        <v>159</v>
      </c>
      <c r="N461" t="s">
        <v>675</v>
      </c>
      <c r="O461">
        <v>134</v>
      </c>
    </row>
    <row r="462" spans="1:15">
      <c r="A462" t="s">
        <v>543</v>
      </c>
      <c r="C462">
        <v>131</v>
      </c>
      <c r="D462" t="s">
        <v>310</v>
      </c>
      <c r="E462">
        <v>82</v>
      </c>
      <c r="F462" t="s">
        <v>508</v>
      </c>
      <c r="G462">
        <v>87</v>
      </c>
      <c r="H462" t="s">
        <v>1100</v>
      </c>
      <c r="I462">
        <v>13</v>
      </c>
      <c r="J462" t="s">
        <v>356</v>
      </c>
      <c r="K462">
        <v>66</v>
      </c>
      <c r="L462" t="s">
        <v>539</v>
      </c>
      <c r="M462">
        <v>157</v>
      </c>
      <c r="N462" t="s">
        <v>598</v>
      </c>
      <c r="O462">
        <v>132</v>
      </c>
    </row>
    <row r="463" spans="1:15">
      <c r="A463" t="s">
        <v>382</v>
      </c>
      <c r="C463">
        <v>130</v>
      </c>
      <c r="D463" t="s">
        <v>285</v>
      </c>
      <c r="E463">
        <v>79</v>
      </c>
      <c r="F463" t="s">
        <v>286</v>
      </c>
      <c r="G463">
        <v>84</v>
      </c>
      <c r="H463" t="s">
        <v>406</v>
      </c>
      <c r="I463">
        <v>13</v>
      </c>
      <c r="J463" t="s">
        <v>274</v>
      </c>
      <c r="K463">
        <v>65</v>
      </c>
      <c r="L463" t="s">
        <v>810</v>
      </c>
      <c r="M463">
        <v>153</v>
      </c>
      <c r="N463" t="s">
        <v>527</v>
      </c>
      <c r="O463">
        <v>127</v>
      </c>
    </row>
    <row r="464" spans="1:15">
      <c r="A464" t="s">
        <v>338</v>
      </c>
      <c r="C464">
        <v>130</v>
      </c>
      <c r="D464" t="s">
        <v>454</v>
      </c>
      <c r="E464">
        <v>79</v>
      </c>
      <c r="F464" t="s">
        <v>359</v>
      </c>
      <c r="G464">
        <v>84</v>
      </c>
      <c r="H464" t="s">
        <v>489</v>
      </c>
      <c r="I464">
        <v>13</v>
      </c>
      <c r="J464" t="s">
        <v>695</v>
      </c>
      <c r="K464">
        <v>65</v>
      </c>
      <c r="L464" t="s">
        <v>792</v>
      </c>
      <c r="M464">
        <v>152</v>
      </c>
      <c r="N464" t="s">
        <v>543</v>
      </c>
      <c r="O464">
        <v>126</v>
      </c>
    </row>
    <row r="465" spans="1:15">
      <c r="A465" t="s">
        <v>196</v>
      </c>
      <c r="C465">
        <v>129</v>
      </c>
      <c r="D465" t="s">
        <v>372</v>
      </c>
      <c r="E465">
        <v>78</v>
      </c>
      <c r="F465" t="s">
        <v>372</v>
      </c>
      <c r="G465">
        <v>82</v>
      </c>
      <c r="H465" t="s">
        <v>729</v>
      </c>
      <c r="I465">
        <v>13</v>
      </c>
      <c r="J465" t="s">
        <v>1078</v>
      </c>
      <c r="K465">
        <v>64</v>
      </c>
      <c r="L465" t="s">
        <v>196</v>
      </c>
      <c r="M465">
        <v>151</v>
      </c>
      <c r="N465" t="s">
        <v>775</v>
      </c>
      <c r="O465">
        <v>125</v>
      </c>
    </row>
    <row r="466" spans="1:15">
      <c r="A466" t="s">
        <v>700</v>
      </c>
      <c r="C466">
        <v>129</v>
      </c>
      <c r="D466" t="s">
        <v>540</v>
      </c>
      <c r="E466">
        <v>78</v>
      </c>
      <c r="F466" t="s">
        <v>414</v>
      </c>
      <c r="G466">
        <v>80</v>
      </c>
      <c r="H466" t="s">
        <v>274</v>
      </c>
      <c r="I466">
        <v>12</v>
      </c>
      <c r="J466" t="s">
        <v>386</v>
      </c>
      <c r="K466">
        <v>64</v>
      </c>
      <c r="L466" t="s">
        <v>778</v>
      </c>
      <c r="M466">
        <v>151</v>
      </c>
      <c r="N466" t="s">
        <v>257</v>
      </c>
      <c r="O466">
        <v>124</v>
      </c>
    </row>
    <row r="467" spans="1:15">
      <c r="A467" t="s">
        <v>775</v>
      </c>
      <c r="C467">
        <v>129</v>
      </c>
      <c r="D467" t="s">
        <v>576</v>
      </c>
      <c r="E467">
        <v>78</v>
      </c>
      <c r="F467" t="s">
        <v>555</v>
      </c>
      <c r="G467">
        <v>79</v>
      </c>
      <c r="H467" t="s">
        <v>367</v>
      </c>
      <c r="I467">
        <v>12</v>
      </c>
      <c r="J467" t="s">
        <v>570</v>
      </c>
      <c r="K467">
        <v>64</v>
      </c>
      <c r="L467" t="s">
        <v>775</v>
      </c>
      <c r="M467">
        <v>148</v>
      </c>
      <c r="N467" t="s">
        <v>314</v>
      </c>
      <c r="O467">
        <v>123</v>
      </c>
    </row>
    <row r="468" spans="1:15">
      <c r="A468" t="s">
        <v>316</v>
      </c>
      <c r="C468">
        <v>126</v>
      </c>
      <c r="D468" t="s">
        <v>481</v>
      </c>
      <c r="E468">
        <v>77</v>
      </c>
      <c r="F468" t="s">
        <v>583</v>
      </c>
      <c r="G468">
        <v>78</v>
      </c>
      <c r="H468" t="s">
        <v>473</v>
      </c>
      <c r="I468">
        <v>12</v>
      </c>
      <c r="J468" t="s">
        <v>370</v>
      </c>
      <c r="K468">
        <v>63</v>
      </c>
      <c r="L468" t="s">
        <v>338</v>
      </c>
      <c r="M468">
        <v>147</v>
      </c>
      <c r="N468" t="s">
        <v>716</v>
      </c>
      <c r="O468">
        <v>122</v>
      </c>
    </row>
    <row r="469" spans="1:15">
      <c r="A469" t="s">
        <v>601</v>
      </c>
      <c r="C469">
        <v>126</v>
      </c>
      <c r="D469" t="s">
        <v>597</v>
      </c>
      <c r="E469">
        <v>77</v>
      </c>
      <c r="F469" t="s">
        <v>516</v>
      </c>
      <c r="G469">
        <v>78</v>
      </c>
      <c r="H469" t="s">
        <v>446</v>
      </c>
      <c r="I469">
        <v>12</v>
      </c>
      <c r="J469" t="s">
        <v>943</v>
      </c>
      <c r="K469">
        <v>62</v>
      </c>
      <c r="L469" t="s">
        <v>575</v>
      </c>
      <c r="M469">
        <v>146</v>
      </c>
      <c r="N469" t="s">
        <v>764</v>
      </c>
      <c r="O469">
        <v>122</v>
      </c>
    </row>
    <row r="470" spans="1:15">
      <c r="A470" t="s">
        <v>439</v>
      </c>
      <c r="C470">
        <v>123</v>
      </c>
      <c r="D470" t="s">
        <v>509</v>
      </c>
      <c r="E470">
        <v>76</v>
      </c>
      <c r="F470" t="s">
        <v>269</v>
      </c>
      <c r="G470">
        <v>76</v>
      </c>
      <c r="H470" t="s">
        <v>499</v>
      </c>
      <c r="I470">
        <v>12</v>
      </c>
      <c r="J470" t="s">
        <v>510</v>
      </c>
      <c r="K470">
        <v>61</v>
      </c>
      <c r="L470" t="s">
        <v>738</v>
      </c>
      <c r="M470">
        <v>145</v>
      </c>
      <c r="N470" t="s">
        <v>575</v>
      </c>
      <c r="O470">
        <v>121</v>
      </c>
    </row>
    <row r="471" spans="1:15">
      <c r="A471" t="s">
        <v>522</v>
      </c>
      <c r="C471">
        <v>121</v>
      </c>
      <c r="D471" t="s">
        <v>558</v>
      </c>
      <c r="E471">
        <v>76</v>
      </c>
      <c r="F471" t="s">
        <v>533</v>
      </c>
      <c r="G471">
        <v>74</v>
      </c>
      <c r="H471" t="s">
        <v>319</v>
      </c>
      <c r="I471">
        <v>12</v>
      </c>
      <c r="J471" t="s">
        <v>380</v>
      </c>
      <c r="K471">
        <v>60</v>
      </c>
      <c r="L471" t="s">
        <v>727</v>
      </c>
      <c r="M471">
        <v>142</v>
      </c>
      <c r="N471" t="s">
        <v>604</v>
      </c>
      <c r="O471">
        <v>120</v>
      </c>
    </row>
    <row r="472" spans="1:15">
      <c r="A472" t="s">
        <v>257</v>
      </c>
      <c r="C472">
        <v>121</v>
      </c>
      <c r="D472" t="s">
        <v>249</v>
      </c>
      <c r="E472">
        <v>75</v>
      </c>
      <c r="F472" t="s">
        <v>209</v>
      </c>
      <c r="G472">
        <v>74</v>
      </c>
      <c r="H472" t="s">
        <v>425</v>
      </c>
      <c r="I472">
        <v>12</v>
      </c>
      <c r="J472" t="s">
        <v>1079</v>
      </c>
      <c r="K472">
        <v>60</v>
      </c>
      <c r="L472" t="s">
        <v>257</v>
      </c>
      <c r="M472">
        <v>140</v>
      </c>
      <c r="N472" t="s">
        <v>792</v>
      </c>
      <c r="O472">
        <v>114</v>
      </c>
    </row>
    <row r="473" spans="1:15">
      <c r="A473" t="s">
        <v>275</v>
      </c>
      <c r="C473">
        <v>120</v>
      </c>
      <c r="D473" t="s">
        <v>408</v>
      </c>
      <c r="E473">
        <v>75</v>
      </c>
      <c r="F473" t="s">
        <v>436</v>
      </c>
      <c r="G473">
        <v>73</v>
      </c>
      <c r="H473" t="s">
        <v>900</v>
      </c>
      <c r="I473">
        <v>12</v>
      </c>
      <c r="J473" t="s">
        <v>637</v>
      </c>
      <c r="K473">
        <v>59</v>
      </c>
      <c r="L473" t="s">
        <v>466</v>
      </c>
      <c r="M473">
        <v>137</v>
      </c>
      <c r="N473" t="s">
        <v>439</v>
      </c>
      <c r="O473">
        <v>110</v>
      </c>
    </row>
    <row r="474" spans="1:15">
      <c r="A474" t="s">
        <v>932</v>
      </c>
      <c r="C474">
        <v>118</v>
      </c>
      <c r="D474" t="s">
        <v>562</v>
      </c>
      <c r="E474">
        <v>75</v>
      </c>
      <c r="F474" t="s">
        <v>384</v>
      </c>
      <c r="G474">
        <v>72</v>
      </c>
      <c r="H474" t="s">
        <v>530</v>
      </c>
      <c r="I474">
        <v>12</v>
      </c>
      <c r="J474" t="s">
        <v>651</v>
      </c>
      <c r="K474">
        <v>58</v>
      </c>
      <c r="L474" t="s">
        <v>543</v>
      </c>
      <c r="M474">
        <v>136</v>
      </c>
      <c r="N474" t="s">
        <v>478</v>
      </c>
      <c r="O474">
        <v>110</v>
      </c>
    </row>
    <row r="475" spans="1:15">
      <c r="A475" t="s">
        <v>630</v>
      </c>
      <c r="C475">
        <v>117</v>
      </c>
      <c r="D475" t="s">
        <v>612</v>
      </c>
      <c r="E475">
        <v>75</v>
      </c>
      <c r="F475" t="s">
        <v>454</v>
      </c>
      <c r="G475">
        <v>72</v>
      </c>
      <c r="H475" t="s">
        <v>836</v>
      </c>
      <c r="I475">
        <v>11</v>
      </c>
      <c r="J475" t="s">
        <v>1175</v>
      </c>
      <c r="K475">
        <v>58</v>
      </c>
      <c r="L475" t="s">
        <v>436</v>
      </c>
      <c r="M475">
        <v>136</v>
      </c>
      <c r="N475" t="s">
        <v>275</v>
      </c>
      <c r="O475">
        <v>110</v>
      </c>
    </row>
    <row r="476" spans="1:15">
      <c r="A476" t="s">
        <v>368</v>
      </c>
      <c r="C476">
        <v>116</v>
      </c>
      <c r="D476" t="s">
        <v>498</v>
      </c>
      <c r="E476">
        <v>74</v>
      </c>
      <c r="F476" t="s">
        <v>495</v>
      </c>
      <c r="G476">
        <v>71</v>
      </c>
      <c r="H476" t="s">
        <v>699</v>
      </c>
      <c r="I476">
        <v>11</v>
      </c>
      <c r="J476" t="s">
        <v>624</v>
      </c>
      <c r="K476">
        <v>58</v>
      </c>
      <c r="L476" t="s">
        <v>764</v>
      </c>
      <c r="M476">
        <v>133</v>
      </c>
      <c r="N476" t="s">
        <v>266</v>
      </c>
      <c r="O476">
        <v>108</v>
      </c>
    </row>
    <row r="477" spans="1:15">
      <c r="A477" t="s">
        <v>478</v>
      </c>
      <c r="C477">
        <v>115</v>
      </c>
      <c r="D477" t="s">
        <v>482</v>
      </c>
      <c r="E477">
        <v>73</v>
      </c>
      <c r="F477" t="s">
        <v>671</v>
      </c>
      <c r="G477">
        <v>70</v>
      </c>
      <c r="H477" t="s">
        <v>483</v>
      </c>
      <c r="I477">
        <v>11</v>
      </c>
      <c r="J477" t="s">
        <v>210</v>
      </c>
      <c r="K477">
        <v>57</v>
      </c>
      <c r="L477" t="s">
        <v>522</v>
      </c>
      <c r="M477">
        <v>132</v>
      </c>
      <c r="N477" t="s">
        <v>311</v>
      </c>
      <c r="O477">
        <v>108</v>
      </c>
    </row>
    <row r="478" spans="1:15">
      <c r="A478" t="s">
        <v>266</v>
      </c>
      <c r="C478">
        <v>114</v>
      </c>
      <c r="D478" t="s">
        <v>487</v>
      </c>
      <c r="E478">
        <v>73</v>
      </c>
      <c r="F478" t="s">
        <v>510</v>
      </c>
      <c r="G478">
        <v>70</v>
      </c>
      <c r="H478" t="s">
        <v>902</v>
      </c>
      <c r="I478">
        <v>11</v>
      </c>
      <c r="J478" t="s">
        <v>432</v>
      </c>
      <c r="K478">
        <v>56</v>
      </c>
      <c r="L478" t="s">
        <v>304</v>
      </c>
      <c r="M478">
        <v>132</v>
      </c>
      <c r="N478" t="s">
        <v>630</v>
      </c>
      <c r="O478">
        <v>107</v>
      </c>
    </row>
    <row r="479" spans="1:15">
      <c r="A479" t="s">
        <v>961</v>
      </c>
      <c r="C479">
        <v>112</v>
      </c>
      <c r="D479" t="s">
        <v>497</v>
      </c>
      <c r="E479">
        <v>71</v>
      </c>
      <c r="F479" t="s">
        <v>451</v>
      </c>
      <c r="G479">
        <v>70</v>
      </c>
      <c r="H479" t="s">
        <v>505</v>
      </c>
      <c r="I479">
        <v>10</v>
      </c>
      <c r="J479" t="s">
        <v>469</v>
      </c>
      <c r="K479">
        <v>56</v>
      </c>
      <c r="L479" t="s">
        <v>266</v>
      </c>
      <c r="M479">
        <v>130</v>
      </c>
      <c r="N479" t="s">
        <v>404</v>
      </c>
      <c r="O479">
        <v>105</v>
      </c>
    </row>
    <row r="480" spans="1:15">
      <c r="A480" t="s">
        <v>716</v>
      </c>
      <c r="C480">
        <v>111</v>
      </c>
      <c r="D480" t="s">
        <v>530</v>
      </c>
      <c r="E480">
        <v>71</v>
      </c>
      <c r="F480" t="s">
        <v>694</v>
      </c>
      <c r="G480">
        <v>69</v>
      </c>
      <c r="H480" t="s">
        <v>1126</v>
      </c>
      <c r="I480">
        <v>10</v>
      </c>
      <c r="J480" t="s">
        <v>1169</v>
      </c>
      <c r="K480">
        <v>55</v>
      </c>
      <c r="L480" t="s">
        <v>281</v>
      </c>
      <c r="M480">
        <v>130</v>
      </c>
      <c r="N480" t="s">
        <v>961</v>
      </c>
      <c r="O480">
        <v>105</v>
      </c>
    </row>
    <row r="481" spans="1:15">
      <c r="A481" t="s">
        <v>285</v>
      </c>
      <c r="C481">
        <v>107</v>
      </c>
      <c r="D481" t="s">
        <v>614</v>
      </c>
      <c r="E481">
        <v>71</v>
      </c>
      <c r="F481" t="s">
        <v>867</v>
      </c>
      <c r="G481">
        <v>68</v>
      </c>
      <c r="H481" t="s">
        <v>583</v>
      </c>
      <c r="I481">
        <v>9</v>
      </c>
      <c r="J481" t="s">
        <v>434</v>
      </c>
      <c r="K481">
        <v>53</v>
      </c>
      <c r="L481" t="s">
        <v>469</v>
      </c>
      <c r="M481">
        <v>129</v>
      </c>
      <c r="N481" t="s">
        <v>778</v>
      </c>
      <c r="O481">
        <v>104</v>
      </c>
    </row>
    <row r="482" spans="1:15">
      <c r="A482" t="s">
        <v>792</v>
      </c>
      <c r="C482">
        <v>107</v>
      </c>
      <c r="D482" t="s">
        <v>675</v>
      </c>
      <c r="E482">
        <v>71</v>
      </c>
      <c r="F482" t="s">
        <v>272</v>
      </c>
      <c r="G482">
        <v>68</v>
      </c>
      <c r="H482" t="s">
        <v>1097</v>
      </c>
      <c r="I482">
        <v>9</v>
      </c>
      <c r="J482" t="s">
        <v>408</v>
      </c>
      <c r="K482">
        <v>53</v>
      </c>
      <c r="L482" t="s">
        <v>404</v>
      </c>
      <c r="M482">
        <v>127</v>
      </c>
      <c r="N482" t="s">
        <v>540</v>
      </c>
      <c r="O482">
        <v>102</v>
      </c>
    </row>
    <row r="483" spans="1:15">
      <c r="A483" t="s">
        <v>283</v>
      </c>
      <c r="C483">
        <v>106</v>
      </c>
      <c r="D483" t="s">
        <v>510</v>
      </c>
      <c r="E483">
        <v>70</v>
      </c>
      <c r="F483" t="s">
        <v>380</v>
      </c>
      <c r="G483">
        <v>67</v>
      </c>
      <c r="H483" t="s">
        <v>249</v>
      </c>
      <c r="I483">
        <v>9</v>
      </c>
      <c r="J483" t="s">
        <v>767</v>
      </c>
      <c r="K483">
        <v>52</v>
      </c>
      <c r="L483" t="s">
        <v>732</v>
      </c>
      <c r="M483">
        <v>126</v>
      </c>
      <c r="N483" t="s">
        <v>281</v>
      </c>
      <c r="O483">
        <v>102</v>
      </c>
    </row>
    <row r="484" spans="1:15">
      <c r="A484" t="s">
        <v>410</v>
      </c>
      <c r="C484">
        <v>106</v>
      </c>
      <c r="D484" t="s">
        <v>346</v>
      </c>
      <c r="E484">
        <v>69</v>
      </c>
      <c r="F484" t="s">
        <v>657</v>
      </c>
      <c r="G484">
        <v>66</v>
      </c>
      <c r="H484" t="s">
        <v>775</v>
      </c>
      <c r="I484">
        <v>9</v>
      </c>
      <c r="J484" t="s">
        <v>360</v>
      </c>
      <c r="K484">
        <v>52</v>
      </c>
      <c r="L484" t="s">
        <v>276</v>
      </c>
      <c r="M484">
        <v>123</v>
      </c>
      <c r="N484" t="s">
        <v>304</v>
      </c>
      <c r="O484">
        <v>100</v>
      </c>
    </row>
    <row r="485" spans="1:15">
      <c r="A485" t="s">
        <v>281</v>
      </c>
      <c r="C485">
        <v>106</v>
      </c>
      <c r="D485" t="s">
        <v>304</v>
      </c>
      <c r="E485">
        <v>68</v>
      </c>
      <c r="F485" t="s">
        <v>484</v>
      </c>
      <c r="G485">
        <v>66</v>
      </c>
      <c r="H485" t="s">
        <v>562</v>
      </c>
      <c r="I485">
        <v>9</v>
      </c>
      <c r="J485" t="s">
        <v>926</v>
      </c>
      <c r="K485">
        <v>51</v>
      </c>
      <c r="L485" t="s">
        <v>410</v>
      </c>
      <c r="M485">
        <v>123</v>
      </c>
      <c r="N485" t="s">
        <v>497</v>
      </c>
      <c r="O485">
        <v>99</v>
      </c>
    </row>
    <row r="486" spans="1:15">
      <c r="A486" t="s">
        <v>847</v>
      </c>
      <c r="C486">
        <v>106</v>
      </c>
      <c r="D486" t="s">
        <v>380</v>
      </c>
      <c r="E486">
        <v>68</v>
      </c>
      <c r="F486" t="s">
        <v>675</v>
      </c>
      <c r="G486">
        <v>66</v>
      </c>
      <c r="H486" t="s">
        <v>578</v>
      </c>
      <c r="I486">
        <v>9</v>
      </c>
      <c r="J486" t="s">
        <v>793</v>
      </c>
      <c r="K486">
        <v>50</v>
      </c>
      <c r="L486" t="s">
        <v>439</v>
      </c>
      <c r="M486">
        <v>120</v>
      </c>
      <c r="N486" t="s">
        <v>316</v>
      </c>
      <c r="O486">
        <v>98</v>
      </c>
    </row>
    <row r="487" spans="1:15">
      <c r="A487" t="s">
        <v>778</v>
      </c>
      <c r="C487">
        <v>105</v>
      </c>
      <c r="D487" t="s">
        <v>516</v>
      </c>
      <c r="E487">
        <v>67</v>
      </c>
      <c r="F487" t="s">
        <v>429</v>
      </c>
      <c r="G487">
        <v>66</v>
      </c>
      <c r="H487" t="s">
        <v>196</v>
      </c>
      <c r="I487">
        <v>9</v>
      </c>
      <c r="J487" t="s">
        <v>533</v>
      </c>
      <c r="K487">
        <v>50</v>
      </c>
      <c r="L487" t="s">
        <v>478</v>
      </c>
      <c r="M487">
        <v>120</v>
      </c>
      <c r="N487" t="s">
        <v>285</v>
      </c>
      <c r="O487">
        <v>96</v>
      </c>
    </row>
    <row r="488" spans="1:15">
      <c r="A488" t="s">
        <v>311</v>
      </c>
      <c r="C488">
        <v>105</v>
      </c>
      <c r="D488" t="s">
        <v>526</v>
      </c>
      <c r="E488">
        <v>67</v>
      </c>
      <c r="F488" t="s">
        <v>453</v>
      </c>
      <c r="G488">
        <v>64</v>
      </c>
      <c r="H488" t="s">
        <v>480</v>
      </c>
      <c r="I488">
        <v>9</v>
      </c>
      <c r="J488" t="s">
        <v>308</v>
      </c>
      <c r="K488">
        <v>50</v>
      </c>
      <c r="L488" t="s">
        <v>908</v>
      </c>
      <c r="M488">
        <v>118</v>
      </c>
      <c r="N488" t="s">
        <v>755</v>
      </c>
      <c r="O488">
        <v>93</v>
      </c>
    </row>
    <row r="489" spans="1:15">
      <c r="A489" t="s">
        <v>466</v>
      </c>
      <c r="C489">
        <v>100</v>
      </c>
      <c r="D489" t="s">
        <v>485</v>
      </c>
      <c r="E489">
        <v>66</v>
      </c>
      <c r="F489" t="s">
        <v>497</v>
      </c>
      <c r="G489">
        <v>64</v>
      </c>
      <c r="H489" t="s">
        <v>338</v>
      </c>
      <c r="I489">
        <v>9</v>
      </c>
      <c r="J489" t="s">
        <v>373</v>
      </c>
      <c r="K489">
        <v>49</v>
      </c>
      <c r="L489" t="s">
        <v>295</v>
      </c>
      <c r="M489">
        <v>118</v>
      </c>
      <c r="N489" t="s">
        <v>513</v>
      </c>
      <c r="O489">
        <v>92</v>
      </c>
    </row>
    <row r="490" spans="1:15">
      <c r="A490" t="s">
        <v>429</v>
      </c>
      <c r="C490">
        <v>98</v>
      </c>
      <c r="D490" t="s">
        <v>578</v>
      </c>
      <c r="E490">
        <v>66</v>
      </c>
      <c r="F490" t="s">
        <v>345</v>
      </c>
      <c r="G490">
        <v>64</v>
      </c>
      <c r="H490" t="s">
        <v>738</v>
      </c>
      <c r="I490">
        <v>9</v>
      </c>
      <c r="J490" t="s">
        <v>821</v>
      </c>
      <c r="K490">
        <v>48</v>
      </c>
      <c r="L490" t="s">
        <v>360</v>
      </c>
      <c r="M490">
        <v>118</v>
      </c>
      <c r="N490" t="s">
        <v>382</v>
      </c>
      <c r="O490">
        <v>89</v>
      </c>
    </row>
    <row r="491" spans="1:15">
      <c r="A491" t="s">
        <v>513</v>
      </c>
      <c r="C491">
        <v>96</v>
      </c>
      <c r="D491" t="s">
        <v>480</v>
      </c>
      <c r="E491">
        <v>64</v>
      </c>
      <c r="F491" t="s">
        <v>556</v>
      </c>
      <c r="G491">
        <v>63</v>
      </c>
      <c r="H491" t="s">
        <v>412</v>
      </c>
      <c r="I491">
        <v>9</v>
      </c>
      <c r="J491" t="s">
        <v>466</v>
      </c>
      <c r="K491">
        <v>48</v>
      </c>
      <c r="L491" t="s">
        <v>368</v>
      </c>
      <c r="M491">
        <v>116</v>
      </c>
      <c r="N491" t="s">
        <v>261</v>
      </c>
      <c r="O491">
        <v>89</v>
      </c>
    </row>
    <row r="492" spans="1:15">
      <c r="A492" t="s">
        <v>365</v>
      </c>
      <c r="C492">
        <v>96</v>
      </c>
      <c r="D492" t="s">
        <v>272</v>
      </c>
      <c r="E492">
        <v>63</v>
      </c>
      <c r="F492" t="s">
        <v>304</v>
      </c>
      <c r="G492">
        <v>63</v>
      </c>
      <c r="H492" t="s">
        <v>310</v>
      </c>
      <c r="I492">
        <v>9</v>
      </c>
      <c r="J492" t="s">
        <v>1168</v>
      </c>
      <c r="K492">
        <v>47</v>
      </c>
      <c r="L492" t="s">
        <v>283</v>
      </c>
      <c r="M492">
        <v>115</v>
      </c>
      <c r="N492" t="s">
        <v>362</v>
      </c>
      <c r="O492">
        <v>89</v>
      </c>
    </row>
    <row r="493" spans="1:15">
      <c r="A493" t="s">
        <v>404</v>
      </c>
      <c r="C493">
        <v>96</v>
      </c>
      <c r="D493" t="s">
        <v>496</v>
      </c>
      <c r="E493">
        <v>63</v>
      </c>
      <c r="F493" t="s">
        <v>611</v>
      </c>
      <c r="G493">
        <v>61</v>
      </c>
      <c r="H493" t="s">
        <v>1099</v>
      </c>
      <c r="I493">
        <v>8</v>
      </c>
      <c r="J493" t="s">
        <v>1033</v>
      </c>
      <c r="K493">
        <v>46</v>
      </c>
      <c r="L493" t="s">
        <v>365</v>
      </c>
      <c r="M493">
        <v>115</v>
      </c>
      <c r="N493" t="s">
        <v>368</v>
      </c>
      <c r="O493">
        <v>88</v>
      </c>
    </row>
    <row r="494" spans="1:15">
      <c r="A494" t="s">
        <v>469</v>
      </c>
      <c r="C494">
        <v>96</v>
      </c>
      <c r="D494" t="s">
        <v>514</v>
      </c>
      <c r="E494">
        <v>63</v>
      </c>
      <c r="F494" t="s">
        <v>518</v>
      </c>
      <c r="G494">
        <v>60</v>
      </c>
      <c r="H494" t="s">
        <v>218</v>
      </c>
      <c r="I494">
        <v>8</v>
      </c>
      <c r="J494" t="s">
        <v>359</v>
      </c>
      <c r="K494">
        <v>45</v>
      </c>
      <c r="L494" t="s">
        <v>699</v>
      </c>
      <c r="M494">
        <v>115</v>
      </c>
      <c r="N494" t="s">
        <v>699</v>
      </c>
      <c r="O494">
        <v>88</v>
      </c>
    </row>
    <row r="495" spans="1:15">
      <c r="A495" t="s">
        <v>497</v>
      </c>
      <c r="C495">
        <v>95</v>
      </c>
      <c r="D495" t="s">
        <v>429</v>
      </c>
      <c r="E495">
        <v>62</v>
      </c>
      <c r="F495" t="s">
        <v>558</v>
      </c>
      <c r="G495">
        <v>60</v>
      </c>
      <c r="H495" t="s">
        <v>920</v>
      </c>
      <c r="I495">
        <v>8</v>
      </c>
      <c r="J495" t="s">
        <v>472</v>
      </c>
      <c r="K495">
        <v>43</v>
      </c>
      <c r="L495" t="s">
        <v>359</v>
      </c>
      <c r="M495">
        <v>114</v>
      </c>
      <c r="N495" t="s">
        <v>477</v>
      </c>
      <c r="O495">
        <v>88</v>
      </c>
    </row>
    <row r="496" spans="1:15">
      <c r="A496" t="s">
        <v>405</v>
      </c>
      <c r="C496">
        <v>94</v>
      </c>
      <c r="D496" t="s">
        <v>461</v>
      </c>
      <c r="E496">
        <v>62</v>
      </c>
      <c r="F496" t="s">
        <v>616</v>
      </c>
      <c r="G496">
        <v>59</v>
      </c>
      <c r="H496" t="s">
        <v>309</v>
      </c>
      <c r="I496">
        <v>8</v>
      </c>
      <c r="J496" t="s">
        <v>899</v>
      </c>
      <c r="K496">
        <v>43</v>
      </c>
      <c r="L496" t="s">
        <v>844</v>
      </c>
      <c r="M496">
        <v>114</v>
      </c>
      <c r="N496" t="s">
        <v>333</v>
      </c>
      <c r="O496">
        <v>87</v>
      </c>
    </row>
    <row r="497" spans="1:15">
      <c r="A497" t="s">
        <v>699</v>
      </c>
      <c r="C497">
        <v>93</v>
      </c>
      <c r="D497" t="s">
        <v>534</v>
      </c>
      <c r="E497">
        <v>62</v>
      </c>
      <c r="F497" t="s">
        <v>504</v>
      </c>
      <c r="G497">
        <v>59</v>
      </c>
      <c r="H497" t="s">
        <v>569</v>
      </c>
      <c r="I497">
        <v>8</v>
      </c>
      <c r="J497" t="s">
        <v>990</v>
      </c>
      <c r="K497">
        <v>42</v>
      </c>
      <c r="L497" t="s">
        <v>341</v>
      </c>
      <c r="M497">
        <v>113</v>
      </c>
      <c r="N497" t="s">
        <v>466</v>
      </c>
      <c r="O497">
        <v>86</v>
      </c>
    </row>
    <row r="498" spans="1:15">
      <c r="A498" t="s">
        <v>755</v>
      </c>
      <c r="C498">
        <v>93</v>
      </c>
      <c r="D498" t="s">
        <v>588</v>
      </c>
      <c r="E498">
        <v>62</v>
      </c>
      <c r="F498" t="s">
        <v>525</v>
      </c>
      <c r="G498">
        <v>58</v>
      </c>
      <c r="H498" t="s">
        <v>305</v>
      </c>
      <c r="I498">
        <v>8</v>
      </c>
      <c r="J498" t="s">
        <v>303</v>
      </c>
      <c r="K498">
        <v>41</v>
      </c>
      <c r="L498" t="s">
        <v>460</v>
      </c>
      <c r="M498">
        <v>113</v>
      </c>
      <c r="N498" t="s">
        <v>295</v>
      </c>
      <c r="O498">
        <v>86</v>
      </c>
    </row>
    <row r="499" spans="1:15">
      <c r="A499" t="s">
        <v>295</v>
      </c>
      <c r="C499">
        <v>93</v>
      </c>
      <c r="D499" t="s">
        <v>625</v>
      </c>
      <c r="E499">
        <v>60</v>
      </c>
      <c r="F499" t="s">
        <v>487</v>
      </c>
      <c r="G499">
        <v>58</v>
      </c>
      <c r="H499" t="s">
        <v>600</v>
      </c>
      <c r="I499">
        <v>8</v>
      </c>
      <c r="J499" t="s">
        <v>1164</v>
      </c>
      <c r="K499">
        <v>41</v>
      </c>
      <c r="L499" t="s">
        <v>513</v>
      </c>
      <c r="M499">
        <v>111</v>
      </c>
      <c r="N499" t="s">
        <v>283</v>
      </c>
      <c r="O499">
        <v>85</v>
      </c>
    </row>
    <row r="500" spans="1:15">
      <c r="A500" t="s">
        <v>363</v>
      </c>
      <c r="C500">
        <v>90</v>
      </c>
      <c r="D500" t="s">
        <v>271</v>
      </c>
      <c r="E500">
        <v>58</v>
      </c>
      <c r="F500" t="s">
        <v>456</v>
      </c>
      <c r="G500">
        <v>58</v>
      </c>
      <c r="H500" t="s">
        <v>739</v>
      </c>
      <c r="I500">
        <v>8</v>
      </c>
      <c r="J500" t="s">
        <v>230</v>
      </c>
      <c r="K500">
        <v>41</v>
      </c>
      <c r="L500" t="s">
        <v>363</v>
      </c>
      <c r="M500">
        <v>111</v>
      </c>
      <c r="N500" t="s">
        <v>469</v>
      </c>
      <c r="O500">
        <v>84</v>
      </c>
    </row>
    <row r="501" spans="1:15">
      <c r="A501" t="s">
        <v>477</v>
      </c>
      <c r="C501">
        <v>88</v>
      </c>
      <c r="D501" t="s">
        <v>810</v>
      </c>
      <c r="E501">
        <v>58</v>
      </c>
      <c r="F501" t="s">
        <v>678</v>
      </c>
      <c r="G501">
        <v>57</v>
      </c>
      <c r="H501" t="s">
        <v>1120</v>
      </c>
      <c r="I501">
        <v>8</v>
      </c>
      <c r="J501" t="s">
        <v>992</v>
      </c>
      <c r="K501">
        <v>40</v>
      </c>
      <c r="L501" t="s">
        <v>716</v>
      </c>
      <c r="M501">
        <v>110</v>
      </c>
      <c r="N501" t="s">
        <v>363</v>
      </c>
      <c r="O501">
        <v>84</v>
      </c>
    </row>
    <row r="502" spans="1:15">
      <c r="A502" t="s">
        <v>344</v>
      </c>
      <c r="C502">
        <v>88</v>
      </c>
      <c r="D502" t="s">
        <v>537</v>
      </c>
      <c r="E502">
        <v>56</v>
      </c>
      <c r="F502" t="s">
        <v>978</v>
      </c>
      <c r="G502">
        <v>56</v>
      </c>
      <c r="H502" t="s">
        <v>1121</v>
      </c>
      <c r="I502">
        <v>8</v>
      </c>
      <c r="J502" t="s">
        <v>823</v>
      </c>
      <c r="K502">
        <v>40</v>
      </c>
      <c r="L502" t="s">
        <v>429</v>
      </c>
      <c r="M502">
        <v>110</v>
      </c>
      <c r="N502" t="s">
        <v>344</v>
      </c>
      <c r="O502">
        <v>83</v>
      </c>
    </row>
    <row r="503" spans="1:15">
      <c r="A503" t="s">
        <v>456</v>
      </c>
      <c r="C503">
        <v>88</v>
      </c>
      <c r="D503" t="s">
        <v>281</v>
      </c>
      <c r="E503">
        <v>55</v>
      </c>
      <c r="F503" t="s">
        <v>507</v>
      </c>
      <c r="G503">
        <v>56</v>
      </c>
      <c r="H503" t="s">
        <v>527</v>
      </c>
      <c r="I503">
        <v>8</v>
      </c>
      <c r="J503" t="s">
        <v>757</v>
      </c>
      <c r="K503">
        <v>38</v>
      </c>
      <c r="L503" t="s">
        <v>362</v>
      </c>
      <c r="M503">
        <v>109</v>
      </c>
      <c r="N503" t="s">
        <v>365</v>
      </c>
      <c r="O503">
        <v>82</v>
      </c>
    </row>
    <row r="504" spans="1:15">
      <c r="A504" t="s">
        <v>908</v>
      </c>
      <c r="C504">
        <v>87</v>
      </c>
      <c r="D504" t="s">
        <v>421</v>
      </c>
      <c r="E504">
        <v>55</v>
      </c>
      <c r="F504" t="s">
        <v>496</v>
      </c>
      <c r="G504">
        <v>54</v>
      </c>
      <c r="H504" t="s">
        <v>609</v>
      </c>
      <c r="I504">
        <v>8</v>
      </c>
      <c r="J504" t="s">
        <v>537</v>
      </c>
      <c r="K504">
        <v>38</v>
      </c>
      <c r="L504" t="s">
        <v>740</v>
      </c>
      <c r="M504">
        <v>109</v>
      </c>
      <c r="N504" t="s">
        <v>456</v>
      </c>
      <c r="O504">
        <v>82</v>
      </c>
    </row>
    <row r="505" spans="1:15">
      <c r="A505" t="s">
        <v>333</v>
      </c>
      <c r="C505">
        <v>86</v>
      </c>
      <c r="D505" t="s">
        <v>462</v>
      </c>
      <c r="E505">
        <v>55</v>
      </c>
      <c r="F505" t="s">
        <v>1007</v>
      </c>
      <c r="G505">
        <v>54</v>
      </c>
      <c r="H505" t="s">
        <v>397</v>
      </c>
      <c r="I505">
        <v>8</v>
      </c>
      <c r="J505" t="s">
        <v>272</v>
      </c>
      <c r="K505">
        <v>38</v>
      </c>
      <c r="L505" t="s">
        <v>733</v>
      </c>
      <c r="M505">
        <v>109</v>
      </c>
      <c r="N505" t="s">
        <v>429</v>
      </c>
      <c r="O505">
        <v>81</v>
      </c>
    </row>
    <row r="506" spans="1:15">
      <c r="A506" t="s">
        <v>540</v>
      </c>
      <c r="C506">
        <v>86</v>
      </c>
      <c r="D506" t="s">
        <v>560</v>
      </c>
      <c r="E506">
        <v>55</v>
      </c>
      <c r="F506" t="s">
        <v>625</v>
      </c>
      <c r="G506">
        <v>54</v>
      </c>
      <c r="H506" t="s">
        <v>697</v>
      </c>
      <c r="I506">
        <v>8</v>
      </c>
      <c r="J506" t="s">
        <v>461</v>
      </c>
      <c r="K506">
        <v>37</v>
      </c>
      <c r="L506" t="s">
        <v>731</v>
      </c>
      <c r="M506">
        <v>108</v>
      </c>
      <c r="N506" t="s">
        <v>340</v>
      </c>
      <c r="O506">
        <v>81</v>
      </c>
    </row>
    <row r="507" spans="1:15">
      <c r="A507" t="s">
        <v>362</v>
      </c>
      <c r="C507">
        <v>84</v>
      </c>
      <c r="D507" t="s">
        <v>243</v>
      </c>
      <c r="E507">
        <v>54</v>
      </c>
      <c r="F507" t="s">
        <v>524</v>
      </c>
      <c r="G507">
        <v>53</v>
      </c>
      <c r="H507" t="s">
        <v>1105</v>
      </c>
      <c r="I507">
        <v>7</v>
      </c>
      <c r="J507" t="s">
        <v>544</v>
      </c>
      <c r="K507">
        <v>37</v>
      </c>
      <c r="L507" t="s">
        <v>504</v>
      </c>
      <c r="M507">
        <v>107</v>
      </c>
      <c r="N507" t="s">
        <v>844</v>
      </c>
      <c r="O507">
        <v>81</v>
      </c>
    </row>
    <row r="508" spans="1:15">
      <c r="A508" t="s">
        <v>581</v>
      </c>
      <c r="C508">
        <v>83</v>
      </c>
      <c r="D508" t="s">
        <v>396</v>
      </c>
      <c r="E508">
        <v>51</v>
      </c>
      <c r="F508" t="s">
        <v>313</v>
      </c>
      <c r="G508">
        <v>53</v>
      </c>
      <c r="H508" t="s">
        <v>470</v>
      </c>
      <c r="I508">
        <v>7</v>
      </c>
      <c r="J508" t="s">
        <v>1196</v>
      </c>
      <c r="K508">
        <v>37</v>
      </c>
      <c r="L508" t="s">
        <v>497</v>
      </c>
      <c r="M508">
        <v>107</v>
      </c>
      <c r="N508" t="s">
        <v>380</v>
      </c>
      <c r="O508">
        <v>81</v>
      </c>
    </row>
    <row r="509" spans="1:15">
      <c r="A509" t="s">
        <v>340</v>
      </c>
      <c r="C509">
        <v>81</v>
      </c>
      <c r="D509" t="s">
        <v>478</v>
      </c>
      <c r="E509">
        <v>51</v>
      </c>
      <c r="F509" t="s">
        <v>777</v>
      </c>
      <c r="G509">
        <v>53</v>
      </c>
      <c r="H509" t="s">
        <v>321</v>
      </c>
      <c r="I509">
        <v>7</v>
      </c>
      <c r="J509" t="s">
        <v>399</v>
      </c>
      <c r="K509">
        <v>37</v>
      </c>
      <c r="L509" t="s">
        <v>900</v>
      </c>
      <c r="M509">
        <v>106</v>
      </c>
      <c r="N509" t="s">
        <v>507</v>
      </c>
      <c r="O509">
        <v>77</v>
      </c>
    </row>
    <row r="510" spans="1:15">
      <c r="A510" t="s">
        <v>384</v>
      </c>
      <c r="C510">
        <v>80</v>
      </c>
      <c r="D510" t="s">
        <v>619</v>
      </c>
      <c r="E510">
        <v>51</v>
      </c>
      <c r="F510" t="s">
        <v>588</v>
      </c>
      <c r="G510">
        <v>53</v>
      </c>
      <c r="H510" t="s">
        <v>744</v>
      </c>
      <c r="I510">
        <v>7</v>
      </c>
      <c r="J510" t="s">
        <v>406</v>
      </c>
      <c r="K510">
        <v>37</v>
      </c>
      <c r="L510" t="s">
        <v>405</v>
      </c>
      <c r="M510">
        <v>105</v>
      </c>
      <c r="N510" t="s">
        <v>523</v>
      </c>
      <c r="O510">
        <v>76</v>
      </c>
    </row>
    <row r="511" spans="1:15">
      <c r="A511" t="s">
        <v>261</v>
      </c>
      <c r="C511">
        <v>79</v>
      </c>
      <c r="D511" t="s">
        <v>513</v>
      </c>
      <c r="E511">
        <v>50</v>
      </c>
      <c r="F511" t="s">
        <v>660</v>
      </c>
      <c r="G511">
        <v>53</v>
      </c>
      <c r="H511" t="s">
        <v>944</v>
      </c>
      <c r="I511">
        <v>7</v>
      </c>
      <c r="J511" t="s">
        <v>499</v>
      </c>
      <c r="K511">
        <v>37</v>
      </c>
      <c r="L511" t="s">
        <v>477</v>
      </c>
      <c r="M511">
        <v>101</v>
      </c>
      <c r="N511" t="s">
        <v>932</v>
      </c>
      <c r="O511">
        <v>76</v>
      </c>
    </row>
    <row r="512" spans="1:15">
      <c r="A512" t="s">
        <v>791</v>
      </c>
      <c r="C512">
        <v>79</v>
      </c>
      <c r="D512" t="s">
        <v>525</v>
      </c>
      <c r="E512">
        <v>50</v>
      </c>
      <c r="F512" t="s">
        <v>271</v>
      </c>
      <c r="G512">
        <v>53</v>
      </c>
      <c r="H512" t="s">
        <v>732</v>
      </c>
      <c r="I512">
        <v>7</v>
      </c>
      <c r="J512" t="s">
        <v>1173</v>
      </c>
      <c r="K512">
        <v>36</v>
      </c>
      <c r="L512" t="s">
        <v>700</v>
      </c>
      <c r="M512">
        <v>100</v>
      </c>
      <c r="N512" t="s">
        <v>791</v>
      </c>
      <c r="O512">
        <v>76</v>
      </c>
    </row>
    <row r="513" spans="1:15">
      <c r="A513" t="s">
        <v>507</v>
      </c>
      <c r="C513">
        <v>79</v>
      </c>
      <c r="D513" t="s">
        <v>605</v>
      </c>
      <c r="E513">
        <v>50</v>
      </c>
      <c r="F513" t="s">
        <v>688</v>
      </c>
      <c r="G513">
        <v>52</v>
      </c>
      <c r="H513" t="s">
        <v>810</v>
      </c>
      <c r="I513">
        <v>7</v>
      </c>
      <c r="J513" t="s">
        <v>1180</v>
      </c>
      <c r="K513">
        <v>36</v>
      </c>
      <c r="L513" t="s">
        <v>630</v>
      </c>
      <c r="M513">
        <v>100</v>
      </c>
      <c r="N513" t="s">
        <v>384</v>
      </c>
      <c r="O513">
        <v>75</v>
      </c>
    </row>
    <row r="514" spans="1:15">
      <c r="A514" t="s">
        <v>523</v>
      </c>
      <c r="C514">
        <v>78</v>
      </c>
      <c r="D514" t="s">
        <v>477</v>
      </c>
      <c r="E514">
        <v>49</v>
      </c>
      <c r="F514" t="s">
        <v>517</v>
      </c>
      <c r="G514">
        <v>51</v>
      </c>
      <c r="H514" t="s">
        <v>830</v>
      </c>
      <c r="I514">
        <v>7</v>
      </c>
      <c r="J514" t="s">
        <v>482</v>
      </c>
      <c r="K514">
        <v>36</v>
      </c>
      <c r="L514" t="s">
        <v>507</v>
      </c>
      <c r="M514">
        <v>99</v>
      </c>
      <c r="N514" t="s">
        <v>460</v>
      </c>
      <c r="O514">
        <v>75</v>
      </c>
    </row>
    <row r="515" spans="1:15">
      <c r="A515" t="s">
        <v>341</v>
      </c>
      <c r="C515">
        <v>77</v>
      </c>
      <c r="D515" t="s">
        <v>599</v>
      </c>
      <c r="E515">
        <v>49</v>
      </c>
      <c r="F515" t="s">
        <v>485</v>
      </c>
      <c r="G515">
        <v>51</v>
      </c>
      <c r="H515" t="s">
        <v>241</v>
      </c>
      <c r="I515">
        <v>7</v>
      </c>
      <c r="J515" t="s">
        <v>833</v>
      </c>
      <c r="K515">
        <v>36</v>
      </c>
      <c r="L515" t="s">
        <v>523</v>
      </c>
      <c r="M515">
        <v>98</v>
      </c>
      <c r="N515" t="s">
        <v>581</v>
      </c>
      <c r="O515">
        <v>73</v>
      </c>
    </row>
    <row r="516" spans="1:15">
      <c r="A516" t="s">
        <v>460</v>
      </c>
      <c r="C516">
        <v>77</v>
      </c>
      <c r="D516" t="s">
        <v>683</v>
      </c>
      <c r="E516">
        <v>49</v>
      </c>
      <c r="F516" t="s">
        <v>231</v>
      </c>
      <c r="G516">
        <v>51</v>
      </c>
      <c r="H516" t="s">
        <v>957</v>
      </c>
      <c r="I516">
        <v>7</v>
      </c>
      <c r="J516" t="s">
        <v>511</v>
      </c>
      <c r="K516">
        <v>35</v>
      </c>
      <c r="L516" t="s">
        <v>558</v>
      </c>
      <c r="M516">
        <v>98</v>
      </c>
      <c r="N516" t="s">
        <v>195</v>
      </c>
      <c r="O516">
        <v>71</v>
      </c>
    </row>
    <row r="517" spans="1:15">
      <c r="A517" t="s">
        <v>304</v>
      </c>
      <c r="C517">
        <v>76</v>
      </c>
      <c r="D517" t="s">
        <v>556</v>
      </c>
      <c r="E517">
        <v>48</v>
      </c>
      <c r="F517" t="s">
        <v>513</v>
      </c>
      <c r="G517">
        <v>50</v>
      </c>
      <c r="H517" t="s">
        <v>733</v>
      </c>
      <c r="I517">
        <v>7</v>
      </c>
      <c r="J517" t="s">
        <v>1166</v>
      </c>
      <c r="K517">
        <v>35</v>
      </c>
      <c r="L517" t="s">
        <v>729</v>
      </c>
      <c r="M517">
        <v>98</v>
      </c>
      <c r="N517" t="s">
        <v>558</v>
      </c>
      <c r="O517">
        <v>70</v>
      </c>
    </row>
    <row r="518" spans="1:15">
      <c r="A518" t="s">
        <v>195</v>
      </c>
      <c r="C518">
        <v>74</v>
      </c>
      <c r="D518" t="s">
        <v>857</v>
      </c>
      <c r="E518">
        <v>48</v>
      </c>
      <c r="F518" t="s">
        <v>658</v>
      </c>
      <c r="G518">
        <v>49</v>
      </c>
      <c r="H518" t="s">
        <v>346</v>
      </c>
      <c r="I518">
        <v>6</v>
      </c>
      <c r="J518" t="s">
        <v>361</v>
      </c>
      <c r="K518">
        <v>35</v>
      </c>
      <c r="L518" t="s">
        <v>472</v>
      </c>
      <c r="M518">
        <v>98</v>
      </c>
      <c r="N518" t="s">
        <v>360</v>
      </c>
      <c r="O518">
        <v>70</v>
      </c>
    </row>
    <row r="519" spans="1:15">
      <c r="A519" t="s">
        <v>407</v>
      </c>
      <c r="C519">
        <v>72</v>
      </c>
      <c r="D519" t="s">
        <v>653</v>
      </c>
      <c r="E519">
        <v>47</v>
      </c>
      <c r="F519" t="s">
        <v>505</v>
      </c>
      <c r="G519">
        <v>49</v>
      </c>
      <c r="H519" t="s">
        <v>1096</v>
      </c>
      <c r="I519">
        <v>6</v>
      </c>
      <c r="J519" t="s">
        <v>513</v>
      </c>
      <c r="K519">
        <v>34</v>
      </c>
      <c r="L519" t="s">
        <v>863</v>
      </c>
      <c r="M519">
        <v>96</v>
      </c>
      <c r="N519" t="s">
        <v>847</v>
      </c>
      <c r="O519">
        <v>66</v>
      </c>
    </row>
    <row r="520" spans="1:15">
      <c r="A520" t="s">
        <v>366</v>
      </c>
      <c r="C520">
        <v>71</v>
      </c>
      <c r="D520" t="s">
        <v>231</v>
      </c>
      <c r="E520">
        <v>46</v>
      </c>
      <c r="F520" t="s">
        <v>477</v>
      </c>
      <c r="G520">
        <v>48</v>
      </c>
      <c r="H520" t="s">
        <v>1102</v>
      </c>
      <c r="I520">
        <v>6</v>
      </c>
      <c r="J520" t="s">
        <v>1172</v>
      </c>
      <c r="K520">
        <v>33</v>
      </c>
      <c r="L520" t="s">
        <v>407</v>
      </c>
      <c r="M520">
        <v>95</v>
      </c>
      <c r="N520" t="s">
        <v>908</v>
      </c>
      <c r="O520">
        <v>66</v>
      </c>
    </row>
    <row r="521" spans="1:15">
      <c r="A521" t="s">
        <v>472</v>
      </c>
      <c r="C521">
        <v>70</v>
      </c>
      <c r="D521" t="s">
        <v>436</v>
      </c>
      <c r="E521">
        <v>46</v>
      </c>
      <c r="F521" t="s">
        <v>393</v>
      </c>
      <c r="G521">
        <v>48</v>
      </c>
      <c r="H521" t="s">
        <v>1112</v>
      </c>
      <c r="I521">
        <v>6</v>
      </c>
      <c r="J521" t="s">
        <v>1176</v>
      </c>
      <c r="K521">
        <v>33</v>
      </c>
      <c r="L521" t="s">
        <v>930</v>
      </c>
      <c r="M521">
        <v>94</v>
      </c>
      <c r="N521" t="s">
        <v>533</v>
      </c>
      <c r="O521">
        <v>66</v>
      </c>
    </row>
    <row r="522" spans="1:15">
      <c r="A522" t="s">
        <v>533</v>
      </c>
      <c r="C522">
        <v>70</v>
      </c>
      <c r="D522" t="s">
        <v>442</v>
      </c>
      <c r="E522">
        <v>46</v>
      </c>
      <c r="F522" t="s">
        <v>943</v>
      </c>
      <c r="G522">
        <v>48</v>
      </c>
      <c r="H522" t="s">
        <v>633</v>
      </c>
      <c r="I522">
        <v>6</v>
      </c>
      <c r="J522" t="s">
        <v>547</v>
      </c>
      <c r="K522">
        <v>32</v>
      </c>
      <c r="L522" t="s">
        <v>540</v>
      </c>
      <c r="M522">
        <v>93</v>
      </c>
      <c r="N522" t="s">
        <v>472</v>
      </c>
      <c r="O522">
        <v>65</v>
      </c>
    </row>
    <row r="523" spans="1:15">
      <c r="A523" t="s">
        <v>380</v>
      </c>
      <c r="C523">
        <v>69</v>
      </c>
      <c r="D523" t="s">
        <v>502</v>
      </c>
      <c r="E523">
        <v>46</v>
      </c>
      <c r="F523" t="s">
        <v>712</v>
      </c>
      <c r="G523">
        <v>48</v>
      </c>
      <c r="H523" t="s">
        <v>307</v>
      </c>
      <c r="I523">
        <v>6</v>
      </c>
      <c r="J523" t="s">
        <v>850</v>
      </c>
      <c r="K523">
        <v>32</v>
      </c>
      <c r="L523" t="s">
        <v>261</v>
      </c>
      <c r="M523">
        <v>93</v>
      </c>
      <c r="N523" t="s">
        <v>366</v>
      </c>
      <c r="O523">
        <v>65</v>
      </c>
    </row>
    <row r="524" spans="1:15">
      <c r="A524" t="s">
        <v>844</v>
      </c>
      <c r="C524">
        <v>67</v>
      </c>
      <c r="D524" t="s">
        <v>551</v>
      </c>
      <c r="E524">
        <v>46</v>
      </c>
      <c r="F524" t="s">
        <v>243</v>
      </c>
      <c r="G524">
        <v>47</v>
      </c>
      <c r="H524" t="s">
        <v>1113</v>
      </c>
      <c r="I524">
        <v>6</v>
      </c>
      <c r="J524" t="s">
        <v>1201</v>
      </c>
      <c r="K524">
        <v>32</v>
      </c>
      <c r="L524" t="s">
        <v>1114</v>
      </c>
      <c r="M524">
        <v>93</v>
      </c>
      <c r="N524" t="s">
        <v>341</v>
      </c>
      <c r="O524">
        <v>65</v>
      </c>
    </row>
    <row r="525" spans="1:15">
      <c r="A525" t="s">
        <v>558</v>
      </c>
      <c r="C525">
        <v>67</v>
      </c>
      <c r="D525" t="s">
        <v>610</v>
      </c>
      <c r="E525">
        <v>46</v>
      </c>
      <c r="F525" t="s">
        <v>565</v>
      </c>
      <c r="G525">
        <v>47</v>
      </c>
      <c r="H525" t="s">
        <v>577</v>
      </c>
      <c r="I525">
        <v>6</v>
      </c>
      <c r="J525" t="s">
        <v>357</v>
      </c>
      <c r="K525">
        <v>31</v>
      </c>
      <c r="L525" t="s">
        <v>772</v>
      </c>
      <c r="M525">
        <v>92</v>
      </c>
      <c r="N525" t="s">
        <v>588</v>
      </c>
      <c r="O525">
        <v>64</v>
      </c>
    </row>
    <row r="526" spans="1:15">
      <c r="A526" t="s">
        <v>635</v>
      </c>
      <c r="C526">
        <v>65</v>
      </c>
      <c r="D526" t="s">
        <v>739</v>
      </c>
      <c r="E526">
        <v>46</v>
      </c>
      <c r="F526" t="s">
        <v>862</v>
      </c>
      <c r="G526">
        <v>47</v>
      </c>
      <c r="H526" t="s">
        <v>540</v>
      </c>
      <c r="I526">
        <v>6</v>
      </c>
      <c r="J526" t="s">
        <v>656</v>
      </c>
      <c r="K526">
        <v>31</v>
      </c>
      <c r="L526" t="s">
        <v>372</v>
      </c>
      <c r="M526">
        <v>90</v>
      </c>
      <c r="N526" t="s">
        <v>885</v>
      </c>
      <c r="O526">
        <v>64</v>
      </c>
    </row>
    <row r="527" spans="1:15">
      <c r="A527" t="s">
        <v>588</v>
      </c>
      <c r="C527">
        <v>63</v>
      </c>
      <c r="D527" t="s">
        <v>515</v>
      </c>
      <c r="E527">
        <v>45</v>
      </c>
      <c r="F527" t="s">
        <v>537</v>
      </c>
      <c r="G527">
        <v>47</v>
      </c>
      <c r="H527" t="s">
        <v>675</v>
      </c>
      <c r="I527">
        <v>6</v>
      </c>
      <c r="J527" t="s">
        <v>497</v>
      </c>
      <c r="K527">
        <v>31</v>
      </c>
      <c r="L527" t="s">
        <v>548</v>
      </c>
      <c r="M527">
        <v>90</v>
      </c>
      <c r="N527" t="s">
        <v>405</v>
      </c>
      <c r="O527">
        <v>64</v>
      </c>
    </row>
    <row r="528" spans="1:15">
      <c r="A528" t="s">
        <v>740</v>
      </c>
      <c r="C528">
        <v>62</v>
      </c>
      <c r="D528" t="s">
        <v>517</v>
      </c>
      <c r="E528">
        <v>45</v>
      </c>
      <c r="F528" t="s">
        <v>539</v>
      </c>
      <c r="G528">
        <v>47</v>
      </c>
      <c r="H528" t="s">
        <v>599</v>
      </c>
      <c r="I528">
        <v>5</v>
      </c>
      <c r="J528" t="s">
        <v>353</v>
      </c>
      <c r="K528">
        <v>31</v>
      </c>
      <c r="L528" t="s">
        <v>581</v>
      </c>
      <c r="M528">
        <v>90</v>
      </c>
      <c r="N528" t="s">
        <v>504</v>
      </c>
      <c r="O528">
        <v>63</v>
      </c>
    </row>
    <row r="529" spans="1:15">
      <c r="A529" t="s">
        <v>342</v>
      </c>
      <c r="C529">
        <v>62</v>
      </c>
      <c r="D529" t="s">
        <v>688</v>
      </c>
      <c r="E529">
        <v>45</v>
      </c>
      <c r="F529" t="s">
        <v>519</v>
      </c>
      <c r="G529">
        <v>46</v>
      </c>
      <c r="H529" t="s">
        <v>386</v>
      </c>
      <c r="I529">
        <v>5</v>
      </c>
      <c r="J529" t="s">
        <v>571</v>
      </c>
      <c r="K529">
        <v>31</v>
      </c>
      <c r="L529" t="s">
        <v>356</v>
      </c>
      <c r="M529">
        <v>90</v>
      </c>
      <c r="N529" t="s">
        <v>1118</v>
      </c>
      <c r="O529">
        <v>63</v>
      </c>
    </row>
    <row r="530" spans="1:15">
      <c r="A530" t="s">
        <v>612</v>
      </c>
      <c r="C530">
        <v>61</v>
      </c>
      <c r="D530" t="s">
        <v>400</v>
      </c>
      <c r="E530">
        <v>44</v>
      </c>
      <c r="F530" t="s">
        <v>236</v>
      </c>
      <c r="G530">
        <v>46</v>
      </c>
      <c r="H530" t="s">
        <v>475</v>
      </c>
      <c r="I530">
        <v>5</v>
      </c>
      <c r="J530" t="s">
        <v>606</v>
      </c>
      <c r="K530">
        <v>31</v>
      </c>
      <c r="L530" t="s">
        <v>384</v>
      </c>
      <c r="M530">
        <v>89</v>
      </c>
      <c r="N530" t="s">
        <v>754</v>
      </c>
      <c r="O530">
        <v>61</v>
      </c>
    </row>
    <row r="531" spans="1:15">
      <c r="A531" t="s">
        <v>1118</v>
      </c>
      <c r="C531">
        <v>61</v>
      </c>
      <c r="D531" t="s">
        <v>493</v>
      </c>
      <c r="E531">
        <v>44</v>
      </c>
      <c r="F531" t="s">
        <v>610</v>
      </c>
      <c r="G531">
        <v>46</v>
      </c>
      <c r="H531" t="s">
        <v>312</v>
      </c>
      <c r="I531">
        <v>5</v>
      </c>
      <c r="J531" t="s">
        <v>583</v>
      </c>
      <c r="K531">
        <v>30</v>
      </c>
      <c r="L531" t="s">
        <v>366</v>
      </c>
      <c r="M531">
        <v>88</v>
      </c>
      <c r="N531" t="s">
        <v>810</v>
      </c>
      <c r="O531">
        <v>61</v>
      </c>
    </row>
    <row r="532" spans="1:15">
      <c r="A532" t="s">
        <v>408</v>
      </c>
      <c r="C532">
        <v>58</v>
      </c>
      <c r="D532" t="s">
        <v>567</v>
      </c>
      <c r="E532">
        <v>44</v>
      </c>
      <c r="F532" t="s">
        <v>480</v>
      </c>
      <c r="G532">
        <v>46</v>
      </c>
      <c r="H532" t="s">
        <v>1107</v>
      </c>
      <c r="I532">
        <v>5</v>
      </c>
      <c r="J532" t="s">
        <v>365</v>
      </c>
      <c r="K532">
        <v>30</v>
      </c>
      <c r="L532" t="s">
        <v>1071</v>
      </c>
      <c r="M532">
        <v>87</v>
      </c>
      <c r="N532" t="s">
        <v>342</v>
      </c>
      <c r="O532">
        <v>59</v>
      </c>
    </row>
    <row r="533" spans="1:15">
      <c r="A533" t="s">
        <v>393</v>
      </c>
      <c r="C533">
        <v>57</v>
      </c>
      <c r="D533" t="s">
        <v>611</v>
      </c>
      <c r="E533">
        <v>44</v>
      </c>
      <c r="F533" t="s">
        <v>804</v>
      </c>
      <c r="G533">
        <v>46</v>
      </c>
      <c r="H533" t="s">
        <v>1108</v>
      </c>
      <c r="I533">
        <v>5</v>
      </c>
      <c r="J533" t="s">
        <v>955</v>
      </c>
      <c r="K533">
        <v>29</v>
      </c>
      <c r="L533" t="s">
        <v>754</v>
      </c>
      <c r="M533">
        <v>86</v>
      </c>
      <c r="N533" t="s">
        <v>372</v>
      </c>
      <c r="O533">
        <v>58</v>
      </c>
    </row>
    <row r="534" spans="1:15">
      <c r="A534" t="s">
        <v>885</v>
      </c>
      <c r="C534">
        <v>56</v>
      </c>
      <c r="D534" t="s">
        <v>630</v>
      </c>
      <c r="E534">
        <v>44</v>
      </c>
      <c r="F534" t="s">
        <v>302</v>
      </c>
      <c r="G534">
        <v>46</v>
      </c>
      <c r="H534" t="s">
        <v>1111</v>
      </c>
      <c r="I534">
        <v>5</v>
      </c>
      <c r="J534" t="s">
        <v>919</v>
      </c>
      <c r="K534">
        <v>29</v>
      </c>
      <c r="L534" t="s">
        <v>743</v>
      </c>
      <c r="M534">
        <v>86</v>
      </c>
      <c r="N534" t="s">
        <v>574</v>
      </c>
      <c r="O534">
        <v>58</v>
      </c>
    </row>
    <row r="535" spans="1:15">
      <c r="A535" t="s">
        <v>360</v>
      </c>
      <c r="C535">
        <v>52</v>
      </c>
      <c r="D535" t="s">
        <v>326</v>
      </c>
      <c r="E535">
        <v>42</v>
      </c>
      <c r="F535" t="s">
        <v>298</v>
      </c>
      <c r="G535">
        <v>45</v>
      </c>
      <c r="H535" t="s">
        <v>1117</v>
      </c>
      <c r="I535">
        <v>5</v>
      </c>
      <c r="J535" t="s">
        <v>993</v>
      </c>
      <c r="K535">
        <v>29</v>
      </c>
      <c r="L535" t="s">
        <v>382</v>
      </c>
      <c r="M535">
        <v>85</v>
      </c>
      <c r="N535" t="s">
        <v>727</v>
      </c>
      <c r="O535">
        <v>57</v>
      </c>
    </row>
    <row r="536" spans="1:15">
      <c r="A536" t="s">
        <v>582</v>
      </c>
      <c r="C536">
        <v>52</v>
      </c>
      <c r="D536" t="s">
        <v>361</v>
      </c>
      <c r="E536">
        <v>42</v>
      </c>
      <c r="F536" t="s">
        <v>214</v>
      </c>
      <c r="G536">
        <v>45</v>
      </c>
      <c r="H536" t="s">
        <v>731</v>
      </c>
      <c r="I536">
        <v>5</v>
      </c>
      <c r="J536" t="s">
        <v>1214</v>
      </c>
      <c r="K536">
        <v>29</v>
      </c>
      <c r="L536" t="s">
        <v>742</v>
      </c>
      <c r="M536">
        <v>85</v>
      </c>
      <c r="N536" t="s">
        <v>407</v>
      </c>
      <c r="O536">
        <v>56</v>
      </c>
    </row>
    <row r="537" spans="1:15">
      <c r="A537" t="s">
        <v>810</v>
      </c>
      <c r="C537">
        <v>52</v>
      </c>
      <c r="D537" t="s">
        <v>518</v>
      </c>
      <c r="E537">
        <v>42</v>
      </c>
      <c r="F537" t="s">
        <v>704</v>
      </c>
      <c r="G537">
        <v>44</v>
      </c>
      <c r="H537" t="s">
        <v>526</v>
      </c>
      <c r="I537">
        <v>5</v>
      </c>
      <c r="J537" t="s">
        <v>565</v>
      </c>
      <c r="K537">
        <v>28</v>
      </c>
      <c r="L537" t="s">
        <v>809</v>
      </c>
      <c r="M537">
        <v>85</v>
      </c>
      <c r="N537" t="s">
        <v>632</v>
      </c>
      <c r="O537">
        <v>56</v>
      </c>
    </row>
    <row r="538" spans="1:15">
      <c r="A538" t="s">
        <v>574</v>
      </c>
      <c r="C538">
        <v>52</v>
      </c>
      <c r="D538" t="s">
        <v>538</v>
      </c>
      <c r="E538">
        <v>42</v>
      </c>
      <c r="F538" t="s">
        <v>408</v>
      </c>
      <c r="G538">
        <v>44</v>
      </c>
      <c r="H538" t="s">
        <v>429</v>
      </c>
      <c r="I538">
        <v>5</v>
      </c>
      <c r="J538" t="s">
        <v>548</v>
      </c>
      <c r="K538">
        <v>28</v>
      </c>
      <c r="L538" t="s">
        <v>801</v>
      </c>
      <c r="M538">
        <v>84</v>
      </c>
      <c r="N538" t="s">
        <v>814</v>
      </c>
      <c r="O538">
        <v>56</v>
      </c>
    </row>
    <row r="539" spans="1:15">
      <c r="A539" t="s">
        <v>746</v>
      </c>
      <c r="C539">
        <v>52</v>
      </c>
      <c r="D539" t="s">
        <v>569</v>
      </c>
      <c r="E539">
        <v>42</v>
      </c>
      <c r="F539" t="s">
        <v>756</v>
      </c>
      <c r="G539">
        <v>44</v>
      </c>
      <c r="H539" t="s">
        <v>574</v>
      </c>
      <c r="I539">
        <v>5</v>
      </c>
      <c r="J539" t="s">
        <v>1051</v>
      </c>
      <c r="K539">
        <v>28</v>
      </c>
      <c r="L539" t="s">
        <v>275</v>
      </c>
      <c r="M539">
        <v>84</v>
      </c>
      <c r="N539" t="s">
        <v>440</v>
      </c>
      <c r="O539">
        <v>56</v>
      </c>
    </row>
    <row r="540" spans="1:15">
      <c r="A540" t="s">
        <v>580</v>
      </c>
      <c r="C540">
        <v>51</v>
      </c>
      <c r="D540" t="s">
        <v>628</v>
      </c>
      <c r="E540">
        <v>42</v>
      </c>
      <c r="F540" t="s">
        <v>498</v>
      </c>
      <c r="G540">
        <v>44</v>
      </c>
      <c r="H540" t="s">
        <v>440</v>
      </c>
      <c r="I540">
        <v>5</v>
      </c>
      <c r="J540" t="s">
        <v>733</v>
      </c>
      <c r="K540">
        <v>28</v>
      </c>
      <c r="L540" t="s">
        <v>798</v>
      </c>
      <c r="M540">
        <v>84</v>
      </c>
      <c r="N540" t="s">
        <v>635</v>
      </c>
      <c r="O540">
        <v>55</v>
      </c>
    </row>
    <row r="541" spans="1:15">
      <c r="A541" t="s">
        <v>624</v>
      </c>
      <c r="C541">
        <v>51</v>
      </c>
      <c r="D541" t="s">
        <v>859</v>
      </c>
      <c r="E541">
        <v>42</v>
      </c>
      <c r="F541" t="s">
        <v>559</v>
      </c>
      <c r="G541">
        <v>44</v>
      </c>
      <c r="H541" t="s">
        <v>263</v>
      </c>
      <c r="I541">
        <v>4</v>
      </c>
      <c r="J541" t="s">
        <v>1159</v>
      </c>
      <c r="K541">
        <v>27</v>
      </c>
      <c r="L541" t="s">
        <v>582</v>
      </c>
      <c r="M541">
        <v>83</v>
      </c>
      <c r="N541" t="s">
        <v>349</v>
      </c>
      <c r="O541">
        <v>55</v>
      </c>
    </row>
    <row r="542" spans="1:15">
      <c r="A542" t="s">
        <v>272</v>
      </c>
      <c r="C542">
        <v>51</v>
      </c>
      <c r="D542" t="s">
        <v>302</v>
      </c>
      <c r="E542">
        <v>41</v>
      </c>
      <c r="F542" t="s">
        <v>237</v>
      </c>
      <c r="G542">
        <v>44</v>
      </c>
      <c r="H542" t="s">
        <v>1098</v>
      </c>
      <c r="I542">
        <v>4</v>
      </c>
      <c r="J542" t="s">
        <v>893</v>
      </c>
      <c r="K542">
        <v>27</v>
      </c>
      <c r="L542" t="s">
        <v>456</v>
      </c>
      <c r="M542">
        <v>83</v>
      </c>
      <c r="N542" t="s">
        <v>548</v>
      </c>
      <c r="O542">
        <v>54</v>
      </c>
    </row>
    <row r="543" spans="1:15">
      <c r="A543" t="s">
        <v>1071</v>
      </c>
      <c r="C543">
        <v>50</v>
      </c>
      <c r="D543" t="s">
        <v>501</v>
      </c>
      <c r="E543">
        <v>41</v>
      </c>
      <c r="F543" t="s">
        <v>717</v>
      </c>
      <c r="G543">
        <v>43</v>
      </c>
      <c r="H543" t="s">
        <v>400</v>
      </c>
      <c r="I543">
        <v>4</v>
      </c>
      <c r="J543" t="s">
        <v>740</v>
      </c>
      <c r="K543">
        <v>27</v>
      </c>
      <c r="L543" t="s">
        <v>393</v>
      </c>
      <c r="M543">
        <v>82</v>
      </c>
      <c r="N543" t="s">
        <v>658</v>
      </c>
      <c r="O543">
        <v>54</v>
      </c>
    </row>
    <row r="544" spans="1:15">
      <c r="A544" t="s">
        <v>867</v>
      </c>
      <c r="C544">
        <v>50</v>
      </c>
      <c r="D544" t="s">
        <v>697</v>
      </c>
      <c r="E544">
        <v>41</v>
      </c>
      <c r="F544" t="s">
        <v>581</v>
      </c>
      <c r="G544">
        <v>42</v>
      </c>
      <c r="H544" t="s">
        <v>408</v>
      </c>
      <c r="I544">
        <v>4</v>
      </c>
      <c r="J544" t="s">
        <v>907</v>
      </c>
      <c r="K544">
        <v>27</v>
      </c>
      <c r="L544" t="s">
        <v>503</v>
      </c>
      <c r="M544">
        <v>81</v>
      </c>
      <c r="N544" t="s">
        <v>359</v>
      </c>
      <c r="O544">
        <v>54</v>
      </c>
    </row>
    <row r="545" spans="1:15">
      <c r="A545" t="s">
        <v>632</v>
      </c>
      <c r="C545">
        <v>50</v>
      </c>
      <c r="D545" t="s">
        <v>756</v>
      </c>
      <c r="E545">
        <v>41</v>
      </c>
      <c r="F545" t="s">
        <v>323</v>
      </c>
      <c r="G545">
        <v>42</v>
      </c>
      <c r="H545" t="s">
        <v>570</v>
      </c>
      <c r="I545">
        <v>4</v>
      </c>
      <c r="J545" t="s">
        <v>288</v>
      </c>
      <c r="K545">
        <v>26</v>
      </c>
      <c r="L545" t="s">
        <v>791</v>
      </c>
      <c r="M545">
        <v>80</v>
      </c>
      <c r="N545" t="s">
        <v>729</v>
      </c>
      <c r="O545">
        <v>54</v>
      </c>
    </row>
    <row r="546" spans="1:15">
      <c r="A546" t="s">
        <v>772</v>
      </c>
      <c r="C546">
        <v>49</v>
      </c>
      <c r="D546" t="s">
        <v>488</v>
      </c>
      <c r="E546">
        <v>40</v>
      </c>
      <c r="F546" t="s">
        <v>634</v>
      </c>
      <c r="G546">
        <v>40</v>
      </c>
      <c r="H546" t="s">
        <v>597</v>
      </c>
      <c r="I546">
        <v>4</v>
      </c>
      <c r="J546" t="s">
        <v>221</v>
      </c>
      <c r="K546">
        <v>26</v>
      </c>
      <c r="L546" t="s">
        <v>333</v>
      </c>
      <c r="M546">
        <v>80</v>
      </c>
      <c r="N546" t="s">
        <v>393</v>
      </c>
      <c r="O546">
        <v>53</v>
      </c>
    </row>
    <row r="547" spans="1:15">
      <c r="A547" t="s">
        <v>658</v>
      </c>
      <c r="C547">
        <v>49</v>
      </c>
      <c r="D547" t="s">
        <v>559</v>
      </c>
      <c r="E547">
        <v>40</v>
      </c>
      <c r="F547" t="s">
        <v>653</v>
      </c>
      <c r="G547">
        <v>40</v>
      </c>
      <c r="H547" t="s">
        <v>1119</v>
      </c>
      <c r="I547">
        <v>4</v>
      </c>
      <c r="J547" t="s">
        <v>679</v>
      </c>
      <c r="K547">
        <v>26</v>
      </c>
      <c r="L547" t="s">
        <v>285</v>
      </c>
      <c r="M547">
        <v>79</v>
      </c>
      <c r="N547" t="s">
        <v>624</v>
      </c>
      <c r="O547">
        <v>53</v>
      </c>
    </row>
    <row r="548" spans="1:15">
      <c r="A548" t="s">
        <v>401</v>
      </c>
      <c r="C548">
        <v>48</v>
      </c>
      <c r="D548" t="s">
        <v>642</v>
      </c>
      <c r="E548">
        <v>40</v>
      </c>
      <c r="F548" t="s">
        <v>326</v>
      </c>
      <c r="G548">
        <v>40</v>
      </c>
      <c r="H548" t="s">
        <v>1124</v>
      </c>
      <c r="I548">
        <v>4</v>
      </c>
      <c r="J548" t="s">
        <v>980</v>
      </c>
      <c r="K548">
        <v>25</v>
      </c>
      <c r="L548" t="s">
        <v>730</v>
      </c>
      <c r="M548">
        <v>79</v>
      </c>
      <c r="N548" t="s">
        <v>580</v>
      </c>
      <c r="O548">
        <v>53</v>
      </c>
    </row>
    <row r="549" spans="1:15">
      <c r="A549" t="s">
        <v>359</v>
      </c>
      <c r="C549">
        <v>47</v>
      </c>
      <c r="D549" t="s">
        <v>712</v>
      </c>
      <c r="E549">
        <v>40</v>
      </c>
      <c r="F549" t="s">
        <v>466</v>
      </c>
      <c r="G549">
        <v>39</v>
      </c>
      <c r="H549" t="s">
        <v>567</v>
      </c>
      <c r="I549">
        <v>4</v>
      </c>
      <c r="J549" t="s">
        <v>198</v>
      </c>
      <c r="K549">
        <v>25</v>
      </c>
      <c r="L549" t="s">
        <v>899</v>
      </c>
      <c r="M549">
        <v>78</v>
      </c>
      <c r="N549" t="s">
        <v>551</v>
      </c>
      <c r="O549">
        <v>53</v>
      </c>
    </row>
    <row r="550" spans="1:15">
      <c r="A550" t="s">
        <v>504</v>
      </c>
      <c r="C550">
        <v>46</v>
      </c>
      <c r="D550" t="s">
        <v>409</v>
      </c>
      <c r="E550">
        <v>39</v>
      </c>
      <c r="F550" t="s">
        <v>281</v>
      </c>
      <c r="G550">
        <v>38</v>
      </c>
      <c r="H550" t="s">
        <v>801</v>
      </c>
      <c r="I550">
        <v>4</v>
      </c>
      <c r="J550" t="s">
        <v>627</v>
      </c>
      <c r="K550">
        <v>25</v>
      </c>
      <c r="L550" t="s">
        <v>741</v>
      </c>
      <c r="M550">
        <v>78</v>
      </c>
      <c r="N550" t="s">
        <v>746</v>
      </c>
      <c r="O550">
        <v>52</v>
      </c>
    </row>
    <row r="551" spans="1:15">
      <c r="A551" t="s">
        <v>930</v>
      </c>
      <c r="C551">
        <v>46</v>
      </c>
      <c r="D551" t="s">
        <v>483</v>
      </c>
      <c r="E551">
        <v>39</v>
      </c>
      <c r="F551" t="s">
        <v>515</v>
      </c>
      <c r="G551">
        <v>37</v>
      </c>
      <c r="H551" t="s">
        <v>848</v>
      </c>
      <c r="I551">
        <v>4</v>
      </c>
      <c r="J551" t="s">
        <v>551</v>
      </c>
      <c r="K551">
        <v>25</v>
      </c>
      <c r="L551" t="s">
        <v>847</v>
      </c>
      <c r="M551">
        <v>77</v>
      </c>
      <c r="N551" t="s">
        <v>740</v>
      </c>
      <c r="O551">
        <v>52</v>
      </c>
    </row>
    <row r="552" spans="1:15">
      <c r="A552" t="s">
        <v>434</v>
      </c>
      <c r="C552">
        <v>46</v>
      </c>
      <c r="D552" t="s">
        <v>521</v>
      </c>
      <c r="E552">
        <v>39</v>
      </c>
      <c r="F552" t="s">
        <v>582</v>
      </c>
      <c r="G552">
        <v>37</v>
      </c>
      <c r="H552" t="s">
        <v>858</v>
      </c>
      <c r="I552">
        <v>4</v>
      </c>
      <c r="J552" t="s">
        <v>865</v>
      </c>
      <c r="K552">
        <v>25</v>
      </c>
      <c r="L552" t="s">
        <v>508</v>
      </c>
      <c r="M552">
        <v>75</v>
      </c>
      <c r="N552" t="s">
        <v>612</v>
      </c>
      <c r="O552">
        <v>51</v>
      </c>
    </row>
    <row r="553" spans="1:15">
      <c r="A553" t="s">
        <v>727</v>
      </c>
      <c r="C553">
        <v>45</v>
      </c>
      <c r="D553" t="s">
        <v>665</v>
      </c>
      <c r="E553">
        <v>39</v>
      </c>
      <c r="F553" t="s">
        <v>909</v>
      </c>
      <c r="G553">
        <v>36</v>
      </c>
      <c r="H553" t="s">
        <v>533</v>
      </c>
      <c r="I553">
        <v>4</v>
      </c>
      <c r="J553" t="s">
        <v>236</v>
      </c>
      <c r="K553">
        <v>25</v>
      </c>
      <c r="L553" t="s">
        <v>755</v>
      </c>
      <c r="M553">
        <v>75</v>
      </c>
      <c r="N553" t="s">
        <v>1357</v>
      </c>
      <c r="O553">
        <v>51</v>
      </c>
    </row>
    <row r="554" spans="1:15">
      <c r="A554" t="s">
        <v>551</v>
      </c>
      <c r="C554">
        <v>45</v>
      </c>
      <c r="D554" t="s">
        <v>550</v>
      </c>
      <c r="E554">
        <v>38</v>
      </c>
      <c r="F554" t="s">
        <v>241</v>
      </c>
      <c r="G554">
        <v>35</v>
      </c>
      <c r="H554" t="s">
        <v>743</v>
      </c>
      <c r="I554">
        <v>4</v>
      </c>
      <c r="J554" t="s">
        <v>1152</v>
      </c>
      <c r="K554">
        <v>24</v>
      </c>
      <c r="L554" t="s">
        <v>344</v>
      </c>
      <c r="M554">
        <v>74</v>
      </c>
      <c r="N554" t="s">
        <v>731</v>
      </c>
      <c r="O554">
        <v>51</v>
      </c>
    </row>
    <row r="555" spans="1:15">
      <c r="A555" t="s">
        <v>809</v>
      </c>
      <c r="C555">
        <v>44</v>
      </c>
      <c r="D555" t="s">
        <v>660</v>
      </c>
      <c r="E555">
        <v>38</v>
      </c>
      <c r="F555" t="s">
        <v>755</v>
      </c>
      <c r="G555">
        <v>34</v>
      </c>
      <c r="H555" t="s">
        <v>803</v>
      </c>
      <c r="I555">
        <v>3</v>
      </c>
      <c r="J555" t="s">
        <v>1160</v>
      </c>
      <c r="K555">
        <v>24</v>
      </c>
      <c r="L555" t="s">
        <v>739</v>
      </c>
      <c r="M555">
        <v>74</v>
      </c>
      <c r="N555" t="s">
        <v>282</v>
      </c>
      <c r="O555">
        <v>51</v>
      </c>
    </row>
    <row r="556" spans="1:15">
      <c r="A556" t="s">
        <v>754</v>
      </c>
      <c r="C556">
        <v>43</v>
      </c>
      <c r="D556" t="s">
        <v>282</v>
      </c>
      <c r="E556">
        <v>37</v>
      </c>
      <c r="F556" t="s">
        <v>223</v>
      </c>
      <c r="G556">
        <v>33</v>
      </c>
      <c r="H556" t="s">
        <v>510</v>
      </c>
      <c r="I556">
        <v>3</v>
      </c>
      <c r="J556" t="s">
        <v>817</v>
      </c>
      <c r="K556">
        <v>24</v>
      </c>
      <c r="L556" t="s">
        <v>361</v>
      </c>
      <c r="M556">
        <v>73</v>
      </c>
      <c r="N556" t="s">
        <v>738</v>
      </c>
      <c r="O556">
        <v>50</v>
      </c>
    </row>
    <row r="557" spans="1:15">
      <c r="A557" t="s">
        <v>508</v>
      </c>
      <c r="C557">
        <v>43</v>
      </c>
      <c r="D557" t="s">
        <v>519</v>
      </c>
      <c r="E557">
        <v>37</v>
      </c>
      <c r="F557" t="s">
        <v>469</v>
      </c>
      <c r="G557">
        <v>33</v>
      </c>
      <c r="H557" t="s">
        <v>1101</v>
      </c>
      <c r="I557">
        <v>3</v>
      </c>
      <c r="J557" t="s">
        <v>981</v>
      </c>
      <c r="K557">
        <v>24</v>
      </c>
      <c r="L557" t="s">
        <v>1118</v>
      </c>
      <c r="M557">
        <v>73</v>
      </c>
      <c r="N557" t="s">
        <v>772</v>
      </c>
      <c r="O557">
        <v>50</v>
      </c>
    </row>
    <row r="558" spans="1:15">
      <c r="A558" t="s">
        <v>814</v>
      </c>
      <c r="C558">
        <v>43</v>
      </c>
      <c r="D558" t="s">
        <v>553</v>
      </c>
      <c r="E558">
        <v>37</v>
      </c>
      <c r="F558" t="s">
        <v>575</v>
      </c>
      <c r="G558">
        <v>33</v>
      </c>
      <c r="H558" t="s">
        <v>377</v>
      </c>
      <c r="I558">
        <v>3</v>
      </c>
      <c r="J558" t="s">
        <v>621</v>
      </c>
      <c r="K558">
        <v>24</v>
      </c>
      <c r="L558" t="s">
        <v>588</v>
      </c>
      <c r="M558">
        <v>73</v>
      </c>
      <c r="N558" t="s">
        <v>710</v>
      </c>
      <c r="O558">
        <v>50</v>
      </c>
    </row>
    <row r="559" spans="1:15">
      <c r="A559" t="s">
        <v>1024</v>
      </c>
      <c r="C559">
        <v>43</v>
      </c>
      <c r="D559" t="s">
        <v>313</v>
      </c>
      <c r="E559">
        <v>36</v>
      </c>
      <c r="F559" t="s">
        <v>551</v>
      </c>
      <c r="G559">
        <v>33</v>
      </c>
      <c r="H559" t="s">
        <v>672</v>
      </c>
      <c r="I559">
        <v>3</v>
      </c>
      <c r="J559" t="s">
        <v>625</v>
      </c>
      <c r="K559">
        <v>24</v>
      </c>
      <c r="L559" t="s">
        <v>611</v>
      </c>
      <c r="M559">
        <v>72</v>
      </c>
      <c r="N559" t="s">
        <v>732</v>
      </c>
      <c r="O559">
        <v>49</v>
      </c>
    </row>
    <row r="560" spans="1:15">
      <c r="A560" t="s">
        <v>718</v>
      </c>
      <c r="C560">
        <v>42</v>
      </c>
      <c r="D560" t="s">
        <v>437</v>
      </c>
      <c r="E560">
        <v>36</v>
      </c>
      <c r="F560" t="s">
        <v>667</v>
      </c>
      <c r="G560">
        <v>32</v>
      </c>
      <c r="H560" t="s">
        <v>428</v>
      </c>
      <c r="I560">
        <v>3</v>
      </c>
      <c r="J560" t="s">
        <v>538</v>
      </c>
      <c r="K560">
        <v>24</v>
      </c>
      <c r="L560" t="s">
        <v>1357</v>
      </c>
      <c r="M560">
        <v>72</v>
      </c>
      <c r="N560" t="s">
        <v>272</v>
      </c>
      <c r="O560">
        <v>48</v>
      </c>
    </row>
    <row r="561" spans="1:15">
      <c r="A561" t="s">
        <v>732</v>
      </c>
      <c r="C561">
        <v>42</v>
      </c>
      <c r="D561" t="s">
        <v>472</v>
      </c>
      <c r="E561">
        <v>36</v>
      </c>
      <c r="F561" t="s">
        <v>338</v>
      </c>
      <c r="G561">
        <v>32</v>
      </c>
      <c r="H561" t="s">
        <v>368</v>
      </c>
      <c r="I561">
        <v>3</v>
      </c>
      <c r="J561" t="s">
        <v>640</v>
      </c>
      <c r="K561">
        <v>24</v>
      </c>
      <c r="L561" t="s">
        <v>195</v>
      </c>
      <c r="M561">
        <v>71</v>
      </c>
      <c r="N561" t="s">
        <v>592</v>
      </c>
      <c r="O561">
        <v>47</v>
      </c>
    </row>
    <row r="562" spans="1:15">
      <c r="A562" t="s">
        <v>372</v>
      </c>
      <c r="C562">
        <v>42</v>
      </c>
      <c r="D562" t="s">
        <v>632</v>
      </c>
      <c r="E562">
        <v>36</v>
      </c>
      <c r="F562" t="s">
        <v>632</v>
      </c>
      <c r="G562">
        <v>32</v>
      </c>
      <c r="H562" t="s">
        <v>756</v>
      </c>
      <c r="I562">
        <v>3</v>
      </c>
      <c r="J562" t="s">
        <v>932</v>
      </c>
      <c r="K562">
        <v>24</v>
      </c>
      <c r="L562" t="s">
        <v>859</v>
      </c>
      <c r="M562">
        <v>70</v>
      </c>
      <c r="N562" t="s">
        <v>408</v>
      </c>
      <c r="O562">
        <v>46</v>
      </c>
    </row>
    <row r="563" spans="1:15">
      <c r="A563" t="s">
        <v>668</v>
      </c>
      <c r="C563">
        <v>41</v>
      </c>
      <c r="D563" t="s">
        <v>678</v>
      </c>
      <c r="E563">
        <v>36</v>
      </c>
      <c r="F563" t="s">
        <v>619</v>
      </c>
      <c r="G563">
        <v>31</v>
      </c>
      <c r="H563" t="s">
        <v>752</v>
      </c>
      <c r="I563">
        <v>3</v>
      </c>
      <c r="J563" t="s">
        <v>195</v>
      </c>
      <c r="K563">
        <v>24</v>
      </c>
      <c r="L563" t="s">
        <v>434</v>
      </c>
      <c r="M563">
        <v>69</v>
      </c>
      <c r="N563" t="s">
        <v>1365</v>
      </c>
      <c r="O563">
        <v>45</v>
      </c>
    </row>
    <row r="564" spans="1:15">
      <c r="A564" t="s">
        <v>223</v>
      </c>
      <c r="C564">
        <v>41</v>
      </c>
      <c r="D564" t="s">
        <v>241</v>
      </c>
      <c r="E564">
        <v>35</v>
      </c>
      <c r="F564" t="s">
        <v>849</v>
      </c>
      <c r="G564">
        <v>31</v>
      </c>
      <c r="H564" t="s">
        <v>685</v>
      </c>
      <c r="I564">
        <v>3</v>
      </c>
      <c r="J564" t="s">
        <v>404</v>
      </c>
      <c r="K564">
        <v>23</v>
      </c>
      <c r="L564" t="s">
        <v>885</v>
      </c>
      <c r="M564">
        <v>68</v>
      </c>
      <c r="N564" t="s">
        <v>642</v>
      </c>
      <c r="O564">
        <v>44</v>
      </c>
    </row>
    <row r="565" spans="1:15">
      <c r="A565" t="s">
        <v>731</v>
      </c>
      <c r="C565">
        <v>41</v>
      </c>
      <c r="D565" t="s">
        <v>440</v>
      </c>
      <c r="E565">
        <v>35</v>
      </c>
      <c r="F565" t="s">
        <v>361</v>
      </c>
      <c r="G565">
        <v>31</v>
      </c>
      <c r="H565" t="s">
        <v>809</v>
      </c>
      <c r="I565">
        <v>3</v>
      </c>
      <c r="J565" t="s">
        <v>1140</v>
      </c>
      <c r="K565">
        <v>23</v>
      </c>
      <c r="L565" t="s">
        <v>551</v>
      </c>
      <c r="M565">
        <v>68</v>
      </c>
      <c r="N565" t="s">
        <v>670</v>
      </c>
      <c r="O565">
        <v>44</v>
      </c>
    </row>
    <row r="566" spans="1:15">
      <c r="A566" t="s">
        <v>865</v>
      </c>
      <c r="C566">
        <v>41</v>
      </c>
      <c r="D566" t="s">
        <v>539</v>
      </c>
      <c r="E566">
        <v>35</v>
      </c>
      <c r="F566" t="s">
        <v>437</v>
      </c>
      <c r="G566">
        <v>30</v>
      </c>
      <c r="H566" t="s">
        <v>915</v>
      </c>
      <c r="I566">
        <v>3</v>
      </c>
      <c r="J566" t="s">
        <v>1183</v>
      </c>
      <c r="K566">
        <v>23</v>
      </c>
      <c r="L566" t="s">
        <v>342</v>
      </c>
      <c r="M566">
        <v>67</v>
      </c>
      <c r="N566" t="s">
        <v>582</v>
      </c>
      <c r="O566">
        <v>44</v>
      </c>
    </row>
    <row r="567" spans="1:15">
      <c r="A567" t="s">
        <v>738</v>
      </c>
      <c r="C567">
        <v>41</v>
      </c>
      <c r="D567" t="s">
        <v>574</v>
      </c>
      <c r="E567">
        <v>35</v>
      </c>
      <c r="F567" t="s">
        <v>691</v>
      </c>
      <c r="G567">
        <v>30</v>
      </c>
      <c r="H567" t="s">
        <v>1122</v>
      </c>
      <c r="I567">
        <v>3</v>
      </c>
      <c r="J567" t="s">
        <v>363</v>
      </c>
      <c r="K567">
        <v>23</v>
      </c>
      <c r="L567" t="s">
        <v>915</v>
      </c>
      <c r="M567">
        <v>66</v>
      </c>
      <c r="N567" t="s">
        <v>1359</v>
      </c>
      <c r="O567">
        <v>44</v>
      </c>
    </row>
    <row r="568" spans="1:15">
      <c r="A568" t="s">
        <v>395</v>
      </c>
      <c r="C568">
        <v>41</v>
      </c>
      <c r="D568" t="s">
        <v>582</v>
      </c>
      <c r="E568">
        <v>35</v>
      </c>
      <c r="F568" t="s">
        <v>615</v>
      </c>
      <c r="G568">
        <v>30</v>
      </c>
      <c r="H568" t="s">
        <v>421</v>
      </c>
      <c r="I568">
        <v>3</v>
      </c>
      <c r="J568" t="s">
        <v>323</v>
      </c>
      <c r="K568">
        <v>23</v>
      </c>
      <c r="L568" t="s">
        <v>538</v>
      </c>
      <c r="M568">
        <v>65</v>
      </c>
      <c r="N568" t="s">
        <v>770</v>
      </c>
      <c r="O568">
        <v>43</v>
      </c>
    </row>
    <row r="569" spans="1:15">
      <c r="A569" t="s">
        <v>1375</v>
      </c>
      <c r="C569">
        <v>41</v>
      </c>
      <c r="D569" t="s">
        <v>587</v>
      </c>
      <c r="E569">
        <v>35</v>
      </c>
      <c r="F569" t="s">
        <v>764</v>
      </c>
      <c r="G569">
        <v>30</v>
      </c>
      <c r="H569" t="s">
        <v>481</v>
      </c>
      <c r="I569">
        <v>3</v>
      </c>
      <c r="J569" t="s">
        <v>622</v>
      </c>
      <c r="K569">
        <v>22</v>
      </c>
      <c r="L569" t="s">
        <v>632</v>
      </c>
      <c r="M569">
        <v>64</v>
      </c>
      <c r="N569" t="s">
        <v>930</v>
      </c>
      <c r="O569">
        <v>43</v>
      </c>
    </row>
    <row r="570" spans="1:15">
      <c r="A570" t="s">
        <v>695</v>
      </c>
      <c r="C570">
        <v>40</v>
      </c>
      <c r="D570" t="s">
        <v>609</v>
      </c>
      <c r="E570">
        <v>35</v>
      </c>
      <c r="F570" t="s">
        <v>409</v>
      </c>
      <c r="G570">
        <v>30</v>
      </c>
      <c r="H570" t="s">
        <v>399</v>
      </c>
      <c r="I570">
        <v>3</v>
      </c>
      <c r="J570" t="s">
        <v>203</v>
      </c>
      <c r="K570">
        <v>22</v>
      </c>
      <c r="L570" t="s">
        <v>691</v>
      </c>
      <c r="M570">
        <v>64</v>
      </c>
      <c r="N570" t="s">
        <v>801</v>
      </c>
      <c r="O570">
        <v>43</v>
      </c>
    </row>
    <row r="571" spans="1:15">
      <c r="A571" t="s">
        <v>900</v>
      </c>
      <c r="C571">
        <v>40</v>
      </c>
      <c r="D571" t="s">
        <v>223</v>
      </c>
      <c r="E571">
        <v>34</v>
      </c>
      <c r="F571" t="s">
        <v>203</v>
      </c>
      <c r="G571">
        <v>30</v>
      </c>
      <c r="H571" t="s">
        <v>509</v>
      </c>
      <c r="I571">
        <v>3</v>
      </c>
      <c r="J571" t="s">
        <v>750</v>
      </c>
      <c r="K571">
        <v>22</v>
      </c>
      <c r="L571" t="s">
        <v>857</v>
      </c>
      <c r="M571">
        <v>64</v>
      </c>
      <c r="N571" t="s">
        <v>223</v>
      </c>
      <c r="O571">
        <v>43</v>
      </c>
    </row>
    <row r="572" spans="1:15">
      <c r="A572" t="s">
        <v>710</v>
      </c>
      <c r="C572">
        <v>40</v>
      </c>
      <c r="D572" t="s">
        <v>441</v>
      </c>
      <c r="E572">
        <v>34</v>
      </c>
      <c r="F572" t="s">
        <v>877</v>
      </c>
      <c r="G572">
        <v>30</v>
      </c>
      <c r="H572" t="s">
        <v>515</v>
      </c>
      <c r="I572">
        <v>3</v>
      </c>
      <c r="J572" t="s">
        <v>1032</v>
      </c>
      <c r="K572">
        <v>22</v>
      </c>
      <c r="L572" t="s">
        <v>380</v>
      </c>
      <c r="M572">
        <v>64</v>
      </c>
      <c r="N572" t="s">
        <v>766</v>
      </c>
      <c r="O572">
        <v>43</v>
      </c>
    </row>
    <row r="573" spans="1:15">
      <c r="A573" t="s">
        <v>548</v>
      </c>
      <c r="C573">
        <v>39</v>
      </c>
      <c r="D573" t="s">
        <v>467</v>
      </c>
      <c r="E573">
        <v>34</v>
      </c>
      <c r="F573" t="s">
        <v>282</v>
      </c>
      <c r="G573">
        <v>30</v>
      </c>
      <c r="H573" t="s">
        <v>398</v>
      </c>
      <c r="I573">
        <v>3</v>
      </c>
      <c r="J573" t="s">
        <v>693</v>
      </c>
      <c r="K573">
        <v>22</v>
      </c>
      <c r="L573" t="s">
        <v>1372</v>
      </c>
      <c r="M573">
        <v>64</v>
      </c>
      <c r="N573" t="s">
        <v>395</v>
      </c>
      <c r="O573">
        <v>42</v>
      </c>
    </row>
    <row r="574" spans="1:15">
      <c r="A574" t="s">
        <v>553</v>
      </c>
      <c r="C574">
        <v>39</v>
      </c>
      <c r="D574" t="s">
        <v>500</v>
      </c>
      <c r="E574">
        <v>34</v>
      </c>
      <c r="F574" t="s">
        <v>926</v>
      </c>
      <c r="G574">
        <v>30</v>
      </c>
      <c r="H574" t="s">
        <v>420</v>
      </c>
      <c r="I574">
        <v>3</v>
      </c>
      <c r="J574" t="s">
        <v>964</v>
      </c>
      <c r="K574">
        <v>22</v>
      </c>
      <c r="L574" t="s">
        <v>553</v>
      </c>
      <c r="M574">
        <v>63</v>
      </c>
      <c r="N574" t="s">
        <v>645</v>
      </c>
      <c r="O574">
        <v>42</v>
      </c>
    </row>
    <row r="575" spans="1:15">
      <c r="A575" t="s">
        <v>583</v>
      </c>
      <c r="C575">
        <v>39</v>
      </c>
      <c r="D575" t="s">
        <v>533</v>
      </c>
      <c r="E575">
        <v>34</v>
      </c>
      <c r="F575" t="s">
        <v>322</v>
      </c>
      <c r="G575">
        <v>30</v>
      </c>
      <c r="H575" t="s">
        <v>497</v>
      </c>
      <c r="I575">
        <v>3</v>
      </c>
      <c r="J575" t="s">
        <v>1049</v>
      </c>
      <c r="K575">
        <v>22</v>
      </c>
      <c r="L575" t="s">
        <v>349</v>
      </c>
      <c r="M575">
        <v>63</v>
      </c>
      <c r="N575" t="s">
        <v>1050</v>
      </c>
      <c r="O575">
        <v>42</v>
      </c>
    </row>
    <row r="576" spans="1:15">
      <c r="A576" t="s">
        <v>801</v>
      </c>
      <c r="C576">
        <v>39</v>
      </c>
      <c r="D576" t="s">
        <v>546</v>
      </c>
      <c r="E576">
        <v>34</v>
      </c>
      <c r="F576" t="s">
        <v>716</v>
      </c>
      <c r="G576">
        <v>29</v>
      </c>
      <c r="H576" t="s">
        <v>677</v>
      </c>
      <c r="I576">
        <v>3</v>
      </c>
      <c r="J576" t="s">
        <v>584</v>
      </c>
      <c r="K576">
        <v>22</v>
      </c>
      <c r="L576" t="s">
        <v>903</v>
      </c>
      <c r="M576">
        <v>62</v>
      </c>
      <c r="N576" t="s">
        <v>549</v>
      </c>
      <c r="O576">
        <v>42</v>
      </c>
    </row>
    <row r="577" spans="1:15">
      <c r="A577" t="s">
        <v>414</v>
      </c>
      <c r="C577">
        <v>39</v>
      </c>
      <c r="D577" t="s">
        <v>764</v>
      </c>
      <c r="E577">
        <v>34</v>
      </c>
      <c r="F577" t="s">
        <v>608</v>
      </c>
      <c r="G577">
        <v>29</v>
      </c>
      <c r="H577" t="s">
        <v>290</v>
      </c>
      <c r="I577">
        <v>3</v>
      </c>
      <c r="J577" t="s">
        <v>1216</v>
      </c>
      <c r="K577">
        <v>22</v>
      </c>
      <c r="L577" t="s">
        <v>440</v>
      </c>
      <c r="M577">
        <v>62</v>
      </c>
      <c r="N577" t="s">
        <v>695</v>
      </c>
      <c r="O577">
        <v>42</v>
      </c>
    </row>
    <row r="578" spans="1:15">
      <c r="A578" t="s">
        <v>440</v>
      </c>
      <c r="C578">
        <v>38</v>
      </c>
      <c r="D578" t="s">
        <v>524</v>
      </c>
      <c r="E578">
        <v>33</v>
      </c>
      <c r="F578" t="s">
        <v>744</v>
      </c>
      <c r="G578">
        <v>29</v>
      </c>
      <c r="H578" t="s">
        <v>628</v>
      </c>
      <c r="I578">
        <v>3</v>
      </c>
      <c r="J578" t="s">
        <v>545</v>
      </c>
      <c r="K578">
        <v>21</v>
      </c>
      <c r="L578" t="s">
        <v>612</v>
      </c>
      <c r="M578">
        <v>62</v>
      </c>
      <c r="N578" t="s">
        <v>713</v>
      </c>
      <c r="O578">
        <v>42</v>
      </c>
    </row>
    <row r="579" spans="1:15">
      <c r="A579" t="s">
        <v>660</v>
      </c>
      <c r="C579">
        <v>38</v>
      </c>
      <c r="D579" t="s">
        <v>579</v>
      </c>
      <c r="E579">
        <v>33</v>
      </c>
      <c r="F579" t="s">
        <v>550</v>
      </c>
      <c r="G579">
        <v>29</v>
      </c>
      <c r="H579" t="s">
        <v>379</v>
      </c>
      <c r="I579">
        <v>3</v>
      </c>
      <c r="J579" t="s">
        <v>1179</v>
      </c>
      <c r="K579">
        <v>21</v>
      </c>
      <c r="L579" t="s">
        <v>401</v>
      </c>
      <c r="M579">
        <v>61</v>
      </c>
      <c r="N579" t="s">
        <v>1024</v>
      </c>
      <c r="O579">
        <v>42</v>
      </c>
    </row>
    <row r="580" spans="1:15">
      <c r="A580" t="s">
        <v>534</v>
      </c>
      <c r="C580">
        <v>38</v>
      </c>
      <c r="D580" t="s">
        <v>687</v>
      </c>
      <c r="E580">
        <v>33</v>
      </c>
      <c r="F580" t="s">
        <v>568</v>
      </c>
      <c r="G580">
        <v>29</v>
      </c>
      <c r="H580" t="s">
        <v>382</v>
      </c>
      <c r="I580">
        <v>3</v>
      </c>
      <c r="J580" t="s">
        <v>787</v>
      </c>
      <c r="K580">
        <v>21</v>
      </c>
      <c r="L580" t="s">
        <v>766</v>
      </c>
      <c r="M580">
        <v>61</v>
      </c>
      <c r="N580" t="s">
        <v>978</v>
      </c>
      <c r="O580">
        <v>41</v>
      </c>
    </row>
    <row r="581" spans="1:15">
      <c r="A581" t="s">
        <v>645</v>
      </c>
      <c r="C581">
        <v>37</v>
      </c>
      <c r="D581" t="s">
        <v>713</v>
      </c>
      <c r="E581">
        <v>33</v>
      </c>
      <c r="F581" t="s">
        <v>697</v>
      </c>
      <c r="G581">
        <v>29</v>
      </c>
      <c r="H581" t="s">
        <v>332</v>
      </c>
      <c r="I581">
        <v>3</v>
      </c>
      <c r="J581" t="s">
        <v>694</v>
      </c>
      <c r="K581">
        <v>21</v>
      </c>
      <c r="L581" t="s">
        <v>685</v>
      </c>
      <c r="M581">
        <v>60</v>
      </c>
      <c r="N581" t="s">
        <v>583</v>
      </c>
      <c r="O581">
        <v>41</v>
      </c>
    </row>
    <row r="582" spans="1:15">
      <c r="A582" t="s">
        <v>704</v>
      </c>
      <c r="C582">
        <v>37</v>
      </c>
      <c r="D582" t="s">
        <v>404</v>
      </c>
      <c r="E582">
        <v>32</v>
      </c>
      <c r="F582" t="s">
        <v>713</v>
      </c>
      <c r="G582">
        <v>29</v>
      </c>
      <c r="H582" t="s">
        <v>588</v>
      </c>
      <c r="I582">
        <v>3</v>
      </c>
      <c r="J582" t="s">
        <v>1023</v>
      </c>
      <c r="K582">
        <v>21</v>
      </c>
      <c r="L582" t="s">
        <v>867</v>
      </c>
      <c r="M582">
        <v>60</v>
      </c>
      <c r="N582" t="s">
        <v>773</v>
      </c>
      <c r="O582">
        <v>41</v>
      </c>
    </row>
    <row r="583" spans="1:15">
      <c r="A583" t="s">
        <v>773</v>
      </c>
      <c r="C583">
        <v>37</v>
      </c>
      <c r="D583" t="s">
        <v>466</v>
      </c>
      <c r="E583">
        <v>32</v>
      </c>
      <c r="F583" t="s">
        <v>434</v>
      </c>
      <c r="G583">
        <v>28</v>
      </c>
      <c r="H583" t="s">
        <v>978</v>
      </c>
      <c r="I583">
        <v>3</v>
      </c>
      <c r="J583" t="s">
        <v>539</v>
      </c>
      <c r="K583">
        <v>21</v>
      </c>
      <c r="L583" t="s">
        <v>542</v>
      </c>
      <c r="M583">
        <v>59</v>
      </c>
      <c r="N583" t="s">
        <v>554</v>
      </c>
      <c r="O583">
        <v>41</v>
      </c>
    </row>
    <row r="584" spans="1:15">
      <c r="A584" t="s">
        <v>1313</v>
      </c>
      <c r="C584">
        <v>37</v>
      </c>
      <c r="D584" t="s">
        <v>527</v>
      </c>
      <c r="E584">
        <v>32</v>
      </c>
      <c r="F584" t="s">
        <v>415</v>
      </c>
      <c r="G584">
        <v>28</v>
      </c>
      <c r="H584" t="s">
        <v>740</v>
      </c>
      <c r="I584">
        <v>3</v>
      </c>
      <c r="J584" t="s">
        <v>225</v>
      </c>
      <c r="K584">
        <v>21</v>
      </c>
      <c r="L584" t="s">
        <v>770</v>
      </c>
      <c r="M584">
        <v>59</v>
      </c>
      <c r="N584" t="s">
        <v>668</v>
      </c>
      <c r="O584">
        <v>41</v>
      </c>
    </row>
    <row r="585" spans="1:15">
      <c r="A585" t="s">
        <v>282</v>
      </c>
      <c r="C585">
        <v>37</v>
      </c>
      <c r="D585" t="s">
        <v>541</v>
      </c>
      <c r="E585">
        <v>32</v>
      </c>
      <c r="F585" t="s">
        <v>620</v>
      </c>
      <c r="G585">
        <v>28</v>
      </c>
      <c r="H585" t="s">
        <v>1137</v>
      </c>
      <c r="I585">
        <v>3</v>
      </c>
      <c r="J585" t="s">
        <v>1161</v>
      </c>
      <c r="K585">
        <v>20</v>
      </c>
      <c r="L585" t="s">
        <v>814</v>
      </c>
      <c r="M585">
        <v>59</v>
      </c>
      <c r="N585" t="s">
        <v>356</v>
      </c>
      <c r="O585">
        <v>40</v>
      </c>
    </row>
    <row r="586" spans="1:15">
      <c r="A586" t="s">
        <v>833</v>
      </c>
      <c r="C586">
        <v>37</v>
      </c>
      <c r="D586" t="s">
        <v>571</v>
      </c>
      <c r="E586">
        <v>32</v>
      </c>
      <c r="F586" t="s">
        <v>548</v>
      </c>
      <c r="G586">
        <v>28</v>
      </c>
      <c r="H586" t="s">
        <v>1056</v>
      </c>
      <c r="I586">
        <v>2</v>
      </c>
      <c r="J586" t="s">
        <v>1188</v>
      </c>
      <c r="K586">
        <v>20</v>
      </c>
      <c r="L586" t="s">
        <v>865</v>
      </c>
      <c r="M586">
        <v>59</v>
      </c>
      <c r="N586" t="s">
        <v>401</v>
      </c>
      <c r="O586">
        <v>40</v>
      </c>
    </row>
    <row r="587" spans="1:15">
      <c r="A587" t="s">
        <v>550</v>
      </c>
      <c r="C587">
        <v>37</v>
      </c>
      <c r="D587" t="s">
        <v>608</v>
      </c>
      <c r="E587">
        <v>32</v>
      </c>
      <c r="F587" t="s">
        <v>538</v>
      </c>
      <c r="G587">
        <v>28</v>
      </c>
      <c r="H587" t="s">
        <v>687</v>
      </c>
      <c r="I587">
        <v>2</v>
      </c>
      <c r="J587" t="s">
        <v>1024</v>
      </c>
      <c r="K587">
        <v>20</v>
      </c>
      <c r="L587" t="s">
        <v>658</v>
      </c>
      <c r="M587">
        <v>58</v>
      </c>
      <c r="N587" t="s">
        <v>414</v>
      </c>
      <c r="O587">
        <v>40</v>
      </c>
    </row>
    <row r="588" spans="1:15">
      <c r="A588" t="s">
        <v>1364</v>
      </c>
      <c r="C588">
        <v>36</v>
      </c>
      <c r="D588" t="s">
        <v>469</v>
      </c>
      <c r="E588">
        <v>31</v>
      </c>
      <c r="F588" t="s">
        <v>230</v>
      </c>
      <c r="G588">
        <v>27</v>
      </c>
      <c r="H588" t="s">
        <v>784</v>
      </c>
      <c r="I588">
        <v>2</v>
      </c>
      <c r="J588" t="s">
        <v>407</v>
      </c>
      <c r="K588">
        <v>20</v>
      </c>
      <c r="L588" t="s">
        <v>684</v>
      </c>
      <c r="M588">
        <v>57</v>
      </c>
      <c r="N588" t="s">
        <v>1375</v>
      </c>
      <c r="O588">
        <v>40</v>
      </c>
    </row>
    <row r="589" spans="1:15">
      <c r="A589" t="s">
        <v>684</v>
      </c>
      <c r="C589">
        <v>36</v>
      </c>
      <c r="D589" t="s">
        <v>600</v>
      </c>
      <c r="E589">
        <v>31</v>
      </c>
      <c r="F589" t="s">
        <v>567</v>
      </c>
      <c r="G589">
        <v>27</v>
      </c>
      <c r="H589" t="s">
        <v>500</v>
      </c>
      <c r="I589">
        <v>2</v>
      </c>
      <c r="J589" t="s">
        <v>871</v>
      </c>
      <c r="K589">
        <v>20</v>
      </c>
      <c r="L589" t="s">
        <v>549</v>
      </c>
      <c r="M589">
        <v>57</v>
      </c>
      <c r="N589" t="s">
        <v>684</v>
      </c>
      <c r="O589">
        <v>40</v>
      </c>
    </row>
    <row r="590" spans="1:15">
      <c r="A590" t="s">
        <v>863</v>
      </c>
      <c r="C590">
        <v>36</v>
      </c>
      <c r="D590" t="s">
        <v>615</v>
      </c>
      <c r="E590">
        <v>31</v>
      </c>
      <c r="F590" t="s">
        <v>606</v>
      </c>
      <c r="G590">
        <v>27</v>
      </c>
      <c r="H590" t="s">
        <v>643</v>
      </c>
      <c r="I590">
        <v>2</v>
      </c>
      <c r="J590" t="s">
        <v>997</v>
      </c>
      <c r="K590">
        <v>20</v>
      </c>
      <c r="L590" t="s">
        <v>746</v>
      </c>
      <c r="M590">
        <v>56</v>
      </c>
      <c r="N590" t="s">
        <v>903</v>
      </c>
      <c r="O590">
        <v>39</v>
      </c>
    </row>
    <row r="591" spans="1:15">
      <c r="A591" t="s">
        <v>644</v>
      </c>
      <c r="C591">
        <v>36</v>
      </c>
      <c r="D591" t="s">
        <v>402</v>
      </c>
      <c r="E591">
        <v>30</v>
      </c>
      <c r="F591" t="s">
        <v>542</v>
      </c>
      <c r="G591">
        <v>27</v>
      </c>
      <c r="H591" t="s">
        <v>1036</v>
      </c>
      <c r="I591">
        <v>2</v>
      </c>
      <c r="J591" t="s">
        <v>1204</v>
      </c>
      <c r="K591">
        <v>20</v>
      </c>
      <c r="L591" t="s">
        <v>617</v>
      </c>
      <c r="M591">
        <v>56</v>
      </c>
      <c r="N591" t="s">
        <v>1071</v>
      </c>
      <c r="O591">
        <v>39</v>
      </c>
    </row>
    <row r="592" spans="1:15">
      <c r="A592" t="s">
        <v>1053</v>
      </c>
      <c r="C592">
        <v>36</v>
      </c>
      <c r="D592" t="s">
        <v>338</v>
      </c>
      <c r="E592">
        <v>29</v>
      </c>
      <c r="F592" t="s">
        <v>665</v>
      </c>
      <c r="G592">
        <v>26</v>
      </c>
      <c r="H592" t="s">
        <v>1106</v>
      </c>
      <c r="I592">
        <v>2</v>
      </c>
      <c r="J592" t="s">
        <v>931</v>
      </c>
      <c r="K592">
        <v>20</v>
      </c>
      <c r="L592" t="s">
        <v>916</v>
      </c>
      <c r="M592">
        <v>56</v>
      </c>
      <c r="N592" t="s">
        <v>867</v>
      </c>
      <c r="O592">
        <v>39</v>
      </c>
    </row>
    <row r="593" spans="1:15">
      <c r="A593" t="s">
        <v>441</v>
      </c>
      <c r="C593">
        <v>36</v>
      </c>
      <c r="D593" t="s">
        <v>511</v>
      </c>
      <c r="E593">
        <v>29</v>
      </c>
      <c r="F593" t="s">
        <v>554</v>
      </c>
      <c r="G593">
        <v>26</v>
      </c>
      <c r="H593" t="s">
        <v>660</v>
      </c>
      <c r="I593">
        <v>2</v>
      </c>
      <c r="J593" t="s">
        <v>1208</v>
      </c>
      <c r="K593">
        <v>20</v>
      </c>
      <c r="L593" t="s">
        <v>414</v>
      </c>
      <c r="M593">
        <v>56</v>
      </c>
      <c r="N593" t="s">
        <v>691</v>
      </c>
      <c r="O593">
        <v>39</v>
      </c>
    </row>
    <row r="594" spans="1:15">
      <c r="A594" t="s">
        <v>503</v>
      </c>
      <c r="C594">
        <v>36</v>
      </c>
      <c r="D594" t="s">
        <v>573</v>
      </c>
      <c r="E594">
        <v>29</v>
      </c>
      <c r="F594" t="s">
        <v>721</v>
      </c>
      <c r="G594">
        <v>25</v>
      </c>
      <c r="H594" t="s">
        <v>323</v>
      </c>
      <c r="I594">
        <v>2</v>
      </c>
      <c r="J594" t="s">
        <v>749</v>
      </c>
      <c r="K594">
        <v>20</v>
      </c>
      <c r="L594" t="s">
        <v>396</v>
      </c>
      <c r="M594">
        <v>55</v>
      </c>
      <c r="N594" t="s">
        <v>833</v>
      </c>
      <c r="O594">
        <v>38</v>
      </c>
    </row>
    <row r="595" spans="1:15">
      <c r="A595" t="s">
        <v>685</v>
      </c>
      <c r="C595">
        <v>36</v>
      </c>
      <c r="D595" t="s">
        <v>717</v>
      </c>
      <c r="E595">
        <v>29</v>
      </c>
      <c r="F595" t="s">
        <v>569</v>
      </c>
      <c r="G595">
        <v>25</v>
      </c>
      <c r="H595" t="s">
        <v>1115</v>
      </c>
      <c r="I595">
        <v>2</v>
      </c>
      <c r="J595" t="s">
        <v>1225</v>
      </c>
      <c r="K595">
        <v>20</v>
      </c>
      <c r="L595" t="s">
        <v>635</v>
      </c>
      <c r="M595">
        <v>55</v>
      </c>
      <c r="N595" t="s">
        <v>863</v>
      </c>
      <c r="O595">
        <v>38</v>
      </c>
    </row>
    <row r="596" spans="1:15">
      <c r="A596" t="s">
        <v>770</v>
      </c>
      <c r="C596">
        <v>35</v>
      </c>
      <c r="D596" t="s">
        <v>744</v>
      </c>
      <c r="E596">
        <v>29</v>
      </c>
      <c r="F596" t="s">
        <v>920</v>
      </c>
      <c r="G596">
        <v>25</v>
      </c>
      <c r="H596" t="s">
        <v>881</v>
      </c>
      <c r="I596">
        <v>2</v>
      </c>
      <c r="J596" t="s">
        <v>581</v>
      </c>
      <c r="K596">
        <v>19</v>
      </c>
      <c r="L596" t="s">
        <v>695</v>
      </c>
      <c r="M596">
        <v>55</v>
      </c>
      <c r="N596" t="s">
        <v>564</v>
      </c>
      <c r="O596">
        <v>38</v>
      </c>
    </row>
    <row r="597" spans="1:15">
      <c r="A597" t="s">
        <v>349</v>
      </c>
      <c r="C597">
        <v>35</v>
      </c>
      <c r="D597" t="s">
        <v>230</v>
      </c>
      <c r="E597">
        <v>28</v>
      </c>
      <c r="F597" t="s">
        <v>703</v>
      </c>
      <c r="G597">
        <v>24</v>
      </c>
      <c r="H597" t="s">
        <v>512</v>
      </c>
      <c r="I597">
        <v>2</v>
      </c>
      <c r="J597" t="s">
        <v>1158</v>
      </c>
      <c r="K597">
        <v>19</v>
      </c>
      <c r="L597" t="s">
        <v>1196</v>
      </c>
      <c r="M597">
        <v>55</v>
      </c>
      <c r="N597" t="s">
        <v>508</v>
      </c>
      <c r="O597">
        <v>38</v>
      </c>
    </row>
    <row r="598" spans="1:15">
      <c r="A598" t="s">
        <v>703</v>
      </c>
      <c r="C598">
        <v>35</v>
      </c>
      <c r="D598" t="s">
        <v>405</v>
      </c>
      <c r="E598">
        <v>28</v>
      </c>
      <c r="F598" t="s">
        <v>339</v>
      </c>
      <c r="G598">
        <v>24</v>
      </c>
      <c r="H598" t="s">
        <v>516</v>
      </c>
      <c r="I598">
        <v>2</v>
      </c>
      <c r="J598" t="s">
        <v>778</v>
      </c>
      <c r="K598">
        <v>19</v>
      </c>
      <c r="L598" t="s">
        <v>534</v>
      </c>
      <c r="M598">
        <v>54</v>
      </c>
      <c r="N598" t="s">
        <v>809</v>
      </c>
      <c r="O598">
        <v>38</v>
      </c>
    </row>
    <row r="599" spans="1:15">
      <c r="A599" t="s">
        <v>628</v>
      </c>
      <c r="C599">
        <v>34</v>
      </c>
      <c r="D599" t="s">
        <v>592</v>
      </c>
      <c r="E599">
        <v>28</v>
      </c>
      <c r="F599" t="s">
        <v>574</v>
      </c>
      <c r="G599">
        <v>24</v>
      </c>
      <c r="H599" t="s">
        <v>457</v>
      </c>
      <c r="I599">
        <v>2</v>
      </c>
      <c r="J599" t="s">
        <v>840</v>
      </c>
      <c r="K599">
        <v>19</v>
      </c>
      <c r="L599" t="s">
        <v>1375</v>
      </c>
      <c r="M599">
        <v>54</v>
      </c>
      <c r="N599" t="s">
        <v>708</v>
      </c>
      <c r="O599">
        <v>38</v>
      </c>
    </row>
    <row r="600" spans="1:15">
      <c r="A600" t="s">
        <v>665</v>
      </c>
      <c r="C600">
        <v>34</v>
      </c>
      <c r="D600" t="s">
        <v>623</v>
      </c>
      <c r="E600">
        <v>28</v>
      </c>
      <c r="F600" t="s">
        <v>889</v>
      </c>
      <c r="G600">
        <v>24</v>
      </c>
      <c r="H600" t="s">
        <v>779</v>
      </c>
      <c r="I600">
        <v>2</v>
      </c>
      <c r="J600" t="s">
        <v>808</v>
      </c>
      <c r="K600">
        <v>19</v>
      </c>
      <c r="L600" t="s">
        <v>958</v>
      </c>
      <c r="M600">
        <v>53</v>
      </c>
      <c r="N600" t="s">
        <v>751</v>
      </c>
      <c r="O600">
        <v>37</v>
      </c>
    </row>
    <row r="601" spans="1:15">
      <c r="A601" t="s">
        <v>1357</v>
      </c>
      <c r="C601">
        <v>34</v>
      </c>
      <c r="D601" t="s">
        <v>667</v>
      </c>
      <c r="E601">
        <v>28</v>
      </c>
      <c r="F601" t="s">
        <v>651</v>
      </c>
      <c r="G601">
        <v>24</v>
      </c>
      <c r="H601" t="s">
        <v>1118</v>
      </c>
      <c r="I601">
        <v>2</v>
      </c>
      <c r="J601" t="s">
        <v>1234</v>
      </c>
      <c r="K601">
        <v>19</v>
      </c>
      <c r="L601" t="s">
        <v>862</v>
      </c>
      <c r="M601">
        <v>53</v>
      </c>
      <c r="N601" t="s">
        <v>818</v>
      </c>
      <c r="O601">
        <v>37</v>
      </c>
    </row>
    <row r="602" spans="1:15">
      <c r="A602" t="s">
        <v>639</v>
      </c>
      <c r="C602">
        <v>34</v>
      </c>
      <c r="D602" t="s">
        <v>716</v>
      </c>
      <c r="E602">
        <v>28</v>
      </c>
      <c r="F602" t="s">
        <v>493</v>
      </c>
      <c r="G602">
        <v>23</v>
      </c>
      <c r="H602" t="s">
        <v>857</v>
      </c>
      <c r="I602">
        <v>2</v>
      </c>
      <c r="J602" t="s">
        <v>727</v>
      </c>
      <c r="K602">
        <v>19</v>
      </c>
      <c r="L602" t="s">
        <v>550</v>
      </c>
      <c r="M602">
        <v>53</v>
      </c>
      <c r="N602" t="s">
        <v>654</v>
      </c>
      <c r="O602">
        <v>37</v>
      </c>
    </row>
    <row r="603" spans="1:15">
      <c r="A603" t="s">
        <v>641</v>
      </c>
      <c r="C603">
        <v>34</v>
      </c>
      <c r="D603" t="s">
        <v>755</v>
      </c>
      <c r="E603">
        <v>28</v>
      </c>
      <c r="F603" t="s">
        <v>695</v>
      </c>
      <c r="G603">
        <v>23</v>
      </c>
      <c r="H603" t="s">
        <v>910</v>
      </c>
      <c r="I603">
        <v>2</v>
      </c>
      <c r="J603" t="s">
        <v>1013</v>
      </c>
      <c r="K603">
        <v>19</v>
      </c>
      <c r="L603" t="s">
        <v>537</v>
      </c>
      <c r="M603">
        <v>53</v>
      </c>
      <c r="N603" t="s">
        <v>534</v>
      </c>
      <c r="O603">
        <v>37</v>
      </c>
    </row>
    <row r="604" spans="1:15">
      <c r="A604" t="s">
        <v>415</v>
      </c>
      <c r="C604">
        <v>34</v>
      </c>
      <c r="D604" t="s">
        <v>543</v>
      </c>
      <c r="E604">
        <v>27</v>
      </c>
      <c r="F604" t="s">
        <v>687</v>
      </c>
      <c r="G604">
        <v>23</v>
      </c>
      <c r="H604" t="s">
        <v>345</v>
      </c>
      <c r="I604">
        <v>2</v>
      </c>
      <c r="J604" t="s">
        <v>1249</v>
      </c>
      <c r="K604">
        <v>19</v>
      </c>
      <c r="L604" t="s">
        <v>511</v>
      </c>
      <c r="M604">
        <v>52</v>
      </c>
      <c r="N604" t="s">
        <v>1114</v>
      </c>
      <c r="O604">
        <v>36</v>
      </c>
    </row>
    <row r="605" spans="1:15">
      <c r="A605" t="s">
        <v>729</v>
      </c>
      <c r="C605">
        <v>34</v>
      </c>
      <c r="D605" t="s">
        <v>548</v>
      </c>
      <c r="E605">
        <v>27</v>
      </c>
      <c r="F605" t="s">
        <v>709</v>
      </c>
      <c r="G605">
        <v>23</v>
      </c>
      <c r="H605" t="s">
        <v>673</v>
      </c>
      <c r="I605">
        <v>2</v>
      </c>
      <c r="J605" t="s">
        <v>1162</v>
      </c>
      <c r="K605">
        <v>18</v>
      </c>
      <c r="L605" t="s">
        <v>1359</v>
      </c>
      <c r="M605">
        <v>52</v>
      </c>
      <c r="N605" t="s">
        <v>396</v>
      </c>
      <c r="O605">
        <v>36</v>
      </c>
    </row>
    <row r="606" spans="1:15">
      <c r="A606" t="s">
        <v>733</v>
      </c>
      <c r="C606">
        <v>34</v>
      </c>
      <c r="D606" t="s">
        <v>554</v>
      </c>
      <c r="E606">
        <v>27</v>
      </c>
      <c r="F606" t="s">
        <v>690</v>
      </c>
      <c r="G606">
        <v>23</v>
      </c>
      <c r="H606" t="s">
        <v>877</v>
      </c>
      <c r="I606">
        <v>2</v>
      </c>
      <c r="J606" t="s">
        <v>657</v>
      </c>
      <c r="K606">
        <v>18</v>
      </c>
      <c r="L606" t="s">
        <v>574</v>
      </c>
      <c r="M606">
        <v>52</v>
      </c>
      <c r="N606" t="s">
        <v>639</v>
      </c>
      <c r="O606">
        <v>35</v>
      </c>
    </row>
    <row r="607" spans="1:15">
      <c r="A607" t="s">
        <v>611</v>
      </c>
      <c r="C607">
        <v>33</v>
      </c>
      <c r="D607" t="s">
        <v>566</v>
      </c>
      <c r="E607">
        <v>27</v>
      </c>
      <c r="F607" t="s">
        <v>472</v>
      </c>
      <c r="G607">
        <v>23</v>
      </c>
      <c r="H607" t="s">
        <v>1127</v>
      </c>
      <c r="I607">
        <v>2</v>
      </c>
      <c r="J607" t="s">
        <v>503</v>
      </c>
      <c r="K607">
        <v>18</v>
      </c>
      <c r="L607" t="s">
        <v>1365</v>
      </c>
      <c r="M607">
        <v>52</v>
      </c>
      <c r="N607" t="s">
        <v>733</v>
      </c>
      <c r="O607">
        <v>35</v>
      </c>
    </row>
    <row r="608" spans="1:15">
      <c r="A608" t="s">
        <v>1356</v>
      </c>
      <c r="C608">
        <v>33</v>
      </c>
      <c r="D608" t="s">
        <v>650</v>
      </c>
      <c r="E608">
        <v>27</v>
      </c>
      <c r="F608" t="s">
        <v>354</v>
      </c>
      <c r="G608">
        <v>23</v>
      </c>
      <c r="H608" t="s">
        <v>1128</v>
      </c>
      <c r="I608">
        <v>2</v>
      </c>
      <c r="J608" t="s">
        <v>588</v>
      </c>
      <c r="K608">
        <v>18</v>
      </c>
      <c r="L608" t="s">
        <v>1353</v>
      </c>
      <c r="M608">
        <v>51</v>
      </c>
      <c r="N608" t="s">
        <v>1051</v>
      </c>
      <c r="O608">
        <v>35</v>
      </c>
    </row>
    <row r="609" spans="1:15">
      <c r="A609" t="s">
        <v>857</v>
      </c>
      <c r="C609">
        <v>33</v>
      </c>
      <c r="D609" t="s">
        <v>862</v>
      </c>
      <c r="E609">
        <v>27</v>
      </c>
      <c r="F609" t="s">
        <v>650</v>
      </c>
      <c r="G609">
        <v>22</v>
      </c>
      <c r="H609" t="s">
        <v>388</v>
      </c>
      <c r="I609">
        <v>2</v>
      </c>
      <c r="J609" t="s">
        <v>887</v>
      </c>
      <c r="K609">
        <v>17</v>
      </c>
      <c r="L609" t="s">
        <v>464</v>
      </c>
      <c r="M609">
        <v>51</v>
      </c>
      <c r="N609" t="s">
        <v>1196</v>
      </c>
      <c r="O609">
        <v>35</v>
      </c>
    </row>
    <row r="610" spans="1:15">
      <c r="A610" t="s">
        <v>1188</v>
      </c>
      <c r="C610">
        <v>33</v>
      </c>
      <c r="D610" t="s">
        <v>512</v>
      </c>
      <c r="E610">
        <v>26</v>
      </c>
      <c r="F610" t="s">
        <v>523</v>
      </c>
      <c r="G610">
        <v>22</v>
      </c>
      <c r="H610" t="s">
        <v>556</v>
      </c>
      <c r="I610">
        <v>2</v>
      </c>
      <c r="J610" t="s">
        <v>1076</v>
      </c>
      <c r="K610">
        <v>17</v>
      </c>
      <c r="L610" t="s">
        <v>1371</v>
      </c>
      <c r="M610">
        <v>51</v>
      </c>
      <c r="N610" t="s">
        <v>718</v>
      </c>
      <c r="O610">
        <v>35</v>
      </c>
    </row>
    <row r="611" spans="1:15">
      <c r="A611" t="s">
        <v>564</v>
      </c>
      <c r="C611">
        <v>32</v>
      </c>
      <c r="D611" t="s">
        <v>581</v>
      </c>
      <c r="E611">
        <v>26</v>
      </c>
      <c r="F611" t="s">
        <v>791</v>
      </c>
      <c r="G611">
        <v>22</v>
      </c>
      <c r="H611" t="s">
        <v>384</v>
      </c>
      <c r="I611">
        <v>2</v>
      </c>
      <c r="J611" t="s">
        <v>688</v>
      </c>
      <c r="K611">
        <v>17</v>
      </c>
      <c r="L611" t="s">
        <v>1053</v>
      </c>
      <c r="M611">
        <v>51</v>
      </c>
      <c r="N611" t="s">
        <v>1053</v>
      </c>
      <c r="O611">
        <v>35</v>
      </c>
    </row>
    <row r="612" spans="1:15">
      <c r="A612" t="s">
        <v>345</v>
      </c>
      <c r="C612">
        <v>32</v>
      </c>
      <c r="D612" t="s">
        <v>690</v>
      </c>
      <c r="E612">
        <v>26</v>
      </c>
      <c r="F612" t="s">
        <v>715</v>
      </c>
      <c r="G612">
        <v>22</v>
      </c>
      <c r="H612" t="s">
        <v>394</v>
      </c>
      <c r="I612">
        <v>2</v>
      </c>
      <c r="J612" t="s">
        <v>765</v>
      </c>
      <c r="K612">
        <v>17</v>
      </c>
      <c r="L612" t="s">
        <v>340</v>
      </c>
      <c r="M612">
        <v>48</v>
      </c>
      <c r="N612" t="s">
        <v>415</v>
      </c>
      <c r="O612">
        <v>34</v>
      </c>
    </row>
    <row r="613" spans="1:15">
      <c r="A613" t="s">
        <v>748</v>
      </c>
      <c r="C613">
        <v>32</v>
      </c>
      <c r="D613" t="s">
        <v>464</v>
      </c>
      <c r="E613">
        <v>25</v>
      </c>
      <c r="F613" t="s">
        <v>394</v>
      </c>
      <c r="G613">
        <v>22</v>
      </c>
      <c r="H613" t="s">
        <v>296</v>
      </c>
      <c r="I613">
        <v>2</v>
      </c>
      <c r="J613" t="s">
        <v>834</v>
      </c>
      <c r="K613">
        <v>17</v>
      </c>
      <c r="L613" t="s">
        <v>1109</v>
      </c>
      <c r="M613">
        <v>48</v>
      </c>
      <c r="N613" t="s">
        <v>464</v>
      </c>
      <c r="O613">
        <v>34</v>
      </c>
    </row>
    <row r="614" spans="1:15">
      <c r="A614" t="s">
        <v>549</v>
      </c>
      <c r="C614">
        <v>32</v>
      </c>
      <c r="D614" t="s">
        <v>523</v>
      </c>
      <c r="E614">
        <v>25</v>
      </c>
      <c r="F614" t="s">
        <v>531</v>
      </c>
      <c r="G614">
        <v>21</v>
      </c>
      <c r="H614" t="s">
        <v>1130</v>
      </c>
      <c r="I614">
        <v>2</v>
      </c>
      <c r="J614" t="s">
        <v>945</v>
      </c>
      <c r="K614">
        <v>17</v>
      </c>
      <c r="L614" t="s">
        <v>687</v>
      </c>
      <c r="M614">
        <v>47</v>
      </c>
      <c r="N614" t="s">
        <v>537</v>
      </c>
      <c r="O614">
        <v>34</v>
      </c>
    </row>
    <row r="615" spans="1:15">
      <c r="A615" t="s">
        <v>467</v>
      </c>
      <c r="C615">
        <v>32</v>
      </c>
      <c r="D615" t="s">
        <v>732</v>
      </c>
      <c r="E615">
        <v>25</v>
      </c>
      <c r="F615" t="s">
        <v>789</v>
      </c>
      <c r="G615">
        <v>20</v>
      </c>
      <c r="H615" t="s">
        <v>320</v>
      </c>
      <c r="I615">
        <v>2</v>
      </c>
      <c r="J615" t="s">
        <v>611</v>
      </c>
      <c r="K615">
        <v>17</v>
      </c>
      <c r="L615" t="s">
        <v>1050</v>
      </c>
      <c r="M615">
        <v>47</v>
      </c>
      <c r="N615" t="s">
        <v>707</v>
      </c>
      <c r="O615">
        <v>34</v>
      </c>
    </row>
    <row r="616" spans="1:15">
      <c r="A616" t="s">
        <v>356</v>
      </c>
      <c r="C616">
        <v>32</v>
      </c>
      <c r="D616" t="s">
        <v>746</v>
      </c>
      <c r="E616">
        <v>25</v>
      </c>
      <c r="F616" t="s">
        <v>604</v>
      </c>
      <c r="G616">
        <v>20</v>
      </c>
      <c r="H616" t="s">
        <v>654</v>
      </c>
      <c r="I616">
        <v>2</v>
      </c>
      <c r="J616" t="s">
        <v>518</v>
      </c>
      <c r="K616">
        <v>16</v>
      </c>
      <c r="L616" t="s">
        <v>512</v>
      </c>
      <c r="M616">
        <v>47</v>
      </c>
      <c r="N616" t="s">
        <v>611</v>
      </c>
      <c r="O616">
        <v>34</v>
      </c>
    </row>
    <row r="617" spans="1:15">
      <c r="A617" t="s">
        <v>693</v>
      </c>
      <c r="C617">
        <v>32</v>
      </c>
      <c r="D617" t="s">
        <v>261</v>
      </c>
      <c r="E617">
        <v>24</v>
      </c>
      <c r="F617" t="s">
        <v>404</v>
      </c>
      <c r="G617">
        <v>20</v>
      </c>
      <c r="H617" t="s">
        <v>925</v>
      </c>
      <c r="I617">
        <v>2</v>
      </c>
      <c r="J617" t="s">
        <v>958</v>
      </c>
      <c r="K617">
        <v>16</v>
      </c>
      <c r="L617" t="s">
        <v>864</v>
      </c>
      <c r="M617">
        <v>47</v>
      </c>
      <c r="N617" t="s">
        <v>434</v>
      </c>
      <c r="O617">
        <v>34</v>
      </c>
    </row>
    <row r="618" spans="1:15">
      <c r="A618" t="s">
        <v>691</v>
      </c>
      <c r="C618">
        <v>32</v>
      </c>
      <c r="D618" t="s">
        <v>401</v>
      </c>
      <c r="E618">
        <v>24</v>
      </c>
      <c r="F618" t="s">
        <v>488</v>
      </c>
      <c r="G618">
        <v>20</v>
      </c>
      <c r="H618" t="s">
        <v>1134</v>
      </c>
      <c r="I618">
        <v>2</v>
      </c>
      <c r="J618" t="s">
        <v>1060</v>
      </c>
      <c r="K618">
        <v>16</v>
      </c>
      <c r="L618" t="s">
        <v>707</v>
      </c>
      <c r="M618">
        <v>47</v>
      </c>
      <c r="N618" t="s">
        <v>900</v>
      </c>
      <c r="O618">
        <v>33</v>
      </c>
    </row>
    <row r="619" spans="1:15">
      <c r="A619" t="s">
        <v>708</v>
      </c>
      <c r="C619">
        <v>32</v>
      </c>
      <c r="D619" t="s">
        <v>695</v>
      </c>
      <c r="E619">
        <v>24</v>
      </c>
      <c r="F619" t="s">
        <v>492</v>
      </c>
      <c r="G619">
        <v>20</v>
      </c>
      <c r="H619" t="s">
        <v>482</v>
      </c>
      <c r="I619">
        <v>2</v>
      </c>
      <c r="J619" t="s">
        <v>342</v>
      </c>
      <c r="K619">
        <v>16</v>
      </c>
      <c r="L619" t="s">
        <v>580</v>
      </c>
      <c r="M619">
        <v>46</v>
      </c>
      <c r="N619" t="s">
        <v>862</v>
      </c>
      <c r="O619">
        <v>33</v>
      </c>
    </row>
    <row r="620" spans="1:15">
      <c r="A620" t="s">
        <v>409</v>
      </c>
      <c r="C620">
        <v>31</v>
      </c>
      <c r="D620" t="s">
        <v>721</v>
      </c>
      <c r="E620">
        <v>24</v>
      </c>
      <c r="F620" t="s">
        <v>501</v>
      </c>
      <c r="G620">
        <v>20</v>
      </c>
      <c r="H620" t="s">
        <v>590</v>
      </c>
      <c r="I620">
        <v>2</v>
      </c>
      <c r="J620" t="s">
        <v>439</v>
      </c>
      <c r="K620">
        <v>16</v>
      </c>
      <c r="L620" t="s">
        <v>560</v>
      </c>
      <c r="M620">
        <v>46</v>
      </c>
      <c r="N620" t="s">
        <v>846</v>
      </c>
      <c r="O620">
        <v>33</v>
      </c>
    </row>
    <row r="621" spans="1:15">
      <c r="A621" t="s">
        <v>926</v>
      </c>
      <c r="C621">
        <v>31</v>
      </c>
      <c r="D621" t="s">
        <v>344</v>
      </c>
      <c r="E621">
        <v>23</v>
      </c>
      <c r="F621" t="s">
        <v>573</v>
      </c>
      <c r="G621">
        <v>20</v>
      </c>
      <c r="H621" t="s">
        <v>298</v>
      </c>
      <c r="I621">
        <v>2</v>
      </c>
      <c r="J621" t="s">
        <v>582</v>
      </c>
      <c r="K621">
        <v>15</v>
      </c>
      <c r="L621" t="s">
        <v>1424</v>
      </c>
      <c r="M621">
        <v>46</v>
      </c>
      <c r="N621" t="s">
        <v>1371</v>
      </c>
      <c r="O621">
        <v>33</v>
      </c>
    </row>
    <row r="622" spans="1:15">
      <c r="A622" t="s">
        <v>554</v>
      </c>
      <c r="C622">
        <v>31</v>
      </c>
      <c r="D622" t="s">
        <v>415</v>
      </c>
      <c r="E622">
        <v>23</v>
      </c>
      <c r="F622" t="s">
        <v>440</v>
      </c>
      <c r="G622">
        <v>20</v>
      </c>
      <c r="H622" t="s">
        <v>805</v>
      </c>
      <c r="I622">
        <v>2</v>
      </c>
      <c r="J622" t="s">
        <v>702</v>
      </c>
      <c r="K622">
        <v>15</v>
      </c>
      <c r="L622" t="s">
        <v>624</v>
      </c>
      <c r="M622">
        <v>45</v>
      </c>
      <c r="N622" t="s">
        <v>503</v>
      </c>
      <c r="O622">
        <v>33</v>
      </c>
    </row>
    <row r="623" spans="1:15">
      <c r="A623" t="s">
        <v>903</v>
      </c>
      <c r="C623">
        <v>31</v>
      </c>
      <c r="D623" t="s">
        <v>622</v>
      </c>
      <c r="E623">
        <v>23</v>
      </c>
      <c r="F623" t="s">
        <v>405</v>
      </c>
      <c r="G623">
        <v>20</v>
      </c>
      <c r="H623" t="s">
        <v>1008</v>
      </c>
      <c r="I623">
        <v>2</v>
      </c>
      <c r="J623" t="s">
        <v>1190</v>
      </c>
      <c r="K623">
        <v>15</v>
      </c>
      <c r="L623" t="s">
        <v>1356</v>
      </c>
      <c r="M623">
        <v>45</v>
      </c>
      <c r="N623" t="s">
        <v>1356</v>
      </c>
      <c r="O623">
        <v>33</v>
      </c>
    </row>
    <row r="624" spans="1:15">
      <c r="A624" t="s">
        <v>542</v>
      </c>
      <c r="C624">
        <v>31</v>
      </c>
      <c r="D624" t="s">
        <v>645</v>
      </c>
      <c r="E624">
        <v>23</v>
      </c>
      <c r="F624" t="s">
        <v>998</v>
      </c>
      <c r="G624">
        <v>19</v>
      </c>
      <c r="H624" t="s">
        <v>705</v>
      </c>
      <c r="I624">
        <v>2</v>
      </c>
      <c r="J624" t="s">
        <v>479</v>
      </c>
      <c r="K624">
        <v>15</v>
      </c>
      <c r="L624" t="s">
        <v>713</v>
      </c>
      <c r="M624">
        <v>45</v>
      </c>
      <c r="N624" t="s">
        <v>1372</v>
      </c>
      <c r="O624">
        <v>33</v>
      </c>
    </row>
    <row r="625" spans="1:15">
      <c r="A625" t="s">
        <v>687</v>
      </c>
      <c r="C625">
        <v>31</v>
      </c>
      <c r="D625" t="s">
        <v>651</v>
      </c>
      <c r="E625">
        <v>23</v>
      </c>
      <c r="F625" t="s">
        <v>642</v>
      </c>
      <c r="G625">
        <v>19</v>
      </c>
      <c r="H625" t="s">
        <v>778</v>
      </c>
      <c r="I625">
        <v>1</v>
      </c>
      <c r="J625" t="s">
        <v>436</v>
      </c>
      <c r="K625">
        <v>15</v>
      </c>
      <c r="L625" t="s">
        <v>712</v>
      </c>
      <c r="M625">
        <v>45</v>
      </c>
      <c r="N625" t="s">
        <v>361</v>
      </c>
      <c r="O625">
        <v>33</v>
      </c>
    </row>
    <row r="626" spans="1:15">
      <c r="A626" t="s">
        <v>838</v>
      </c>
      <c r="C626">
        <v>31</v>
      </c>
      <c r="D626" t="s">
        <v>715</v>
      </c>
      <c r="E626">
        <v>23</v>
      </c>
      <c r="F626" t="s">
        <v>725</v>
      </c>
      <c r="G626">
        <v>19</v>
      </c>
      <c r="H626" t="s">
        <v>580</v>
      </c>
      <c r="I626">
        <v>1</v>
      </c>
      <c r="J626" t="s">
        <v>414</v>
      </c>
      <c r="K626">
        <v>15</v>
      </c>
      <c r="L626" t="s">
        <v>1051</v>
      </c>
      <c r="M626">
        <v>44</v>
      </c>
      <c r="N626" t="s">
        <v>1364</v>
      </c>
      <c r="O626">
        <v>33</v>
      </c>
    </row>
    <row r="627" spans="1:15">
      <c r="A627" t="s">
        <v>1196</v>
      </c>
      <c r="C627">
        <v>31</v>
      </c>
      <c r="D627" t="s">
        <v>766</v>
      </c>
      <c r="E627">
        <v>23</v>
      </c>
      <c r="F627" t="s">
        <v>645</v>
      </c>
      <c r="G627">
        <v>19</v>
      </c>
      <c r="H627" t="s">
        <v>554</v>
      </c>
      <c r="I627">
        <v>1</v>
      </c>
      <c r="J627" t="s">
        <v>1236</v>
      </c>
      <c r="K627">
        <v>15</v>
      </c>
      <c r="L627" t="s">
        <v>833</v>
      </c>
      <c r="M627">
        <v>44</v>
      </c>
      <c r="N627" t="s">
        <v>1188</v>
      </c>
      <c r="O627">
        <v>33</v>
      </c>
    </row>
    <row r="628" spans="1:15">
      <c r="A628" t="s">
        <v>654</v>
      </c>
      <c r="C628">
        <v>30</v>
      </c>
      <c r="D628" t="s">
        <v>791</v>
      </c>
      <c r="E628">
        <v>23</v>
      </c>
      <c r="F628" t="s">
        <v>502</v>
      </c>
      <c r="G628">
        <v>19</v>
      </c>
      <c r="H628" t="s">
        <v>414</v>
      </c>
      <c r="I628">
        <v>1</v>
      </c>
      <c r="J628" t="s">
        <v>770</v>
      </c>
      <c r="K628">
        <v>15</v>
      </c>
      <c r="L628" t="s">
        <v>1119</v>
      </c>
      <c r="M628">
        <v>44</v>
      </c>
      <c r="N628" t="s">
        <v>831</v>
      </c>
      <c r="O628">
        <v>33</v>
      </c>
    </row>
    <row r="629" spans="1:15">
      <c r="A629" t="s">
        <v>1119</v>
      </c>
      <c r="C629">
        <v>30</v>
      </c>
      <c r="D629" t="s">
        <v>620</v>
      </c>
      <c r="E629">
        <v>22</v>
      </c>
      <c r="F629" t="s">
        <v>754</v>
      </c>
      <c r="G629">
        <v>19</v>
      </c>
      <c r="H629" t="s">
        <v>1094</v>
      </c>
      <c r="I629">
        <v>1</v>
      </c>
      <c r="J629" t="s">
        <v>1080</v>
      </c>
      <c r="K629">
        <v>14</v>
      </c>
      <c r="L629" t="s">
        <v>928</v>
      </c>
      <c r="M629">
        <v>44</v>
      </c>
      <c r="N629" t="s">
        <v>765</v>
      </c>
      <c r="O629">
        <v>32</v>
      </c>
    </row>
    <row r="630" spans="1:15">
      <c r="A630" t="s">
        <v>1363</v>
      </c>
      <c r="C630">
        <v>30</v>
      </c>
      <c r="D630" t="s">
        <v>633</v>
      </c>
      <c r="E630">
        <v>22</v>
      </c>
      <c r="F630" t="s">
        <v>679</v>
      </c>
      <c r="G630">
        <v>18</v>
      </c>
      <c r="H630" t="s">
        <v>1095</v>
      </c>
      <c r="I630">
        <v>1</v>
      </c>
      <c r="J630" t="s">
        <v>298</v>
      </c>
      <c r="K630">
        <v>14</v>
      </c>
      <c r="L630" t="s">
        <v>709</v>
      </c>
      <c r="M630">
        <v>43</v>
      </c>
      <c r="N630" t="s">
        <v>1043</v>
      </c>
      <c r="O630">
        <v>32</v>
      </c>
    </row>
    <row r="631" spans="1:15">
      <c r="A631" t="s">
        <v>587</v>
      </c>
      <c r="C631">
        <v>30</v>
      </c>
      <c r="D631" t="s">
        <v>652</v>
      </c>
      <c r="E631">
        <v>22</v>
      </c>
      <c r="F631" t="s">
        <v>261</v>
      </c>
      <c r="G631">
        <v>18</v>
      </c>
      <c r="H631" t="s">
        <v>819</v>
      </c>
      <c r="I631">
        <v>1</v>
      </c>
      <c r="J631" t="s">
        <v>320</v>
      </c>
      <c r="K631">
        <v>14</v>
      </c>
      <c r="L631" t="s">
        <v>942</v>
      </c>
      <c r="M631">
        <v>43</v>
      </c>
      <c r="N631" t="s">
        <v>556</v>
      </c>
      <c r="O631">
        <v>32</v>
      </c>
    </row>
    <row r="632" spans="1:15">
      <c r="A632" t="s">
        <v>765</v>
      </c>
      <c r="C632">
        <v>30</v>
      </c>
      <c r="D632" t="s">
        <v>654</v>
      </c>
      <c r="E632">
        <v>22</v>
      </c>
      <c r="F632" t="s">
        <v>815</v>
      </c>
      <c r="G632">
        <v>18</v>
      </c>
      <c r="H632" t="s">
        <v>879</v>
      </c>
      <c r="I632">
        <v>1</v>
      </c>
      <c r="J632" t="s">
        <v>1081</v>
      </c>
      <c r="K632">
        <v>14</v>
      </c>
      <c r="L632" t="s">
        <v>1363</v>
      </c>
      <c r="M632">
        <v>43</v>
      </c>
      <c r="N632" t="s">
        <v>815</v>
      </c>
      <c r="O632">
        <v>32</v>
      </c>
    </row>
    <row r="633" spans="1:15">
      <c r="A633" t="s">
        <v>787</v>
      </c>
      <c r="C633">
        <v>30</v>
      </c>
      <c r="D633" t="s">
        <v>570</v>
      </c>
      <c r="E633">
        <v>21</v>
      </c>
      <c r="F633" t="s">
        <v>752</v>
      </c>
      <c r="G633">
        <v>18</v>
      </c>
      <c r="H633" t="s">
        <v>1103</v>
      </c>
      <c r="I633">
        <v>1</v>
      </c>
      <c r="J633" t="s">
        <v>1233</v>
      </c>
      <c r="K633">
        <v>14</v>
      </c>
      <c r="L633" t="s">
        <v>725</v>
      </c>
      <c r="M633">
        <v>43</v>
      </c>
      <c r="N633" t="s">
        <v>782</v>
      </c>
      <c r="O633">
        <v>32</v>
      </c>
    </row>
    <row r="634" spans="1:15">
      <c r="A634" t="s">
        <v>648</v>
      </c>
      <c r="C634">
        <v>30</v>
      </c>
      <c r="D634" t="s">
        <v>613</v>
      </c>
      <c r="E634">
        <v>21</v>
      </c>
      <c r="F634" t="s">
        <v>566</v>
      </c>
      <c r="G634">
        <v>18</v>
      </c>
      <c r="H634" t="s">
        <v>1104</v>
      </c>
      <c r="I634">
        <v>1</v>
      </c>
      <c r="J634" t="s">
        <v>1082</v>
      </c>
      <c r="K634">
        <v>14</v>
      </c>
      <c r="L634" t="s">
        <v>748</v>
      </c>
      <c r="M634">
        <v>43</v>
      </c>
      <c r="N634" t="s">
        <v>471</v>
      </c>
      <c r="O634">
        <v>32</v>
      </c>
    </row>
    <row r="635" spans="1:15">
      <c r="A635" t="s">
        <v>653</v>
      </c>
      <c r="C635">
        <v>30</v>
      </c>
      <c r="D635" t="s">
        <v>696</v>
      </c>
      <c r="E635">
        <v>21</v>
      </c>
      <c r="F635" t="s">
        <v>656</v>
      </c>
      <c r="G635">
        <v>17</v>
      </c>
      <c r="H635" t="s">
        <v>698</v>
      </c>
      <c r="I635">
        <v>1</v>
      </c>
      <c r="J635" t="s">
        <v>857</v>
      </c>
      <c r="K635">
        <v>14</v>
      </c>
      <c r="L635" t="s">
        <v>762</v>
      </c>
      <c r="M635">
        <v>43</v>
      </c>
      <c r="N635" t="s">
        <v>617</v>
      </c>
      <c r="O635">
        <v>31</v>
      </c>
    </row>
    <row r="636" spans="1:15">
      <c r="A636" t="s">
        <v>670</v>
      </c>
      <c r="C636">
        <v>30</v>
      </c>
      <c r="D636" t="s">
        <v>754</v>
      </c>
      <c r="E636">
        <v>21</v>
      </c>
      <c r="F636" t="s">
        <v>654</v>
      </c>
      <c r="G636">
        <v>17</v>
      </c>
      <c r="H636" t="s">
        <v>564</v>
      </c>
      <c r="I636">
        <v>1</v>
      </c>
      <c r="J636" t="s">
        <v>312</v>
      </c>
      <c r="K636">
        <v>13</v>
      </c>
      <c r="L636" t="s">
        <v>765</v>
      </c>
      <c r="M636">
        <v>43</v>
      </c>
      <c r="N636" t="s">
        <v>820</v>
      </c>
      <c r="O636">
        <v>31</v>
      </c>
    </row>
    <row r="637" spans="1:15">
      <c r="A637" t="s">
        <v>747</v>
      </c>
      <c r="C637">
        <v>29</v>
      </c>
      <c r="D637" t="s">
        <v>849</v>
      </c>
      <c r="E637">
        <v>21</v>
      </c>
      <c r="F637" t="s">
        <v>774</v>
      </c>
      <c r="G637">
        <v>17</v>
      </c>
      <c r="H637" t="s">
        <v>195</v>
      </c>
      <c r="I637">
        <v>1</v>
      </c>
      <c r="J637" t="s">
        <v>671</v>
      </c>
      <c r="K637">
        <v>13</v>
      </c>
      <c r="L637" t="s">
        <v>660</v>
      </c>
      <c r="M637">
        <v>42</v>
      </c>
      <c r="N637" t="s">
        <v>538</v>
      </c>
      <c r="O637">
        <v>31</v>
      </c>
    </row>
    <row r="638" spans="1:15">
      <c r="A638" t="s">
        <v>1043</v>
      </c>
      <c r="C638">
        <v>29</v>
      </c>
      <c r="D638" t="s">
        <v>339</v>
      </c>
      <c r="E638">
        <v>20</v>
      </c>
      <c r="F638" t="s">
        <v>557</v>
      </c>
      <c r="G638">
        <v>17</v>
      </c>
      <c r="H638" t="s">
        <v>478</v>
      </c>
      <c r="I638">
        <v>1</v>
      </c>
      <c r="J638" t="s">
        <v>949</v>
      </c>
      <c r="K638">
        <v>13</v>
      </c>
      <c r="L638" t="s">
        <v>409</v>
      </c>
      <c r="M638">
        <v>42</v>
      </c>
      <c r="N638" t="s">
        <v>838</v>
      </c>
      <c r="O638">
        <v>31</v>
      </c>
    </row>
    <row r="639" spans="1:15">
      <c r="A639" t="s">
        <v>741</v>
      </c>
      <c r="C639">
        <v>29</v>
      </c>
      <c r="D639" t="s">
        <v>575</v>
      </c>
      <c r="E639">
        <v>20</v>
      </c>
      <c r="F639" t="s">
        <v>592</v>
      </c>
      <c r="G639">
        <v>17</v>
      </c>
      <c r="H639" t="s">
        <v>1037</v>
      </c>
      <c r="I639">
        <v>1</v>
      </c>
      <c r="J639" t="s">
        <v>699</v>
      </c>
      <c r="K639">
        <v>13</v>
      </c>
      <c r="L639" t="s">
        <v>1049</v>
      </c>
      <c r="M639">
        <v>42</v>
      </c>
      <c r="N639" t="s">
        <v>743</v>
      </c>
      <c r="O639">
        <v>30</v>
      </c>
    </row>
    <row r="640" spans="1:15">
      <c r="A640" t="s">
        <v>514</v>
      </c>
      <c r="C640">
        <v>29</v>
      </c>
      <c r="D640" t="s">
        <v>703</v>
      </c>
      <c r="E640">
        <v>20</v>
      </c>
      <c r="F640" t="s">
        <v>966</v>
      </c>
      <c r="G640">
        <v>17</v>
      </c>
      <c r="H640" t="s">
        <v>639</v>
      </c>
      <c r="I640">
        <v>1</v>
      </c>
      <c r="J640" t="s">
        <v>531</v>
      </c>
      <c r="K640">
        <v>13</v>
      </c>
      <c r="L640" t="s">
        <v>779</v>
      </c>
      <c r="M640">
        <v>42</v>
      </c>
      <c r="N640" t="s">
        <v>865</v>
      </c>
      <c r="O640">
        <v>30</v>
      </c>
    </row>
    <row r="641" spans="1:15">
      <c r="A641" t="s">
        <v>766</v>
      </c>
      <c r="C641">
        <v>28</v>
      </c>
      <c r="D641" t="s">
        <v>350</v>
      </c>
      <c r="E641">
        <v>19</v>
      </c>
      <c r="F641" t="s">
        <v>685</v>
      </c>
      <c r="G641">
        <v>16</v>
      </c>
      <c r="H641" t="s">
        <v>1109</v>
      </c>
      <c r="I641">
        <v>1</v>
      </c>
      <c r="J641" t="s">
        <v>704</v>
      </c>
      <c r="K641">
        <v>13</v>
      </c>
      <c r="L641" t="s">
        <v>820</v>
      </c>
      <c r="M641">
        <v>42</v>
      </c>
      <c r="N641" t="s">
        <v>1253</v>
      </c>
      <c r="O641">
        <v>30</v>
      </c>
    </row>
    <row r="642" spans="1:15">
      <c r="A642" t="s">
        <v>694</v>
      </c>
      <c r="C642">
        <v>28</v>
      </c>
      <c r="D642" t="s">
        <v>492</v>
      </c>
      <c r="E642">
        <v>19</v>
      </c>
      <c r="F642" t="s">
        <v>702</v>
      </c>
      <c r="G642">
        <v>16</v>
      </c>
      <c r="H642" t="s">
        <v>1110</v>
      </c>
      <c r="I642">
        <v>1</v>
      </c>
      <c r="J642" t="s">
        <v>1012</v>
      </c>
      <c r="K642">
        <v>13</v>
      </c>
      <c r="L642" t="s">
        <v>592</v>
      </c>
      <c r="M642">
        <v>42</v>
      </c>
      <c r="N642" t="s">
        <v>467</v>
      </c>
      <c r="O642">
        <v>30</v>
      </c>
    </row>
    <row r="643" spans="1:15">
      <c r="A643" t="s">
        <v>928</v>
      </c>
      <c r="C643">
        <v>28</v>
      </c>
      <c r="D643" t="s">
        <v>561</v>
      </c>
      <c r="E643">
        <v>19</v>
      </c>
      <c r="F643" t="s">
        <v>767</v>
      </c>
      <c r="G643">
        <v>16</v>
      </c>
      <c r="H643" t="s">
        <v>930</v>
      </c>
      <c r="I643">
        <v>1</v>
      </c>
      <c r="J643" t="s">
        <v>738</v>
      </c>
      <c r="K643">
        <v>13</v>
      </c>
      <c r="L643" t="s">
        <v>1024</v>
      </c>
      <c r="M643">
        <v>41</v>
      </c>
      <c r="N643" t="s">
        <v>834</v>
      </c>
      <c r="O643">
        <v>30</v>
      </c>
    </row>
    <row r="644" spans="1:15">
      <c r="A644" t="s">
        <v>978</v>
      </c>
      <c r="C644">
        <v>28</v>
      </c>
      <c r="D644" t="s">
        <v>679</v>
      </c>
      <c r="E644">
        <v>19</v>
      </c>
      <c r="F644" t="s">
        <v>622</v>
      </c>
      <c r="G644">
        <v>16</v>
      </c>
      <c r="H644" t="s">
        <v>1116</v>
      </c>
      <c r="I644">
        <v>1</v>
      </c>
      <c r="J644" t="s">
        <v>281</v>
      </c>
      <c r="K644">
        <v>12</v>
      </c>
      <c r="L644" t="s">
        <v>710</v>
      </c>
      <c r="M644">
        <v>41</v>
      </c>
      <c r="N644" t="s">
        <v>730</v>
      </c>
      <c r="O644">
        <v>30</v>
      </c>
    </row>
    <row r="645" spans="1:15">
      <c r="A645" t="s">
        <v>471</v>
      </c>
      <c r="C645">
        <v>28</v>
      </c>
      <c r="D645" t="s">
        <v>773</v>
      </c>
      <c r="E645">
        <v>19</v>
      </c>
      <c r="F645" t="s">
        <v>500</v>
      </c>
      <c r="G645">
        <v>16</v>
      </c>
      <c r="H645" t="s">
        <v>679</v>
      </c>
      <c r="I645">
        <v>1</v>
      </c>
      <c r="J645" t="s">
        <v>1178</v>
      </c>
      <c r="K645">
        <v>12</v>
      </c>
      <c r="L645" t="s">
        <v>665</v>
      </c>
      <c r="M645">
        <v>41</v>
      </c>
      <c r="N645" t="s">
        <v>550</v>
      </c>
      <c r="O645">
        <v>30</v>
      </c>
    </row>
    <row r="646" spans="1:15">
      <c r="A646" t="s">
        <v>825</v>
      </c>
      <c r="C646">
        <v>28</v>
      </c>
      <c r="D646" t="s">
        <v>775</v>
      </c>
      <c r="E646">
        <v>19</v>
      </c>
      <c r="F646" t="s">
        <v>541</v>
      </c>
      <c r="G646">
        <v>16</v>
      </c>
      <c r="H646" t="s">
        <v>642</v>
      </c>
      <c r="I646">
        <v>1</v>
      </c>
      <c r="J646" t="s">
        <v>756</v>
      </c>
      <c r="K646">
        <v>12</v>
      </c>
      <c r="L646" t="s">
        <v>282</v>
      </c>
      <c r="M646">
        <v>41</v>
      </c>
      <c r="N646" t="s">
        <v>703</v>
      </c>
      <c r="O646">
        <v>30</v>
      </c>
    </row>
    <row r="647" spans="1:15">
      <c r="A647" t="s">
        <v>862</v>
      </c>
      <c r="C647">
        <v>28</v>
      </c>
      <c r="D647" t="s">
        <v>568</v>
      </c>
      <c r="E647">
        <v>18</v>
      </c>
      <c r="F647" t="s">
        <v>344</v>
      </c>
      <c r="G647">
        <v>16</v>
      </c>
      <c r="H647" t="s">
        <v>391</v>
      </c>
      <c r="I647">
        <v>1</v>
      </c>
      <c r="J647" t="s">
        <v>1209</v>
      </c>
      <c r="K647">
        <v>12</v>
      </c>
      <c r="L647" t="s">
        <v>782</v>
      </c>
      <c r="M647">
        <v>41</v>
      </c>
      <c r="N647" t="s">
        <v>628</v>
      </c>
      <c r="O647">
        <v>30</v>
      </c>
    </row>
    <row r="648" spans="1:15">
      <c r="A648" t="s">
        <v>1372</v>
      </c>
      <c r="C648">
        <v>28</v>
      </c>
      <c r="D648" t="s">
        <v>699</v>
      </c>
      <c r="E648">
        <v>18</v>
      </c>
      <c r="F648" t="s">
        <v>511</v>
      </c>
      <c r="G648">
        <v>15</v>
      </c>
      <c r="H648" t="s">
        <v>1123</v>
      </c>
      <c r="I648">
        <v>1</v>
      </c>
      <c r="J648" t="s">
        <v>521</v>
      </c>
      <c r="K648">
        <v>12</v>
      </c>
      <c r="L648" t="s">
        <v>395</v>
      </c>
      <c r="M648">
        <v>41</v>
      </c>
      <c r="N648" t="s">
        <v>641</v>
      </c>
      <c r="O648">
        <v>30</v>
      </c>
    </row>
    <row r="649" spans="1:15">
      <c r="A649" t="s">
        <v>1424</v>
      </c>
      <c r="C649">
        <v>27</v>
      </c>
      <c r="D649" t="s">
        <v>724</v>
      </c>
      <c r="E649">
        <v>18</v>
      </c>
      <c r="F649" t="s">
        <v>641</v>
      </c>
      <c r="G649">
        <v>15</v>
      </c>
      <c r="H649" t="s">
        <v>1125</v>
      </c>
      <c r="I649">
        <v>1</v>
      </c>
      <c r="J649" t="s">
        <v>1073</v>
      </c>
      <c r="K649">
        <v>12</v>
      </c>
      <c r="L649" t="s">
        <v>696</v>
      </c>
      <c r="M649">
        <v>41</v>
      </c>
      <c r="N649" t="s">
        <v>1127</v>
      </c>
      <c r="O649">
        <v>29</v>
      </c>
    </row>
    <row r="650" spans="1:15">
      <c r="A650" t="s">
        <v>1067</v>
      </c>
      <c r="C650">
        <v>27</v>
      </c>
      <c r="D650" t="s">
        <v>776</v>
      </c>
      <c r="E650">
        <v>18</v>
      </c>
      <c r="F650" t="s">
        <v>549</v>
      </c>
      <c r="G650">
        <v>15</v>
      </c>
      <c r="H650" t="s">
        <v>541</v>
      </c>
      <c r="I650">
        <v>1</v>
      </c>
      <c r="J650" t="s">
        <v>1022</v>
      </c>
      <c r="K650">
        <v>12</v>
      </c>
      <c r="L650" t="s">
        <v>943</v>
      </c>
      <c r="M650">
        <v>40</v>
      </c>
      <c r="N650" t="s">
        <v>1049</v>
      </c>
      <c r="O650">
        <v>29</v>
      </c>
    </row>
    <row r="651" spans="1:15">
      <c r="A651" t="s">
        <v>730</v>
      </c>
      <c r="C651">
        <v>27</v>
      </c>
      <c r="D651" t="s">
        <v>456</v>
      </c>
      <c r="E651">
        <v>17</v>
      </c>
      <c r="F651" t="s">
        <v>621</v>
      </c>
      <c r="G651">
        <v>15</v>
      </c>
      <c r="H651" t="s">
        <v>1129</v>
      </c>
      <c r="I651">
        <v>1</v>
      </c>
      <c r="J651" t="s">
        <v>338</v>
      </c>
      <c r="K651">
        <v>12</v>
      </c>
      <c r="L651" t="s">
        <v>803</v>
      </c>
      <c r="M651">
        <v>40</v>
      </c>
      <c r="N651" t="s">
        <v>514</v>
      </c>
      <c r="O651">
        <v>29</v>
      </c>
    </row>
    <row r="652" spans="1:15">
      <c r="A652" t="s">
        <v>1253</v>
      </c>
      <c r="C652">
        <v>27</v>
      </c>
      <c r="D652" t="s">
        <v>669</v>
      </c>
      <c r="E652">
        <v>17</v>
      </c>
      <c r="F652" t="s">
        <v>805</v>
      </c>
      <c r="G652">
        <v>15</v>
      </c>
      <c r="H652" t="s">
        <v>838</v>
      </c>
      <c r="I652">
        <v>1</v>
      </c>
      <c r="J652" t="s">
        <v>322</v>
      </c>
      <c r="K652">
        <v>12</v>
      </c>
      <c r="L652" t="s">
        <v>787</v>
      </c>
      <c r="M652">
        <v>40</v>
      </c>
      <c r="N652" t="s">
        <v>787</v>
      </c>
      <c r="O652">
        <v>29</v>
      </c>
    </row>
    <row r="653" spans="1:15">
      <c r="A653" t="s">
        <v>1114</v>
      </c>
      <c r="C653">
        <v>27</v>
      </c>
      <c r="D653" t="s">
        <v>707</v>
      </c>
      <c r="E653">
        <v>17</v>
      </c>
      <c r="F653" t="s">
        <v>512</v>
      </c>
      <c r="G653">
        <v>15</v>
      </c>
      <c r="H653" t="s">
        <v>693</v>
      </c>
      <c r="I653">
        <v>1</v>
      </c>
      <c r="J653" t="s">
        <v>313</v>
      </c>
      <c r="K653">
        <v>12</v>
      </c>
      <c r="L653" t="s">
        <v>670</v>
      </c>
      <c r="M653">
        <v>40</v>
      </c>
      <c r="N653" t="s">
        <v>899</v>
      </c>
      <c r="O653">
        <v>29</v>
      </c>
    </row>
    <row r="654" spans="1:15">
      <c r="A654" t="s">
        <v>1351</v>
      </c>
      <c r="C654">
        <v>27</v>
      </c>
      <c r="D654" t="s">
        <v>709</v>
      </c>
      <c r="E654">
        <v>17</v>
      </c>
      <c r="F654" t="s">
        <v>626</v>
      </c>
      <c r="G654">
        <v>15</v>
      </c>
      <c r="H654" t="s">
        <v>585</v>
      </c>
      <c r="I654">
        <v>1</v>
      </c>
      <c r="J654" t="s">
        <v>1267</v>
      </c>
      <c r="K654">
        <v>12</v>
      </c>
      <c r="L654" t="s">
        <v>708</v>
      </c>
      <c r="M654">
        <v>40</v>
      </c>
      <c r="N654" t="s">
        <v>532</v>
      </c>
      <c r="O654">
        <v>29</v>
      </c>
    </row>
    <row r="655" spans="1:15">
      <c r="A655" t="s">
        <v>1140</v>
      </c>
      <c r="C655">
        <v>27</v>
      </c>
      <c r="D655" t="s">
        <v>767</v>
      </c>
      <c r="E655">
        <v>17</v>
      </c>
      <c r="F655" t="s">
        <v>1027</v>
      </c>
      <c r="G655">
        <v>15</v>
      </c>
      <c r="H655" t="s">
        <v>507</v>
      </c>
      <c r="I655">
        <v>1</v>
      </c>
      <c r="J655" t="s">
        <v>1144</v>
      </c>
      <c r="K655">
        <v>11</v>
      </c>
      <c r="L655" t="s">
        <v>1001</v>
      </c>
      <c r="M655">
        <v>40</v>
      </c>
      <c r="N655" t="s">
        <v>1424</v>
      </c>
      <c r="O655">
        <v>29</v>
      </c>
    </row>
    <row r="656" spans="1:15">
      <c r="A656" t="s">
        <v>831</v>
      </c>
      <c r="C656">
        <v>27</v>
      </c>
      <c r="D656" t="s">
        <v>815</v>
      </c>
      <c r="E656">
        <v>17</v>
      </c>
      <c r="F656" t="s">
        <v>794</v>
      </c>
      <c r="G656">
        <v>14</v>
      </c>
      <c r="H656" t="s">
        <v>641</v>
      </c>
      <c r="I656">
        <v>1</v>
      </c>
      <c r="J656" t="s">
        <v>1154</v>
      </c>
      <c r="K656">
        <v>11</v>
      </c>
      <c r="L656" t="s">
        <v>737</v>
      </c>
      <c r="M656">
        <v>40</v>
      </c>
      <c r="N656" t="s">
        <v>725</v>
      </c>
      <c r="O656">
        <v>29</v>
      </c>
    </row>
    <row r="657" spans="1:15">
      <c r="A657" t="s">
        <v>1107</v>
      </c>
      <c r="C657">
        <v>27</v>
      </c>
      <c r="D657" t="s">
        <v>357</v>
      </c>
      <c r="E657">
        <v>16</v>
      </c>
      <c r="F657" t="s">
        <v>640</v>
      </c>
      <c r="G657">
        <v>14</v>
      </c>
      <c r="H657" t="s">
        <v>730</v>
      </c>
      <c r="I657">
        <v>1</v>
      </c>
      <c r="J657" t="s">
        <v>344</v>
      </c>
      <c r="K657">
        <v>11</v>
      </c>
      <c r="L657" t="s">
        <v>804</v>
      </c>
      <c r="M657">
        <v>39</v>
      </c>
      <c r="N657" t="s">
        <v>712</v>
      </c>
      <c r="O657">
        <v>29</v>
      </c>
    </row>
    <row r="658" spans="1:15">
      <c r="A658" t="s">
        <v>515</v>
      </c>
      <c r="C658">
        <v>27</v>
      </c>
      <c r="D658" t="s">
        <v>474</v>
      </c>
      <c r="E658">
        <v>16</v>
      </c>
      <c r="F658" t="s">
        <v>776</v>
      </c>
      <c r="G658">
        <v>14</v>
      </c>
      <c r="H658" t="s">
        <v>612</v>
      </c>
      <c r="I658">
        <v>1</v>
      </c>
      <c r="J658" t="s">
        <v>692</v>
      </c>
      <c r="K658">
        <v>11</v>
      </c>
      <c r="L658" t="s">
        <v>272</v>
      </c>
      <c r="M658">
        <v>39</v>
      </c>
      <c r="N658" t="s">
        <v>553</v>
      </c>
      <c r="O658">
        <v>29</v>
      </c>
    </row>
    <row r="659" spans="1:15">
      <c r="A659" t="s">
        <v>815</v>
      </c>
      <c r="C659">
        <v>27</v>
      </c>
      <c r="D659" t="s">
        <v>532</v>
      </c>
      <c r="E659">
        <v>16</v>
      </c>
      <c r="F659" t="s">
        <v>961</v>
      </c>
      <c r="G659">
        <v>14</v>
      </c>
      <c r="H659" t="s">
        <v>226</v>
      </c>
      <c r="I659">
        <v>1</v>
      </c>
      <c r="J659" t="s">
        <v>751</v>
      </c>
      <c r="K659">
        <v>11</v>
      </c>
      <c r="L659" t="s">
        <v>825</v>
      </c>
      <c r="M659">
        <v>39</v>
      </c>
      <c r="N659" t="s">
        <v>1119</v>
      </c>
      <c r="O659">
        <v>28</v>
      </c>
    </row>
    <row r="660" spans="1:15">
      <c r="A660" t="s">
        <v>1127</v>
      </c>
      <c r="C660">
        <v>27</v>
      </c>
      <c r="D660" t="s">
        <v>590</v>
      </c>
      <c r="E660">
        <v>16</v>
      </c>
      <c r="F660" t="s">
        <v>772</v>
      </c>
      <c r="G660">
        <v>14</v>
      </c>
      <c r="H660" t="s">
        <v>343</v>
      </c>
      <c r="I660">
        <v>1</v>
      </c>
      <c r="J660" t="s">
        <v>729</v>
      </c>
      <c r="K660">
        <v>11</v>
      </c>
      <c r="L660" t="s">
        <v>1253</v>
      </c>
      <c r="M660">
        <v>39</v>
      </c>
      <c r="N660" t="s">
        <v>709</v>
      </c>
      <c r="O660">
        <v>28</v>
      </c>
    </row>
    <row r="661" spans="1:15">
      <c r="A661" t="s">
        <v>712</v>
      </c>
      <c r="C661">
        <v>27</v>
      </c>
      <c r="D661" t="s">
        <v>641</v>
      </c>
      <c r="E661">
        <v>16</v>
      </c>
      <c r="F661" t="s">
        <v>746</v>
      </c>
      <c r="G661">
        <v>13</v>
      </c>
      <c r="H661" t="s">
        <v>252</v>
      </c>
      <c r="I661">
        <v>1</v>
      </c>
      <c r="J661" t="s">
        <v>732</v>
      </c>
      <c r="K661">
        <v>11</v>
      </c>
      <c r="L661" t="s">
        <v>639</v>
      </c>
      <c r="M661">
        <v>39</v>
      </c>
      <c r="N661" t="s">
        <v>364</v>
      </c>
      <c r="O661">
        <v>28</v>
      </c>
    </row>
    <row r="662" spans="1:15">
      <c r="A662" t="s">
        <v>782</v>
      </c>
      <c r="C662">
        <v>26</v>
      </c>
      <c r="D662" t="s">
        <v>658</v>
      </c>
      <c r="E662">
        <v>16</v>
      </c>
      <c r="F662" t="s">
        <v>395</v>
      </c>
      <c r="G662">
        <v>13</v>
      </c>
      <c r="H662" t="s">
        <v>208</v>
      </c>
      <c r="I662">
        <v>1</v>
      </c>
      <c r="J662" t="s">
        <v>748</v>
      </c>
      <c r="K662">
        <v>11</v>
      </c>
      <c r="L662" t="s">
        <v>693</v>
      </c>
      <c r="M662">
        <v>39</v>
      </c>
      <c r="N662" t="s">
        <v>409</v>
      </c>
      <c r="O662">
        <v>28</v>
      </c>
    </row>
    <row r="663" spans="1:15">
      <c r="A663" t="s">
        <v>743</v>
      </c>
      <c r="C663">
        <v>26</v>
      </c>
      <c r="D663" t="s">
        <v>700</v>
      </c>
      <c r="E663">
        <v>16</v>
      </c>
      <c r="F663" t="s">
        <v>545</v>
      </c>
      <c r="G663">
        <v>13</v>
      </c>
      <c r="H663" t="s">
        <v>892</v>
      </c>
      <c r="I663">
        <v>1</v>
      </c>
      <c r="J663" t="s">
        <v>517</v>
      </c>
      <c r="K663">
        <v>10</v>
      </c>
      <c r="L663" t="s">
        <v>554</v>
      </c>
      <c r="M663">
        <v>38</v>
      </c>
      <c r="N663" t="s">
        <v>644</v>
      </c>
      <c r="O663">
        <v>28</v>
      </c>
    </row>
    <row r="664" spans="1:15">
      <c r="A664" t="s">
        <v>859</v>
      </c>
      <c r="C664">
        <v>26</v>
      </c>
      <c r="D664" t="s">
        <v>743</v>
      </c>
      <c r="E664">
        <v>16</v>
      </c>
      <c r="F664" t="s">
        <v>705</v>
      </c>
      <c r="G664">
        <v>13</v>
      </c>
      <c r="H664" t="s">
        <v>474</v>
      </c>
      <c r="I664">
        <v>1</v>
      </c>
      <c r="J664" t="s">
        <v>1181</v>
      </c>
      <c r="K664">
        <v>10</v>
      </c>
      <c r="L664" t="s">
        <v>408</v>
      </c>
      <c r="M664">
        <v>38</v>
      </c>
      <c r="N664" t="s">
        <v>958</v>
      </c>
      <c r="O664">
        <v>28</v>
      </c>
    </row>
    <row r="665" spans="1:15">
      <c r="A665" t="s">
        <v>751</v>
      </c>
      <c r="C665">
        <v>26</v>
      </c>
      <c r="D665" t="s">
        <v>795</v>
      </c>
      <c r="E665">
        <v>16</v>
      </c>
      <c r="F665" t="s">
        <v>522</v>
      </c>
      <c r="G665">
        <v>13</v>
      </c>
      <c r="H665" t="s">
        <v>1131</v>
      </c>
      <c r="I665">
        <v>1</v>
      </c>
      <c r="J665" t="s">
        <v>1185</v>
      </c>
      <c r="K665">
        <v>10</v>
      </c>
      <c r="L665" t="s">
        <v>679</v>
      </c>
      <c r="M665">
        <v>38</v>
      </c>
      <c r="N665" t="s">
        <v>1029</v>
      </c>
      <c r="O665">
        <v>27</v>
      </c>
    </row>
    <row r="666" spans="1:15">
      <c r="A666" t="s">
        <v>1359</v>
      </c>
      <c r="C666">
        <v>26</v>
      </c>
      <c r="D666" t="s">
        <v>355</v>
      </c>
      <c r="E666">
        <v>15</v>
      </c>
      <c r="F666" t="s">
        <v>780</v>
      </c>
      <c r="G666">
        <v>13</v>
      </c>
      <c r="H666" t="s">
        <v>439</v>
      </c>
      <c r="I666">
        <v>1</v>
      </c>
      <c r="J666" t="s">
        <v>1017</v>
      </c>
      <c r="K666">
        <v>10</v>
      </c>
      <c r="L666" t="s">
        <v>1313</v>
      </c>
      <c r="M666">
        <v>38</v>
      </c>
      <c r="N666" t="s">
        <v>571</v>
      </c>
      <c r="O666">
        <v>27</v>
      </c>
    </row>
    <row r="667" spans="1:15">
      <c r="A667" t="s">
        <v>1007</v>
      </c>
      <c r="C667">
        <v>26</v>
      </c>
      <c r="D667" t="s">
        <v>557</v>
      </c>
      <c r="E667">
        <v>15</v>
      </c>
      <c r="F667" t="s">
        <v>655</v>
      </c>
      <c r="G667">
        <v>13</v>
      </c>
      <c r="H667" t="s">
        <v>1132</v>
      </c>
      <c r="I667">
        <v>1</v>
      </c>
      <c r="J667" t="s">
        <v>934</v>
      </c>
      <c r="K667">
        <v>10</v>
      </c>
      <c r="L667" t="s">
        <v>644</v>
      </c>
      <c r="M667">
        <v>37</v>
      </c>
      <c r="N667" t="s">
        <v>512</v>
      </c>
      <c r="O667">
        <v>27</v>
      </c>
    </row>
    <row r="668" spans="1:15">
      <c r="A668" t="s">
        <v>739</v>
      </c>
      <c r="C668">
        <v>26</v>
      </c>
      <c r="D668" t="s">
        <v>655</v>
      </c>
      <c r="E668">
        <v>15</v>
      </c>
      <c r="F668" t="s">
        <v>770</v>
      </c>
      <c r="G668">
        <v>13</v>
      </c>
      <c r="H668" t="s">
        <v>681</v>
      </c>
      <c r="I668">
        <v>1</v>
      </c>
      <c r="J668" t="s">
        <v>1210</v>
      </c>
      <c r="K668">
        <v>10</v>
      </c>
      <c r="L668" t="s">
        <v>1348</v>
      </c>
      <c r="M668">
        <v>37</v>
      </c>
      <c r="N668" t="s">
        <v>1353</v>
      </c>
      <c r="O668">
        <v>27</v>
      </c>
    </row>
    <row r="669" spans="1:15">
      <c r="A669" t="s">
        <v>1348</v>
      </c>
      <c r="C669">
        <v>26</v>
      </c>
      <c r="D669" t="s">
        <v>666</v>
      </c>
      <c r="E669">
        <v>15</v>
      </c>
      <c r="F669" t="s">
        <v>848</v>
      </c>
      <c r="G669">
        <v>13</v>
      </c>
      <c r="H669" t="s">
        <v>322</v>
      </c>
      <c r="I669">
        <v>1</v>
      </c>
      <c r="J669" t="s">
        <v>1088</v>
      </c>
      <c r="K669">
        <v>10</v>
      </c>
      <c r="L669" t="s">
        <v>602</v>
      </c>
      <c r="M669">
        <v>37</v>
      </c>
      <c r="N669" t="s">
        <v>859</v>
      </c>
      <c r="O669">
        <v>27</v>
      </c>
    </row>
    <row r="670" spans="1:15">
      <c r="A670" t="s">
        <v>707</v>
      </c>
      <c r="C670">
        <v>26</v>
      </c>
      <c r="D670" t="s">
        <v>685</v>
      </c>
      <c r="E670">
        <v>15</v>
      </c>
      <c r="F670" t="s">
        <v>571</v>
      </c>
      <c r="G670">
        <v>12</v>
      </c>
      <c r="H670" t="s">
        <v>1133</v>
      </c>
      <c r="I670">
        <v>1</v>
      </c>
      <c r="J670" t="s">
        <v>1009</v>
      </c>
      <c r="K670">
        <v>10</v>
      </c>
      <c r="L670" t="s">
        <v>1352</v>
      </c>
      <c r="M670">
        <v>37</v>
      </c>
      <c r="N670" t="s">
        <v>759</v>
      </c>
      <c r="O670">
        <v>27</v>
      </c>
    </row>
    <row r="671" spans="1:15">
      <c r="A671" t="s">
        <v>617</v>
      </c>
      <c r="C671">
        <v>26</v>
      </c>
      <c r="D671" t="s">
        <v>686</v>
      </c>
      <c r="E671">
        <v>15</v>
      </c>
      <c r="F671" t="s">
        <v>760</v>
      </c>
      <c r="G671">
        <v>12</v>
      </c>
      <c r="H671" t="s">
        <v>1040</v>
      </c>
      <c r="I671">
        <v>1</v>
      </c>
      <c r="J671" t="s">
        <v>1245</v>
      </c>
      <c r="K671">
        <v>10</v>
      </c>
      <c r="L671" t="s">
        <v>668</v>
      </c>
      <c r="M671">
        <v>37</v>
      </c>
      <c r="N671" t="s">
        <v>560</v>
      </c>
      <c r="O671">
        <v>27</v>
      </c>
    </row>
    <row r="672" spans="1:15">
      <c r="A672" t="s">
        <v>1050</v>
      </c>
      <c r="C672">
        <v>25</v>
      </c>
      <c r="D672" t="s">
        <v>693</v>
      </c>
      <c r="E672">
        <v>15</v>
      </c>
      <c r="F672" t="s">
        <v>829</v>
      </c>
      <c r="G672">
        <v>12</v>
      </c>
      <c r="H672" t="s">
        <v>839</v>
      </c>
      <c r="I672">
        <v>1</v>
      </c>
      <c r="J672" t="s">
        <v>563</v>
      </c>
      <c r="K672">
        <v>10</v>
      </c>
      <c r="L672" t="s">
        <v>659</v>
      </c>
      <c r="M672">
        <v>37</v>
      </c>
      <c r="N672" t="s">
        <v>665</v>
      </c>
      <c r="O672">
        <v>27</v>
      </c>
    </row>
    <row r="673" spans="1:15">
      <c r="A673" t="s">
        <v>559</v>
      </c>
      <c r="C673">
        <v>25</v>
      </c>
      <c r="D673" t="s">
        <v>752</v>
      </c>
      <c r="E673">
        <v>15</v>
      </c>
      <c r="F673" t="s">
        <v>693</v>
      </c>
      <c r="G673">
        <v>12</v>
      </c>
      <c r="H673" t="s">
        <v>267</v>
      </c>
      <c r="I673">
        <v>1</v>
      </c>
      <c r="J673" t="s">
        <v>915</v>
      </c>
      <c r="K673">
        <v>10</v>
      </c>
      <c r="L673" t="s">
        <v>922</v>
      </c>
      <c r="M673">
        <v>37</v>
      </c>
      <c r="N673" t="s">
        <v>629</v>
      </c>
      <c r="O673">
        <v>27</v>
      </c>
    </row>
    <row r="674" spans="1:15">
      <c r="A674" t="s">
        <v>573</v>
      </c>
      <c r="C674">
        <v>25</v>
      </c>
      <c r="D674" t="s">
        <v>804</v>
      </c>
      <c r="E674">
        <v>15</v>
      </c>
      <c r="F674" t="s">
        <v>763</v>
      </c>
      <c r="G674">
        <v>12</v>
      </c>
      <c r="H674" t="s">
        <v>795</v>
      </c>
      <c r="I674">
        <v>1</v>
      </c>
      <c r="J674" t="s">
        <v>362</v>
      </c>
      <c r="K674">
        <v>10</v>
      </c>
      <c r="L674" t="s">
        <v>1117</v>
      </c>
      <c r="M674">
        <v>37</v>
      </c>
      <c r="N674" t="s">
        <v>693</v>
      </c>
      <c r="O674">
        <v>26</v>
      </c>
    </row>
    <row r="675" spans="1:15">
      <c r="A675" t="s">
        <v>538</v>
      </c>
      <c r="C675">
        <v>25</v>
      </c>
      <c r="D675" t="s">
        <v>819</v>
      </c>
      <c r="E675">
        <v>15</v>
      </c>
      <c r="F675" t="s">
        <v>661</v>
      </c>
      <c r="G675">
        <v>12</v>
      </c>
      <c r="H675" t="s">
        <v>771</v>
      </c>
      <c r="I675">
        <v>1</v>
      </c>
      <c r="J675" t="s">
        <v>231</v>
      </c>
      <c r="K675">
        <v>10</v>
      </c>
      <c r="L675" t="s">
        <v>832</v>
      </c>
      <c r="M675">
        <v>37</v>
      </c>
      <c r="N675" t="s">
        <v>1058</v>
      </c>
      <c r="O675">
        <v>26</v>
      </c>
    </row>
    <row r="676" spans="1:15">
      <c r="A676" t="s">
        <v>537</v>
      </c>
      <c r="C676">
        <v>25</v>
      </c>
      <c r="D676" t="s">
        <v>392</v>
      </c>
      <c r="E676">
        <v>14</v>
      </c>
      <c r="F676" t="s">
        <v>907</v>
      </c>
      <c r="G676">
        <v>12</v>
      </c>
      <c r="H676" t="s">
        <v>653</v>
      </c>
      <c r="I676">
        <v>1</v>
      </c>
      <c r="J676" t="s">
        <v>1271</v>
      </c>
      <c r="K676">
        <v>10</v>
      </c>
      <c r="L676" t="s">
        <v>879</v>
      </c>
      <c r="M676">
        <v>37</v>
      </c>
      <c r="N676" t="s">
        <v>1067</v>
      </c>
      <c r="O676">
        <v>26</v>
      </c>
    </row>
    <row r="677" spans="1:15">
      <c r="A677" t="s">
        <v>1049</v>
      </c>
      <c r="C677">
        <v>25</v>
      </c>
      <c r="D677" t="s">
        <v>506</v>
      </c>
      <c r="E677">
        <v>14</v>
      </c>
      <c r="F677" t="s">
        <v>299</v>
      </c>
      <c r="G677">
        <v>12</v>
      </c>
      <c r="H677" t="s">
        <v>1135</v>
      </c>
      <c r="I677">
        <v>1</v>
      </c>
      <c r="J677" t="s">
        <v>233</v>
      </c>
      <c r="K677">
        <v>9</v>
      </c>
      <c r="L677" t="s">
        <v>653</v>
      </c>
      <c r="M677">
        <v>37</v>
      </c>
      <c r="N677" t="s">
        <v>1007</v>
      </c>
      <c r="O677">
        <v>26</v>
      </c>
    </row>
    <row r="678" spans="1:15">
      <c r="A678" t="s">
        <v>966</v>
      </c>
      <c r="C678">
        <v>25</v>
      </c>
      <c r="D678" t="s">
        <v>552</v>
      </c>
      <c r="E678">
        <v>14</v>
      </c>
      <c r="F678" t="s">
        <v>553</v>
      </c>
      <c r="G678">
        <v>12</v>
      </c>
      <c r="H678" t="s">
        <v>689</v>
      </c>
      <c r="I678">
        <v>1</v>
      </c>
      <c r="J678" t="s">
        <v>1189</v>
      </c>
      <c r="K678">
        <v>9</v>
      </c>
      <c r="L678" t="s">
        <v>320</v>
      </c>
      <c r="M678">
        <v>37</v>
      </c>
      <c r="N678" t="s">
        <v>441</v>
      </c>
      <c r="O678">
        <v>26</v>
      </c>
    </row>
    <row r="679" spans="1:15">
      <c r="A679" t="s">
        <v>402</v>
      </c>
      <c r="C679">
        <v>25</v>
      </c>
      <c r="D679" t="s">
        <v>644</v>
      </c>
      <c r="E679">
        <v>14</v>
      </c>
      <c r="F679" t="s">
        <v>666</v>
      </c>
      <c r="G679">
        <v>12</v>
      </c>
      <c r="H679" t="s">
        <v>671</v>
      </c>
      <c r="I679">
        <v>1</v>
      </c>
      <c r="J679" t="s">
        <v>1195</v>
      </c>
      <c r="K679">
        <v>9</v>
      </c>
      <c r="L679" t="s">
        <v>676</v>
      </c>
      <c r="M679">
        <v>37</v>
      </c>
      <c r="N679" t="s">
        <v>798</v>
      </c>
      <c r="O679">
        <v>26</v>
      </c>
    </row>
    <row r="680" spans="1:15">
      <c r="A680" t="s">
        <v>1398</v>
      </c>
      <c r="C680">
        <v>25</v>
      </c>
      <c r="D680" t="s">
        <v>671</v>
      </c>
      <c r="E680">
        <v>14</v>
      </c>
      <c r="F680" t="s">
        <v>707</v>
      </c>
      <c r="G680">
        <v>12</v>
      </c>
      <c r="H680" t="s">
        <v>889</v>
      </c>
      <c r="I680">
        <v>1</v>
      </c>
      <c r="J680" t="s">
        <v>1199</v>
      </c>
      <c r="K680">
        <v>9</v>
      </c>
      <c r="L680" t="s">
        <v>981</v>
      </c>
      <c r="M680">
        <v>37</v>
      </c>
      <c r="N680" t="s">
        <v>685</v>
      </c>
      <c r="O680">
        <v>25</v>
      </c>
    </row>
    <row r="681" spans="1:15">
      <c r="A681" t="s">
        <v>769</v>
      </c>
      <c r="C681">
        <v>24</v>
      </c>
      <c r="D681" t="s">
        <v>684</v>
      </c>
      <c r="E681">
        <v>14</v>
      </c>
      <c r="F681" t="s">
        <v>724</v>
      </c>
      <c r="G681">
        <v>12</v>
      </c>
      <c r="H681" t="s">
        <v>333</v>
      </c>
      <c r="I681">
        <v>1</v>
      </c>
      <c r="J681" t="s">
        <v>634</v>
      </c>
      <c r="K681">
        <v>9</v>
      </c>
      <c r="L681" t="s">
        <v>677</v>
      </c>
      <c r="M681">
        <v>36</v>
      </c>
      <c r="N681" t="s">
        <v>1100</v>
      </c>
      <c r="O681">
        <v>25</v>
      </c>
    </row>
    <row r="682" spans="1:15">
      <c r="A682" t="s">
        <v>512</v>
      </c>
      <c r="C682">
        <v>24</v>
      </c>
      <c r="D682" t="s">
        <v>698</v>
      </c>
      <c r="E682">
        <v>14</v>
      </c>
      <c r="F682" t="s">
        <v>723</v>
      </c>
      <c r="G682">
        <v>11</v>
      </c>
      <c r="H682" t="s">
        <v>1136</v>
      </c>
      <c r="I682">
        <v>1</v>
      </c>
      <c r="J682" t="s">
        <v>731</v>
      </c>
      <c r="K682">
        <v>9</v>
      </c>
      <c r="L682" t="s">
        <v>561</v>
      </c>
      <c r="M682">
        <v>36</v>
      </c>
      <c r="N682" t="s">
        <v>1140</v>
      </c>
      <c r="O682">
        <v>25</v>
      </c>
    </row>
    <row r="683" spans="1:15">
      <c r="A683" t="s">
        <v>846</v>
      </c>
      <c r="C683">
        <v>24</v>
      </c>
      <c r="D683" t="s">
        <v>710</v>
      </c>
      <c r="E683">
        <v>14</v>
      </c>
      <c r="F683" t="s">
        <v>585</v>
      </c>
      <c r="G683">
        <v>11</v>
      </c>
      <c r="H683" t="s">
        <v>886</v>
      </c>
      <c r="I683">
        <v>1</v>
      </c>
      <c r="J683" t="s">
        <v>639</v>
      </c>
      <c r="K683">
        <v>9</v>
      </c>
      <c r="L683" t="s">
        <v>467</v>
      </c>
      <c r="M683">
        <v>36</v>
      </c>
      <c r="N683" t="s">
        <v>1363</v>
      </c>
      <c r="O683">
        <v>25</v>
      </c>
    </row>
    <row r="684" spans="1:15">
      <c r="A684" t="s">
        <v>803</v>
      </c>
      <c r="C684">
        <v>24</v>
      </c>
      <c r="D684" t="s">
        <v>745</v>
      </c>
      <c r="E684">
        <v>14</v>
      </c>
      <c r="F684" t="s">
        <v>773</v>
      </c>
      <c r="G684">
        <v>11</v>
      </c>
      <c r="H684" t="s">
        <v>702</v>
      </c>
      <c r="I684">
        <v>1</v>
      </c>
      <c r="J684" t="s">
        <v>449</v>
      </c>
      <c r="K684">
        <v>9</v>
      </c>
      <c r="L684" t="s">
        <v>441</v>
      </c>
      <c r="M684">
        <v>36</v>
      </c>
      <c r="N684" t="s">
        <v>915</v>
      </c>
      <c r="O684">
        <v>24</v>
      </c>
    </row>
    <row r="685" spans="1:15">
      <c r="A685" t="s">
        <v>795</v>
      </c>
      <c r="C685">
        <v>24</v>
      </c>
      <c r="D685" t="s">
        <v>845</v>
      </c>
      <c r="E685">
        <v>14</v>
      </c>
      <c r="F685" t="s">
        <v>833</v>
      </c>
      <c r="G685">
        <v>11</v>
      </c>
      <c r="H685" t="s">
        <v>647</v>
      </c>
      <c r="I685">
        <v>1</v>
      </c>
      <c r="J685" t="s">
        <v>481</v>
      </c>
      <c r="K685">
        <v>9</v>
      </c>
      <c r="L685" t="s">
        <v>838</v>
      </c>
      <c r="M685">
        <v>36</v>
      </c>
      <c r="N685" t="s">
        <v>928</v>
      </c>
      <c r="O685">
        <v>24</v>
      </c>
    </row>
    <row r="686" spans="1:15">
      <c r="A686" t="s">
        <v>879</v>
      </c>
      <c r="C686">
        <v>24</v>
      </c>
      <c r="D686" t="s">
        <v>920</v>
      </c>
      <c r="E686">
        <v>14</v>
      </c>
      <c r="F686" t="s">
        <v>240</v>
      </c>
      <c r="G686">
        <v>11</v>
      </c>
      <c r="H686" t="s">
        <v>645</v>
      </c>
      <c r="I686">
        <v>1</v>
      </c>
      <c r="J686" t="s">
        <v>304</v>
      </c>
      <c r="K686">
        <v>9</v>
      </c>
      <c r="L686" t="s">
        <v>557</v>
      </c>
      <c r="M686">
        <v>36</v>
      </c>
      <c r="N686" t="s">
        <v>966</v>
      </c>
      <c r="O686">
        <v>24</v>
      </c>
    </row>
    <row r="687" spans="1:15">
      <c r="A687" t="s">
        <v>899</v>
      </c>
      <c r="C687">
        <v>24</v>
      </c>
      <c r="D687" t="s">
        <v>565</v>
      </c>
      <c r="E687">
        <v>13</v>
      </c>
      <c r="F687" t="s">
        <v>392</v>
      </c>
      <c r="G687">
        <v>11</v>
      </c>
      <c r="H687" t="s">
        <v>1002</v>
      </c>
      <c r="I687">
        <v>1</v>
      </c>
      <c r="J687" t="s">
        <v>354</v>
      </c>
      <c r="K687">
        <v>9</v>
      </c>
      <c r="L687" t="s">
        <v>585</v>
      </c>
      <c r="M687">
        <v>36</v>
      </c>
      <c r="N687" t="s">
        <v>657</v>
      </c>
      <c r="O687">
        <v>24</v>
      </c>
    </row>
    <row r="688" spans="1:15">
      <c r="A688" t="s">
        <v>541</v>
      </c>
      <c r="C688">
        <v>24</v>
      </c>
      <c r="D688" t="s">
        <v>624</v>
      </c>
      <c r="E688">
        <v>13</v>
      </c>
      <c r="F688" t="s">
        <v>708</v>
      </c>
      <c r="G688">
        <v>11</v>
      </c>
      <c r="H688" t="s">
        <v>832</v>
      </c>
      <c r="I688">
        <v>1</v>
      </c>
      <c r="J688" t="s">
        <v>1150</v>
      </c>
      <c r="K688">
        <v>8</v>
      </c>
      <c r="L688" t="s">
        <v>759</v>
      </c>
      <c r="M688">
        <v>36</v>
      </c>
      <c r="N688" t="s">
        <v>1352</v>
      </c>
      <c r="O688">
        <v>24</v>
      </c>
    </row>
    <row r="689" spans="1:15">
      <c r="A689" t="s">
        <v>1103</v>
      </c>
      <c r="C689">
        <v>24</v>
      </c>
      <c r="D689" t="s">
        <v>661</v>
      </c>
      <c r="E689">
        <v>13</v>
      </c>
      <c r="F689" t="s">
        <v>483</v>
      </c>
      <c r="G689">
        <v>11</v>
      </c>
      <c r="H689" t="s">
        <v>726</v>
      </c>
      <c r="I689">
        <v>1</v>
      </c>
      <c r="J689" t="s">
        <v>368</v>
      </c>
      <c r="K689">
        <v>8</v>
      </c>
      <c r="L689" t="s">
        <v>564</v>
      </c>
      <c r="M689">
        <v>35</v>
      </c>
      <c r="N689" t="s">
        <v>515</v>
      </c>
      <c r="O689">
        <v>24</v>
      </c>
    </row>
    <row r="690" spans="1:15">
      <c r="A690" t="s">
        <v>1051</v>
      </c>
      <c r="C690">
        <v>24</v>
      </c>
      <c r="D690" t="s">
        <v>708</v>
      </c>
      <c r="E690">
        <v>13</v>
      </c>
      <c r="F690" t="s">
        <v>949</v>
      </c>
      <c r="G690">
        <v>11</v>
      </c>
      <c r="H690" t="s">
        <v>880</v>
      </c>
      <c r="I690">
        <v>1</v>
      </c>
      <c r="J690" t="s">
        <v>558</v>
      </c>
      <c r="K690">
        <v>8</v>
      </c>
      <c r="L690" t="s">
        <v>926</v>
      </c>
      <c r="M690">
        <v>35</v>
      </c>
      <c r="N690" t="s">
        <v>742</v>
      </c>
      <c r="O690">
        <v>24</v>
      </c>
    </row>
    <row r="691" spans="1:15">
      <c r="A691" t="s">
        <v>495</v>
      </c>
      <c r="C691">
        <v>24</v>
      </c>
      <c r="D691" t="s">
        <v>765</v>
      </c>
      <c r="E691">
        <v>13</v>
      </c>
      <c r="F691" t="s">
        <v>357</v>
      </c>
      <c r="G691">
        <v>11</v>
      </c>
      <c r="H691" t="s">
        <v>790</v>
      </c>
      <c r="I691">
        <v>1</v>
      </c>
      <c r="J691" t="s">
        <v>1194</v>
      </c>
      <c r="K691">
        <v>8</v>
      </c>
      <c r="L691" t="s">
        <v>1268</v>
      </c>
      <c r="M691">
        <v>35</v>
      </c>
      <c r="N691" t="s">
        <v>1059</v>
      </c>
      <c r="O691">
        <v>24</v>
      </c>
    </row>
    <row r="692" spans="1:15">
      <c r="A692" t="s">
        <v>1371</v>
      </c>
      <c r="C692">
        <v>23</v>
      </c>
      <c r="D692" t="s">
        <v>825</v>
      </c>
      <c r="E692">
        <v>13</v>
      </c>
      <c r="F692" t="s">
        <v>861</v>
      </c>
      <c r="G692">
        <v>10</v>
      </c>
      <c r="H692" t="s">
        <v>973</v>
      </c>
      <c r="I692">
        <v>1</v>
      </c>
      <c r="J692" t="s">
        <v>393</v>
      </c>
      <c r="K692">
        <v>8</v>
      </c>
      <c r="L692" t="s">
        <v>1188</v>
      </c>
      <c r="M692">
        <v>35</v>
      </c>
      <c r="N692" t="s">
        <v>1003</v>
      </c>
      <c r="O692">
        <v>24</v>
      </c>
    </row>
    <row r="693" spans="1:15">
      <c r="A693" t="s">
        <v>262</v>
      </c>
      <c r="C693">
        <v>23</v>
      </c>
      <c r="D693" t="s">
        <v>867</v>
      </c>
      <c r="E693">
        <v>13</v>
      </c>
      <c r="F693" t="s">
        <v>714</v>
      </c>
      <c r="G693">
        <v>10</v>
      </c>
      <c r="H693" t="s">
        <v>711</v>
      </c>
      <c r="I693">
        <v>1</v>
      </c>
      <c r="J693" t="s">
        <v>405</v>
      </c>
      <c r="K693">
        <v>8</v>
      </c>
      <c r="L693" t="s">
        <v>1129</v>
      </c>
      <c r="M693">
        <v>35</v>
      </c>
      <c r="N693" t="s">
        <v>747</v>
      </c>
      <c r="O693">
        <v>23</v>
      </c>
    </row>
    <row r="694" spans="1:15">
      <c r="A694" t="s">
        <v>915</v>
      </c>
      <c r="C694">
        <v>23</v>
      </c>
      <c r="D694" t="s">
        <v>262</v>
      </c>
      <c r="E694">
        <v>12</v>
      </c>
      <c r="F694" t="s">
        <v>644</v>
      </c>
      <c r="G694">
        <v>10</v>
      </c>
      <c r="H694" t="s">
        <v>528</v>
      </c>
      <c r="I694">
        <v>1</v>
      </c>
      <c r="J694" t="s">
        <v>655</v>
      </c>
      <c r="K694">
        <v>8</v>
      </c>
      <c r="L694" t="s">
        <v>532</v>
      </c>
      <c r="M694">
        <v>35</v>
      </c>
      <c r="N694" t="s">
        <v>1062</v>
      </c>
      <c r="O694">
        <v>23</v>
      </c>
    </row>
    <row r="695" spans="1:15">
      <c r="A695" t="s">
        <v>642</v>
      </c>
      <c r="C695">
        <v>23</v>
      </c>
      <c r="D695" t="s">
        <v>318</v>
      </c>
      <c r="E695">
        <v>12</v>
      </c>
      <c r="F695" t="s">
        <v>793</v>
      </c>
      <c r="G695">
        <v>10</v>
      </c>
      <c r="H695" t="s">
        <v>1035</v>
      </c>
      <c r="I695">
        <v>1</v>
      </c>
      <c r="J695" t="s">
        <v>675</v>
      </c>
      <c r="K695">
        <v>8</v>
      </c>
      <c r="L695" t="s">
        <v>654</v>
      </c>
      <c r="M695">
        <v>35</v>
      </c>
      <c r="N695" t="s">
        <v>542</v>
      </c>
      <c r="O695">
        <v>23</v>
      </c>
    </row>
    <row r="696" spans="1:15">
      <c r="A696" t="s">
        <v>464</v>
      </c>
      <c r="C696">
        <v>23</v>
      </c>
      <c r="D696" t="s">
        <v>535</v>
      </c>
      <c r="E696">
        <v>12</v>
      </c>
      <c r="F696" t="s">
        <v>945</v>
      </c>
      <c r="G696">
        <v>10</v>
      </c>
      <c r="H696" t="s">
        <v>513</v>
      </c>
      <c r="I696">
        <v>1</v>
      </c>
      <c r="J696" t="s">
        <v>341</v>
      </c>
      <c r="K696">
        <v>8</v>
      </c>
      <c r="L696" t="s">
        <v>645</v>
      </c>
      <c r="M696">
        <v>34</v>
      </c>
      <c r="N696" t="s">
        <v>353</v>
      </c>
      <c r="O696">
        <v>23</v>
      </c>
    </row>
    <row r="697" spans="1:15">
      <c r="A697" t="s">
        <v>532</v>
      </c>
      <c r="C697">
        <v>23</v>
      </c>
      <c r="D697" t="s">
        <v>634</v>
      </c>
      <c r="E697">
        <v>12</v>
      </c>
      <c r="F697" t="s">
        <v>552</v>
      </c>
      <c r="G697">
        <v>10</v>
      </c>
      <c r="H697" t="s">
        <v>604</v>
      </c>
      <c r="I697">
        <v>1</v>
      </c>
      <c r="J697" t="s">
        <v>841</v>
      </c>
      <c r="K697">
        <v>8</v>
      </c>
      <c r="L697" t="s">
        <v>848</v>
      </c>
      <c r="M697">
        <v>34</v>
      </c>
      <c r="N697" t="s">
        <v>741</v>
      </c>
      <c r="O697">
        <v>23</v>
      </c>
    </row>
    <row r="698" spans="1:15">
      <c r="A698" t="s">
        <v>271</v>
      </c>
      <c r="C698">
        <v>23</v>
      </c>
      <c r="D698" t="s">
        <v>694</v>
      </c>
      <c r="E698">
        <v>12</v>
      </c>
      <c r="F698" t="s">
        <v>486</v>
      </c>
      <c r="G698">
        <v>10</v>
      </c>
      <c r="H698" t="s">
        <v>871</v>
      </c>
      <c r="I698">
        <v>1</v>
      </c>
      <c r="J698" t="s">
        <v>1237</v>
      </c>
      <c r="K698">
        <v>8</v>
      </c>
      <c r="L698" t="s">
        <v>442</v>
      </c>
      <c r="M698">
        <v>34</v>
      </c>
      <c r="N698" t="s">
        <v>271</v>
      </c>
      <c r="O698">
        <v>23</v>
      </c>
    </row>
    <row r="699" spans="1:15">
      <c r="A699" t="s">
        <v>848</v>
      </c>
      <c r="C699">
        <v>23</v>
      </c>
      <c r="D699" t="s">
        <v>702</v>
      </c>
      <c r="E699">
        <v>12</v>
      </c>
      <c r="F699" t="s">
        <v>364</v>
      </c>
      <c r="G699">
        <v>10</v>
      </c>
      <c r="H699" t="s">
        <v>537</v>
      </c>
      <c r="I699">
        <v>1</v>
      </c>
      <c r="J699" t="s">
        <v>1254</v>
      </c>
      <c r="K699">
        <v>8</v>
      </c>
      <c r="L699" t="s">
        <v>1204</v>
      </c>
      <c r="M699">
        <v>34</v>
      </c>
      <c r="N699" t="s">
        <v>557</v>
      </c>
      <c r="O699">
        <v>23</v>
      </c>
    </row>
    <row r="700" spans="1:15">
      <c r="A700" t="s">
        <v>991</v>
      </c>
      <c r="C700">
        <v>23</v>
      </c>
      <c r="D700" t="s">
        <v>711</v>
      </c>
      <c r="E700">
        <v>12</v>
      </c>
      <c r="F700" t="s">
        <v>787</v>
      </c>
      <c r="G700">
        <v>10</v>
      </c>
      <c r="H700" t="s">
        <v>543</v>
      </c>
      <c r="I700">
        <v>1</v>
      </c>
      <c r="J700" t="s">
        <v>366</v>
      </c>
      <c r="K700">
        <v>8</v>
      </c>
      <c r="L700" t="s">
        <v>734</v>
      </c>
      <c r="M700">
        <v>34</v>
      </c>
      <c r="N700" t="s">
        <v>573</v>
      </c>
      <c r="O700">
        <v>23</v>
      </c>
    </row>
    <row r="701" spans="1:15">
      <c r="A701" t="s">
        <v>891</v>
      </c>
      <c r="C701">
        <v>23</v>
      </c>
      <c r="D701" t="s">
        <v>714</v>
      </c>
      <c r="E701">
        <v>12</v>
      </c>
      <c r="F701" t="s">
        <v>932</v>
      </c>
      <c r="G701">
        <v>9</v>
      </c>
      <c r="H701" t="s">
        <v>869</v>
      </c>
      <c r="I701">
        <v>1</v>
      </c>
      <c r="J701" t="s">
        <v>321</v>
      </c>
      <c r="K701">
        <v>7</v>
      </c>
      <c r="L701" t="s">
        <v>1007</v>
      </c>
      <c r="M701">
        <v>34</v>
      </c>
      <c r="N701" t="s">
        <v>669</v>
      </c>
      <c r="O701">
        <v>23</v>
      </c>
    </row>
    <row r="702" spans="1:15">
      <c r="A702" t="s">
        <v>696</v>
      </c>
      <c r="C702">
        <v>22</v>
      </c>
      <c r="D702" t="s">
        <v>763</v>
      </c>
      <c r="E702">
        <v>12</v>
      </c>
      <c r="F702" t="s">
        <v>795</v>
      </c>
      <c r="G702">
        <v>9</v>
      </c>
      <c r="H702" t="s">
        <v>591</v>
      </c>
      <c r="I702">
        <v>1</v>
      </c>
      <c r="J702" t="s">
        <v>1191</v>
      </c>
      <c r="K702">
        <v>7</v>
      </c>
      <c r="L702" t="s">
        <v>541</v>
      </c>
      <c r="M702">
        <v>33</v>
      </c>
      <c r="N702" t="s">
        <v>648</v>
      </c>
      <c r="O702">
        <v>23</v>
      </c>
    </row>
    <row r="703" spans="1:15">
      <c r="A703" t="s">
        <v>1365</v>
      </c>
      <c r="C703">
        <v>22</v>
      </c>
      <c r="D703" t="s">
        <v>768</v>
      </c>
      <c r="E703">
        <v>12</v>
      </c>
      <c r="F703" t="s">
        <v>341</v>
      </c>
      <c r="G703">
        <v>9</v>
      </c>
      <c r="H703" t="s">
        <v>694</v>
      </c>
      <c r="I703">
        <v>1</v>
      </c>
      <c r="J703" t="s">
        <v>869</v>
      </c>
      <c r="K703">
        <v>7</v>
      </c>
      <c r="L703" t="s">
        <v>1011</v>
      </c>
      <c r="M703">
        <v>33</v>
      </c>
      <c r="N703" t="s">
        <v>817</v>
      </c>
      <c r="O703">
        <v>22</v>
      </c>
    </row>
    <row r="704" spans="1:15">
      <c r="A704" t="s">
        <v>396</v>
      </c>
      <c r="C704">
        <v>22</v>
      </c>
      <c r="D704" t="s">
        <v>770</v>
      </c>
      <c r="E704">
        <v>12</v>
      </c>
      <c r="F704" t="s">
        <v>701</v>
      </c>
      <c r="G704">
        <v>9</v>
      </c>
      <c r="H704" t="s">
        <v>573</v>
      </c>
      <c r="I704">
        <v>1</v>
      </c>
      <c r="J704" t="s">
        <v>1203</v>
      </c>
      <c r="K704">
        <v>7</v>
      </c>
      <c r="L704" t="s">
        <v>797</v>
      </c>
      <c r="M704">
        <v>33</v>
      </c>
      <c r="N704" t="s">
        <v>804</v>
      </c>
      <c r="O704">
        <v>22</v>
      </c>
    </row>
    <row r="705" spans="1:15">
      <c r="A705" t="s">
        <v>650</v>
      </c>
      <c r="C705">
        <v>22</v>
      </c>
      <c r="D705" t="s">
        <v>780</v>
      </c>
      <c r="E705">
        <v>12</v>
      </c>
      <c r="F705" t="s">
        <v>570</v>
      </c>
      <c r="G705">
        <v>9</v>
      </c>
      <c r="H705" t="s">
        <v>922</v>
      </c>
      <c r="I705">
        <v>1</v>
      </c>
      <c r="J705" t="s">
        <v>774</v>
      </c>
      <c r="K705">
        <v>7</v>
      </c>
      <c r="L705" t="s">
        <v>516</v>
      </c>
      <c r="M705">
        <v>33</v>
      </c>
      <c r="N705" t="s">
        <v>848</v>
      </c>
      <c r="O705">
        <v>22</v>
      </c>
    </row>
    <row r="706" spans="1:15">
      <c r="A706" t="s">
        <v>841</v>
      </c>
      <c r="C706">
        <v>22</v>
      </c>
      <c r="D706" t="s">
        <v>789</v>
      </c>
      <c r="E706">
        <v>12</v>
      </c>
      <c r="F706" t="s">
        <v>850</v>
      </c>
      <c r="G706">
        <v>9</v>
      </c>
      <c r="H706" t="s">
        <v>1138</v>
      </c>
      <c r="I706">
        <v>1</v>
      </c>
      <c r="J706" t="s">
        <v>760</v>
      </c>
      <c r="K706">
        <v>7</v>
      </c>
      <c r="L706" t="s">
        <v>458</v>
      </c>
      <c r="M706">
        <v>33</v>
      </c>
      <c r="N706" t="s">
        <v>687</v>
      </c>
      <c r="O706">
        <v>22</v>
      </c>
    </row>
    <row r="707" spans="1:15">
      <c r="A707" t="s">
        <v>742</v>
      </c>
      <c r="C707">
        <v>22</v>
      </c>
      <c r="D707" t="s">
        <v>846</v>
      </c>
      <c r="E707">
        <v>12</v>
      </c>
      <c r="F707" t="s">
        <v>830</v>
      </c>
      <c r="G707">
        <v>9</v>
      </c>
      <c r="H707" t="s">
        <v>1139</v>
      </c>
      <c r="I707">
        <v>1</v>
      </c>
      <c r="J707" t="s">
        <v>554</v>
      </c>
      <c r="K707">
        <v>7</v>
      </c>
      <c r="L707" t="s">
        <v>470</v>
      </c>
      <c r="M707">
        <v>33</v>
      </c>
      <c r="N707" t="s">
        <v>992</v>
      </c>
      <c r="O707">
        <v>22</v>
      </c>
    </row>
    <row r="708" spans="1:15">
      <c r="A708" t="s">
        <v>798</v>
      </c>
      <c r="C708">
        <v>22</v>
      </c>
      <c r="D708" t="s">
        <v>848</v>
      </c>
      <c r="E708">
        <v>12</v>
      </c>
      <c r="F708" t="s">
        <v>474</v>
      </c>
      <c r="G708">
        <v>9</v>
      </c>
      <c r="H708" t="s">
        <v>637</v>
      </c>
      <c r="I708">
        <v>1</v>
      </c>
      <c r="J708" t="s">
        <v>540</v>
      </c>
      <c r="K708">
        <v>7</v>
      </c>
      <c r="L708" t="s">
        <v>402</v>
      </c>
      <c r="M708">
        <v>32</v>
      </c>
      <c r="N708" t="s">
        <v>1313</v>
      </c>
      <c r="O708">
        <v>22</v>
      </c>
    </row>
    <row r="709" spans="1:15">
      <c r="A709" t="s">
        <v>561</v>
      </c>
      <c r="C709">
        <v>22</v>
      </c>
      <c r="D709" t="s">
        <v>354</v>
      </c>
      <c r="E709">
        <v>11</v>
      </c>
      <c r="F709" t="s">
        <v>682</v>
      </c>
      <c r="G709">
        <v>9</v>
      </c>
      <c r="H709" t="s">
        <v>1140</v>
      </c>
      <c r="I709">
        <v>1</v>
      </c>
      <c r="J709" t="s">
        <v>516</v>
      </c>
      <c r="K709">
        <v>7</v>
      </c>
      <c r="L709" t="s">
        <v>587</v>
      </c>
      <c r="M709">
        <v>32</v>
      </c>
      <c r="N709" t="s">
        <v>1128</v>
      </c>
      <c r="O709">
        <v>21</v>
      </c>
    </row>
    <row r="710" spans="1:15">
      <c r="A710" t="s">
        <v>556</v>
      </c>
      <c r="C710">
        <v>21</v>
      </c>
      <c r="D710" t="s">
        <v>458</v>
      </c>
      <c r="E710">
        <v>11</v>
      </c>
      <c r="F710" t="s">
        <v>699</v>
      </c>
      <c r="G710">
        <v>9</v>
      </c>
      <c r="H710" t="s">
        <v>393</v>
      </c>
      <c r="I710">
        <v>1</v>
      </c>
      <c r="J710" t="s">
        <v>1010</v>
      </c>
      <c r="K710">
        <v>7</v>
      </c>
      <c r="L710" t="s">
        <v>977</v>
      </c>
      <c r="M710">
        <v>32</v>
      </c>
      <c r="N710" t="s">
        <v>762</v>
      </c>
      <c r="O710">
        <v>21</v>
      </c>
    </row>
    <row r="711" spans="1:15">
      <c r="A711" t="s">
        <v>361</v>
      </c>
      <c r="C711">
        <v>21</v>
      </c>
      <c r="D711" t="s">
        <v>473</v>
      </c>
      <c r="E711">
        <v>11</v>
      </c>
      <c r="F711" t="s">
        <v>266</v>
      </c>
      <c r="G711">
        <v>9</v>
      </c>
      <c r="H711" t="s">
        <v>318</v>
      </c>
      <c r="I711">
        <v>1</v>
      </c>
      <c r="J711" t="s">
        <v>395</v>
      </c>
      <c r="K711">
        <v>7</v>
      </c>
      <c r="L711" t="s">
        <v>1364</v>
      </c>
      <c r="M711">
        <v>32</v>
      </c>
      <c r="N711" t="s">
        <v>660</v>
      </c>
      <c r="O711">
        <v>21</v>
      </c>
    </row>
    <row r="712" spans="1:15">
      <c r="A712" t="s">
        <v>312</v>
      </c>
      <c r="C712">
        <v>21</v>
      </c>
      <c r="D712" t="s">
        <v>520</v>
      </c>
      <c r="E712">
        <v>11</v>
      </c>
      <c r="F712" t="s">
        <v>291</v>
      </c>
      <c r="G712">
        <v>9</v>
      </c>
      <c r="H712" t="s">
        <v>688</v>
      </c>
      <c r="I712">
        <v>1</v>
      </c>
      <c r="J712" t="s">
        <v>1030</v>
      </c>
      <c r="K712">
        <v>7</v>
      </c>
      <c r="L712" t="s">
        <v>1043</v>
      </c>
      <c r="M712">
        <v>32</v>
      </c>
      <c r="N712" t="s">
        <v>1107</v>
      </c>
      <c r="O712">
        <v>21</v>
      </c>
    </row>
    <row r="713" spans="1:15">
      <c r="A713" t="s">
        <v>834</v>
      </c>
      <c r="C713">
        <v>21</v>
      </c>
      <c r="D713" t="s">
        <v>531</v>
      </c>
      <c r="E713">
        <v>11</v>
      </c>
      <c r="F713" t="s">
        <v>820</v>
      </c>
      <c r="G713">
        <v>8</v>
      </c>
      <c r="J713" t="s">
        <v>311</v>
      </c>
      <c r="K713">
        <v>7</v>
      </c>
      <c r="L713" t="s">
        <v>626</v>
      </c>
      <c r="M713">
        <v>32</v>
      </c>
      <c r="N713" t="s">
        <v>1348</v>
      </c>
      <c r="O713">
        <v>21</v>
      </c>
    </row>
    <row r="714" spans="1:15">
      <c r="A714" t="s">
        <v>797</v>
      </c>
      <c r="C714">
        <v>21</v>
      </c>
      <c r="D714" t="s">
        <v>545</v>
      </c>
      <c r="E714">
        <v>11</v>
      </c>
      <c r="F714" t="s">
        <v>528</v>
      </c>
      <c r="G714">
        <v>8</v>
      </c>
      <c r="J714" t="s">
        <v>705</v>
      </c>
      <c r="K714">
        <v>7</v>
      </c>
      <c r="L714" t="s">
        <v>1341</v>
      </c>
      <c r="M714">
        <v>32</v>
      </c>
      <c r="N714" t="s">
        <v>942</v>
      </c>
      <c r="O714">
        <v>21</v>
      </c>
    </row>
    <row r="715" spans="1:15">
      <c r="A715" t="s">
        <v>647</v>
      </c>
      <c r="C715">
        <v>20</v>
      </c>
      <c r="D715" t="s">
        <v>549</v>
      </c>
      <c r="E715">
        <v>11</v>
      </c>
      <c r="F715" t="s">
        <v>894</v>
      </c>
      <c r="G715">
        <v>8</v>
      </c>
      <c r="J715" t="s">
        <v>1186</v>
      </c>
      <c r="K715">
        <v>6</v>
      </c>
      <c r="L715" t="s">
        <v>471</v>
      </c>
      <c r="M715">
        <v>32</v>
      </c>
      <c r="N715" t="s">
        <v>803</v>
      </c>
      <c r="O715">
        <v>21</v>
      </c>
    </row>
    <row r="716" spans="1:15">
      <c r="A716" t="s">
        <v>679</v>
      </c>
      <c r="C716">
        <v>20</v>
      </c>
      <c r="D716" t="s">
        <v>598</v>
      </c>
      <c r="E716">
        <v>11</v>
      </c>
      <c r="F716" t="s">
        <v>317</v>
      </c>
      <c r="G716">
        <v>8</v>
      </c>
      <c r="J716" t="s">
        <v>913</v>
      </c>
      <c r="K716">
        <v>6</v>
      </c>
      <c r="L716" t="s">
        <v>966</v>
      </c>
      <c r="M716">
        <v>32</v>
      </c>
      <c r="N716" t="s">
        <v>1398</v>
      </c>
      <c r="O716">
        <v>21</v>
      </c>
    </row>
    <row r="717" spans="1:15">
      <c r="A717" t="s">
        <v>364</v>
      </c>
      <c r="C717">
        <v>20</v>
      </c>
      <c r="D717" t="s">
        <v>656</v>
      </c>
      <c r="E717">
        <v>11</v>
      </c>
      <c r="F717" t="s">
        <v>1013</v>
      </c>
      <c r="G717">
        <v>8</v>
      </c>
      <c r="J717" t="s">
        <v>552</v>
      </c>
      <c r="K717">
        <v>6</v>
      </c>
      <c r="L717" t="s">
        <v>590</v>
      </c>
      <c r="M717">
        <v>31</v>
      </c>
      <c r="N717" t="s">
        <v>739</v>
      </c>
      <c r="O717">
        <v>20</v>
      </c>
    </row>
    <row r="718" spans="1:15">
      <c r="A718" t="s">
        <v>822</v>
      </c>
      <c r="C718">
        <v>20</v>
      </c>
      <c r="D718" t="s">
        <v>676</v>
      </c>
      <c r="E718">
        <v>11</v>
      </c>
      <c r="F718" t="s">
        <v>649</v>
      </c>
      <c r="G718">
        <v>8</v>
      </c>
      <c r="J718" t="s">
        <v>262</v>
      </c>
      <c r="K718">
        <v>6</v>
      </c>
      <c r="L718" t="s">
        <v>917</v>
      </c>
      <c r="M718">
        <v>31</v>
      </c>
      <c r="N718" t="s">
        <v>705</v>
      </c>
      <c r="O718">
        <v>20</v>
      </c>
    </row>
    <row r="719" spans="1:15">
      <c r="A719" t="s">
        <v>1038</v>
      </c>
      <c r="C719">
        <v>20</v>
      </c>
      <c r="D719" t="s">
        <v>681</v>
      </c>
      <c r="E719">
        <v>11</v>
      </c>
      <c r="F719" t="s">
        <v>547</v>
      </c>
      <c r="G719">
        <v>8</v>
      </c>
      <c r="J719" t="s">
        <v>1065</v>
      </c>
      <c r="K719">
        <v>6</v>
      </c>
      <c r="L719" t="s">
        <v>415</v>
      </c>
      <c r="M719">
        <v>31</v>
      </c>
      <c r="N719" t="s">
        <v>696</v>
      </c>
      <c r="O719">
        <v>20</v>
      </c>
    </row>
    <row r="720" spans="1:15">
      <c r="A720" t="s">
        <v>669</v>
      </c>
      <c r="C720">
        <v>20</v>
      </c>
      <c r="D720" t="s">
        <v>691</v>
      </c>
      <c r="E720">
        <v>11</v>
      </c>
      <c r="F720" t="s">
        <v>295</v>
      </c>
      <c r="G720">
        <v>8</v>
      </c>
      <c r="J720" t="s">
        <v>1213</v>
      </c>
      <c r="K720">
        <v>6</v>
      </c>
      <c r="L720" t="s">
        <v>1088</v>
      </c>
      <c r="M720">
        <v>31</v>
      </c>
      <c r="N720" t="s">
        <v>647</v>
      </c>
      <c r="O720">
        <v>20</v>
      </c>
    </row>
    <row r="721" spans="1:15">
      <c r="A721" t="s">
        <v>942</v>
      </c>
      <c r="C721">
        <v>20</v>
      </c>
      <c r="D721" t="s">
        <v>701</v>
      </c>
      <c r="E721">
        <v>11</v>
      </c>
      <c r="F721" t="s">
        <v>353</v>
      </c>
      <c r="G721">
        <v>8</v>
      </c>
      <c r="J721" t="s">
        <v>470</v>
      </c>
      <c r="K721">
        <v>6</v>
      </c>
      <c r="L721" t="s">
        <v>751</v>
      </c>
      <c r="M721">
        <v>30</v>
      </c>
      <c r="N721" t="s">
        <v>559</v>
      </c>
      <c r="O721">
        <v>20</v>
      </c>
    </row>
    <row r="722" spans="1:15">
      <c r="A722" t="s">
        <v>800</v>
      </c>
      <c r="C722">
        <v>20</v>
      </c>
      <c r="D722" t="s">
        <v>723</v>
      </c>
      <c r="E722">
        <v>11</v>
      </c>
      <c r="F722" t="s">
        <v>330</v>
      </c>
      <c r="G722">
        <v>8</v>
      </c>
      <c r="J722" t="s">
        <v>1220</v>
      </c>
      <c r="K722">
        <v>6</v>
      </c>
      <c r="L722" t="s">
        <v>457</v>
      </c>
      <c r="M722">
        <v>30</v>
      </c>
      <c r="N722" t="s">
        <v>704</v>
      </c>
      <c r="O722">
        <v>20</v>
      </c>
    </row>
    <row r="723" spans="1:15">
      <c r="A723" t="s">
        <v>657</v>
      </c>
      <c r="C723">
        <v>20</v>
      </c>
      <c r="D723" t="s">
        <v>760</v>
      </c>
      <c r="E723">
        <v>11</v>
      </c>
      <c r="F723" t="s">
        <v>627</v>
      </c>
      <c r="G723">
        <v>8</v>
      </c>
      <c r="J723" t="s">
        <v>1048</v>
      </c>
      <c r="K723">
        <v>6</v>
      </c>
      <c r="L723" t="s">
        <v>1038</v>
      </c>
      <c r="M723">
        <v>30</v>
      </c>
      <c r="N723" t="s">
        <v>1141</v>
      </c>
      <c r="O723">
        <v>20</v>
      </c>
    </row>
    <row r="724" spans="1:15">
      <c r="A724" t="s">
        <v>940</v>
      </c>
      <c r="C724">
        <v>20</v>
      </c>
      <c r="D724" t="s">
        <v>762</v>
      </c>
      <c r="E724">
        <v>11</v>
      </c>
      <c r="F724" t="s">
        <v>768</v>
      </c>
      <c r="G724">
        <v>8</v>
      </c>
      <c r="J724" t="s">
        <v>762</v>
      </c>
      <c r="K724">
        <v>6</v>
      </c>
      <c r="L724" t="s">
        <v>240</v>
      </c>
      <c r="M724">
        <v>30</v>
      </c>
      <c r="N724" t="s">
        <v>345</v>
      </c>
      <c r="O724">
        <v>20</v>
      </c>
    </row>
    <row r="725" spans="1:15">
      <c r="A725" t="s">
        <v>629</v>
      </c>
      <c r="C725">
        <v>20</v>
      </c>
      <c r="D725" t="s">
        <v>783</v>
      </c>
      <c r="E725">
        <v>11</v>
      </c>
      <c r="F725" t="s">
        <v>669</v>
      </c>
      <c r="G725">
        <v>8</v>
      </c>
      <c r="J725" t="s">
        <v>392</v>
      </c>
      <c r="K725">
        <v>6</v>
      </c>
      <c r="L725" t="s">
        <v>495</v>
      </c>
      <c r="M725">
        <v>29</v>
      </c>
      <c r="N725" t="s">
        <v>1453</v>
      </c>
      <c r="O725">
        <v>20</v>
      </c>
    </row>
    <row r="726" spans="1:15">
      <c r="A726" t="s">
        <v>1015</v>
      </c>
      <c r="C726">
        <v>19</v>
      </c>
      <c r="D726" t="s">
        <v>794</v>
      </c>
      <c r="E726">
        <v>11</v>
      </c>
      <c r="F726" t="s">
        <v>778</v>
      </c>
      <c r="G726">
        <v>8</v>
      </c>
      <c r="J726" t="s">
        <v>1227</v>
      </c>
      <c r="K726">
        <v>6</v>
      </c>
      <c r="L726" t="s">
        <v>392</v>
      </c>
      <c r="M726">
        <v>29</v>
      </c>
      <c r="N726" t="s">
        <v>949</v>
      </c>
      <c r="O726">
        <v>20</v>
      </c>
    </row>
    <row r="727" spans="1:15">
      <c r="A727" t="s">
        <v>1353</v>
      </c>
      <c r="C727">
        <v>19</v>
      </c>
      <c r="D727" t="s">
        <v>805</v>
      </c>
      <c r="E727">
        <v>11</v>
      </c>
      <c r="F727" t="s">
        <v>318</v>
      </c>
      <c r="G727">
        <v>8</v>
      </c>
      <c r="J727" t="s">
        <v>810</v>
      </c>
      <c r="K727">
        <v>6</v>
      </c>
      <c r="L727" t="s">
        <v>718</v>
      </c>
      <c r="M727">
        <v>29</v>
      </c>
      <c r="N727" t="s">
        <v>1109</v>
      </c>
      <c r="O727">
        <v>20</v>
      </c>
    </row>
    <row r="728" spans="1:15">
      <c r="A728" t="s">
        <v>442</v>
      </c>
      <c r="C728">
        <v>19</v>
      </c>
      <c r="D728" t="s">
        <v>949</v>
      </c>
      <c r="E728">
        <v>11</v>
      </c>
      <c r="F728" t="s">
        <v>846</v>
      </c>
      <c r="G728">
        <v>8</v>
      </c>
      <c r="J728" t="s">
        <v>900</v>
      </c>
      <c r="K728">
        <v>6</v>
      </c>
      <c r="L728" t="s">
        <v>615</v>
      </c>
      <c r="M728">
        <v>29</v>
      </c>
      <c r="N728" t="s">
        <v>1103</v>
      </c>
      <c r="O728">
        <v>19</v>
      </c>
    </row>
    <row r="729" spans="1:15">
      <c r="A729" t="s">
        <v>762</v>
      </c>
      <c r="C729">
        <v>19</v>
      </c>
      <c r="D729" t="s">
        <v>317</v>
      </c>
      <c r="E729">
        <v>10</v>
      </c>
      <c r="F729" t="s">
        <v>1058</v>
      </c>
      <c r="G729">
        <v>8</v>
      </c>
      <c r="J729" t="s">
        <v>317</v>
      </c>
      <c r="K729">
        <v>6</v>
      </c>
      <c r="L729" t="s">
        <v>721</v>
      </c>
      <c r="M729">
        <v>29</v>
      </c>
      <c r="N729" t="s">
        <v>1250</v>
      </c>
      <c r="O729">
        <v>19</v>
      </c>
    </row>
    <row r="730" spans="1:15">
      <c r="A730" t="s">
        <v>557</v>
      </c>
      <c r="C730">
        <v>19</v>
      </c>
      <c r="D730" t="s">
        <v>479</v>
      </c>
      <c r="E730">
        <v>10</v>
      </c>
      <c r="F730" t="s">
        <v>970</v>
      </c>
      <c r="G730">
        <v>8</v>
      </c>
      <c r="J730" t="s">
        <v>1261</v>
      </c>
      <c r="K730">
        <v>6</v>
      </c>
      <c r="L730" t="s">
        <v>1020</v>
      </c>
      <c r="M730">
        <v>29</v>
      </c>
      <c r="N730" t="s">
        <v>1351</v>
      </c>
      <c r="O730">
        <v>19</v>
      </c>
    </row>
    <row r="731" spans="1:15">
      <c r="A731" t="s">
        <v>291</v>
      </c>
      <c r="C731">
        <v>19</v>
      </c>
      <c r="D731" t="s">
        <v>508</v>
      </c>
      <c r="E731">
        <v>10</v>
      </c>
      <c r="F731" t="s">
        <v>532</v>
      </c>
      <c r="G731">
        <v>8</v>
      </c>
      <c r="J731" t="s">
        <v>1262</v>
      </c>
      <c r="K731">
        <v>6</v>
      </c>
      <c r="L731" t="s">
        <v>1127</v>
      </c>
      <c r="M731">
        <v>29</v>
      </c>
      <c r="N731" t="s">
        <v>1095</v>
      </c>
      <c r="O731">
        <v>19</v>
      </c>
    </row>
    <row r="732" spans="1:15">
      <c r="A732" t="s">
        <v>1003</v>
      </c>
      <c r="C732">
        <v>19</v>
      </c>
      <c r="D732" t="s">
        <v>547</v>
      </c>
      <c r="E732">
        <v>10</v>
      </c>
      <c r="F732" t="s">
        <v>686</v>
      </c>
      <c r="G732">
        <v>7</v>
      </c>
      <c r="J732" t="s">
        <v>1275</v>
      </c>
      <c r="K732">
        <v>6</v>
      </c>
      <c r="L732" t="s">
        <v>533</v>
      </c>
      <c r="M732">
        <v>28</v>
      </c>
      <c r="N732" t="s">
        <v>839</v>
      </c>
      <c r="O732">
        <v>19</v>
      </c>
    </row>
    <row r="733" spans="1:15">
      <c r="A733" t="s">
        <v>702</v>
      </c>
      <c r="C733">
        <v>19</v>
      </c>
      <c r="D733" t="s">
        <v>596</v>
      </c>
      <c r="E733">
        <v>10</v>
      </c>
      <c r="F733" t="s">
        <v>489</v>
      </c>
      <c r="G733">
        <v>7</v>
      </c>
      <c r="J733" t="s">
        <v>660</v>
      </c>
      <c r="K733">
        <v>6</v>
      </c>
      <c r="L733" t="s">
        <v>452</v>
      </c>
      <c r="M733">
        <v>28</v>
      </c>
      <c r="N733" t="s">
        <v>590</v>
      </c>
      <c r="O733">
        <v>19</v>
      </c>
    </row>
    <row r="734" spans="1:15">
      <c r="A734" t="s">
        <v>783</v>
      </c>
      <c r="C734">
        <v>19</v>
      </c>
      <c r="D734" t="s">
        <v>621</v>
      </c>
      <c r="E734">
        <v>10</v>
      </c>
      <c r="F734" t="s">
        <v>689</v>
      </c>
      <c r="G734">
        <v>7</v>
      </c>
      <c r="J734" t="s">
        <v>316</v>
      </c>
      <c r="K734">
        <v>6</v>
      </c>
      <c r="L734" t="s">
        <v>1143</v>
      </c>
      <c r="M734">
        <v>28</v>
      </c>
      <c r="N734" t="s">
        <v>891</v>
      </c>
      <c r="O734">
        <v>19</v>
      </c>
    </row>
    <row r="735" spans="1:15">
      <c r="A735" t="s">
        <v>592</v>
      </c>
      <c r="C735">
        <v>19</v>
      </c>
      <c r="D735" t="s">
        <v>627</v>
      </c>
      <c r="E735">
        <v>10</v>
      </c>
      <c r="F735" t="s">
        <v>869</v>
      </c>
      <c r="G735">
        <v>7</v>
      </c>
      <c r="J735" t="s">
        <v>1280</v>
      </c>
      <c r="K735">
        <v>6</v>
      </c>
      <c r="L735" t="s">
        <v>841</v>
      </c>
      <c r="M735">
        <v>28</v>
      </c>
      <c r="N735" t="s">
        <v>1388</v>
      </c>
      <c r="O735">
        <v>19</v>
      </c>
    </row>
    <row r="736" spans="1:15">
      <c r="A736" t="s">
        <v>585</v>
      </c>
      <c r="C736">
        <v>19</v>
      </c>
      <c r="D736" t="s">
        <v>647</v>
      </c>
      <c r="E736">
        <v>10</v>
      </c>
      <c r="F736" t="s">
        <v>753</v>
      </c>
      <c r="G736">
        <v>7</v>
      </c>
      <c r="J736" t="s">
        <v>1295</v>
      </c>
      <c r="K736">
        <v>6</v>
      </c>
      <c r="L736" t="s">
        <v>978</v>
      </c>
      <c r="M736">
        <v>28</v>
      </c>
      <c r="N736" t="s">
        <v>652</v>
      </c>
      <c r="O736">
        <v>19</v>
      </c>
    </row>
    <row r="737" spans="1:15">
      <c r="A737" t="s">
        <v>1128</v>
      </c>
      <c r="C737">
        <v>19</v>
      </c>
      <c r="D737" t="s">
        <v>680</v>
      </c>
      <c r="E737">
        <v>10</v>
      </c>
      <c r="F737" t="s">
        <v>473</v>
      </c>
      <c r="G737">
        <v>7</v>
      </c>
      <c r="J737" t="s">
        <v>927</v>
      </c>
      <c r="K737">
        <v>5</v>
      </c>
      <c r="L737" t="s">
        <v>846</v>
      </c>
      <c r="M737">
        <v>27</v>
      </c>
      <c r="N737" t="s">
        <v>627</v>
      </c>
      <c r="O737">
        <v>19</v>
      </c>
    </row>
    <row r="738" spans="1:15">
      <c r="A738" t="s">
        <v>496</v>
      </c>
      <c r="C738">
        <v>19</v>
      </c>
      <c r="D738" t="s">
        <v>781</v>
      </c>
      <c r="E738">
        <v>10</v>
      </c>
      <c r="F738" t="s">
        <v>814</v>
      </c>
      <c r="G738">
        <v>7</v>
      </c>
      <c r="J738" t="s">
        <v>1075</v>
      </c>
      <c r="K738">
        <v>5</v>
      </c>
      <c r="L738" t="s">
        <v>223</v>
      </c>
      <c r="M738">
        <v>27</v>
      </c>
      <c r="N738" t="s">
        <v>748</v>
      </c>
      <c r="O738">
        <v>19</v>
      </c>
    </row>
    <row r="739" spans="1:15">
      <c r="A739" t="s">
        <v>916</v>
      </c>
      <c r="C739">
        <v>19</v>
      </c>
      <c r="D739" t="s">
        <v>829</v>
      </c>
      <c r="E739">
        <v>10</v>
      </c>
      <c r="F739" t="s">
        <v>1015</v>
      </c>
      <c r="G739">
        <v>7</v>
      </c>
      <c r="J739" t="s">
        <v>1071</v>
      </c>
      <c r="K739">
        <v>5</v>
      </c>
      <c r="L739" t="s">
        <v>573</v>
      </c>
      <c r="M739">
        <v>27</v>
      </c>
      <c r="N739" t="s">
        <v>943</v>
      </c>
      <c r="O739">
        <v>19</v>
      </c>
    </row>
    <row r="740" spans="1:15">
      <c r="A740" t="s">
        <v>1059</v>
      </c>
      <c r="C740">
        <v>19</v>
      </c>
      <c r="D740" t="s">
        <v>915</v>
      </c>
      <c r="E740">
        <v>10</v>
      </c>
      <c r="F740" t="s">
        <v>759</v>
      </c>
      <c r="G740">
        <v>7</v>
      </c>
      <c r="J740" t="s">
        <v>542</v>
      </c>
      <c r="K740">
        <v>5</v>
      </c>
      <c r="L740" t="s">
        <v>831</v>
      </c>
      <c r="M740">
        <v>27</v>
      </c>
      <c r="N740" t="s">
        <v>1367</v>
      </c>
      <c r="O740">
        <v>18</v>
      </c>
    </row>
    <row r="741" spans="1:15">
      <c r="A741" t="s">
        <v>818</v>
      </c>
      <c r="C741">
        <v>19</v>
      </c>
      <c r="D741" t="s">
        <v>353</v>
      </c>
      <c r="E741">
        <v>9</v>
      </c>
      <c r="F741" t="s">
        <v>648</v>
      </c>
      <c r="G741">
        <v>7</v>
      </c>
      <c r="J741" t="s">
        <v>546</v>
      </c>
      <c r="K741">
        <v>5</v>
      </c>
      <c r="L741" t="s">
        <v>818</v>
      </c>
      <c r="M741">
        <v>27</v>
      </c>
      <c r="N741" t="s">
        <v>653</v>
      </c>
      <c r="O741">
        <v>18</v>
      </c>
    </row>
    <row r="742" spans="1:15">
      <c r="A742" t="s">
        <v>1076</v>
      </c>
      <c r="C742">
        <v>18</v>
      </c>
      <c r="D742" t="s">
        <v>395</v>
      </c>
      <c r="E742">
        <v>9</v>
      </c>
      <c r="F742" t="s">
        <v>711</v>
      </c>
      <c r="G742">
        <v>7</v>
      </c>
      <c r="J742" t="s">
        <v>295</v>
      </c>
      <c r="K742">
        <v>5</v>
      </c>
      <c r="L742" t="s">
        <v>648</v>
      </c>
      <c r="M742">
        <v>27</v>
      </c>
      <c r="N742" t="s">
        <v>909</v>
      </c>
      <c r="O742">
        <v>18</v>
      </c>
    </row>
    <row r="743" spans="1:15">
      <c r="A743" t="s">
        <v>616</v>
      </c>
      <c r="C743">
        <v>18</v>
      </c>
      <c r="D743" t="s">
        <v>457</v>
      </c>
      <c r="E743">
        <v>9</v>
      </c>
      <c r="F743" t="s">
        <v>639</v>
      </c>
      <c r="G743">
        <v>7</v>
      </c>
      <c r="J743" t="s">
        <v>1020</v>
      </c>
      <c r="K743">
        <v>5</v>
      </c>
      <c r="L743" t="s">
        <v>747</v>
      </c>
      <c r="M743">
        <v>27</v>
      </c>
      <c r="N743" t="s">
        <v>1341</v>
      </c>
      <c r="O743">
        <v>18</v>
      </c>
    </row>
    <row r="744" spans="1:15">
      <c r="A744" t="s">
        <v>1250</v>
      </c>
      <c r="C744">
        <v>18</v>
      </c>
      <c r="D744" t="s">
        <v>626</v>
      </c>
      <c r="E744">
        <v>9</v>
      </c>
      <c r="F744" t="s">
        <v>506</v>
      </c>
      <c r="G744">
        <v>7</v>
      </c>
      <c r="J744" t="s">
        <v>930</v>
      </c>
      <c r="K744">
        <v>5</v>
      </c>
      <c r="L744" t="s">
        <v>449</v>
      </c>
      <c r="M744">
        <v>27</v>
      </c>
      <c r="N744" t="s">
        <v>561</v>
      </c>
      <c r="O744">
        <v>18</v>
      </c>
    </row>
    <row r="745" spans="1:15">
      <c r="A745" t="s">
        <v>1029</v>
      </c>
      <c r="C745">
        <v>18</v>
      </c>
      <c r="D745" t="s">
        <v>662</v>
      </c>
      <c r="E745">
        <v>9</v>
      </c>
      <c r="F745" t="s">
        <v>740</v>
      </c>
      <c r="G745">
        <v>7</v>
      </c>
      <c r="J745" t="s">
        <v>1211</v>
      </c>
      <c r="K745">
        <v>5</v>
      </c>
      <c r="L745" t="s">
        <v>619</v>
      </c>
      <c r="M745">
        <v>27</v>
      </c>
      <c r="N745" t="s">
        <v>392</v>
      </c>
      <c r="O745">
        <v>18</v>
      </c>
    </row>
    <row r="746" spans="1:15">
      <c r="A746" t="s">
        <v>958</v>
      </c>
      <c r="C746">
        <v>18</v>
      </c>
      <c r="D746" t="s">
        <v>704</v>
      </c>
      <c r="E746">
        <v>9</v>
      </c>
      <c r="F746" t="s">
        <v>698</v>
      </c>
      <c r="G746">
        <v>6</v>
      </c>
      <c r="J746" t="s">
        <v>1212</v>
      </c>
      <c r="K746">
        <v>5</v>
      </c>
      <c r="L746" t="s">
        <v>949</v>
      </c>
      <c r="M746">
        <v>27</v>
      </c>
      <c r="N746" t="s">
        <v>330</v>
      </c>
      <c r="O746">
        <v>18</v>
      </c>
    </row>
    <row r="747" spans="1:15">
      <c r="A747" t="s">
        <v>864</v>
      </c>
      <c r="C747">
        <v>18</v>
      </c>
      <c r="D747" t="s">
        <v>725</v>
      </c>
      <c r="E747">
        <v>9</v>
      </c>
      <c r="F747" t="s">
        <v>886</v>
      </c>
      <c r="G747">
        <v>6</v>
      </c>
      <c r="J747" t="s">
        <v>1083</v>
      </c>
      <c r="K747">
        <v>5</v>
      </c>
      <c r="L747" t="s">
        <v>1029</v>
      </c>
      <c r="M747">
        <v>27</v>
      </c>
      <c r="N747" t="s">
        <v>1143</v>
      </c>
      <c r="O747">
        <v>18</v>
      </c>
    </row>
    <row r="748" spans="1:15">
      <c r="A748" t="s">
        <v>981</v>
      </c>
      <c r="C748">
        <v>18</v>
      </c>
      <c r="D748" t="s">
        <v>747</v>
      </c>
      <c r="E748">
        <v>9</v>
      </c>
      <c r="F748" t="s">
        <v>1009</v>
      </c>
      <c r="G748">
        <v>6</v>
      </c>
      <c r="J748" t="s">
        <v>556</v>
      </c>
      <c r="K748">
        <v>5</v>
      </c>
      <c r="L748" t="s">
        <v>330</v>
      </c>
      <c r="M748">
        <v>27</v>
      </c>
      <c r="N748" t="s">
        <v>1475</v>
      </c>
      <c r="O748">
        <v>18</v>
      </c>
    </row>
    <row r="749" spans="1:15">
      <c r="A749" t="s">
        <v>1178</v>
      </c>
      <c r="C749">
        <v>18</v>
      </c>
      <c r="D749" t="s">
        <v>777</v>
      </c>
      <c r="E749">
        <v>9</v>
      </c>
      <c r="F749" t="s">
        <v>647</v>
      </c>
      <c r="G749">
        <v>6</v>
      </c>
      <c r="J749" t="s">
        <v>1222</v>
      </c>
      <c r="K749">
        <v>5</v>
      </c>
      <c r="L749" t="s">
        <v>756</v>
      </c>
      <c r="M749">
        <v>27</v>
      </c>
      <c r="N749" t="s">
        <v>659</v>
      </c>
      <c r="O749">
        <v>18</v>
      </c>
    </row>
    <row r="750" spans="1:15">
      <c r="A750" t="s">
        <v>709</v>
      </c>
      <c r="C750">
        <v>18</v>
      </c>
      <c r="D750" t="s">
        <v>784</v>
      </c>
      <c r="E750">
        <v>9</v>
      </c>
      <c r="F750" t="s">
        <v>1016</v>
      </c>
      <c r="G750">
        <v>6</v>
      </c>
      <c r="J750" t="s">
        <v>1223</v>
      </c>
      <c r="K750">
        <v>5</v>
      </c>
      <c r="L750" t="s">
        <v>704</v>
      </c>
      <c r="M750">
        <v>27</v>
      </c>
      <c r="N750" t="s">
        <v>827</v>
      </c>
      <c r="O750">
        <v>18</v>
      </c>
    </row>
    <row r="751" spans="1:15">
      <c r="A751" t="s">
        <v>560</v>
      </c>
      <c r="C751">
        <v>17</v>
      </c>
      <c r="D751" t="s">
        <v>816</v>
      </c>
      <c r="E751">
        <v>9</v>
      </c>
      <c r="F751" t="s">
        <v>840</v>
      </c>
      <c r="G751">
        <v>6</v>
      </c>
      <c r="J751" t="s">
        <v>1224</v>
      </c>
      <c r="K751">
        <v>5</v>
      </c>
      <c r="L751" t="s">
        <v>309</v>
      </c>
      <c r="M751">
        <v>26</v>
      </c>
      <c r="N751" t="s">
        <v>857</v>
      </c>
      <c r="O751">
        <v>18</v>
      </c>
    </row>
    <row r="752" spans="1:15">
      <c r="A752" t="s">
        <v>711</v>
      </c>
      <c r="C752">
        <v>17</v>
      </c>
      <c r="D752" t="s">
        <v>833</v>
      </c>
      <c r="E752">
        <v>9</v>
      </c>
      <c r="F752" t="s">
        <v>635</v>
      </c>
      <c r="G752">
        <v>6</v>
      </c>
      <c r="J752" t="s">
        <v>741</v>
      </c>
      <c r="K752">
        <v>5</v>
      </c>
      <c r="L752" t="s">
        <v>482</v>
      </c>
      <c r="M752">
        <v>26</v>
      </c>
      <c r="N752" t="s">
        <v>841</v>
      </c>
      <c r="O752">
        <v>18</v>
      </c>
    </row>
    <row r="753" spans="1:15">
      <c r="A753" t="s">
        <v>1037</v>
      </c>
      <c r="C753">
        <v>17</v>
      </c>
      <c r="D753" t="s">
        <v>907</v>
      </c>
      <c r="E753">
        <v>9</v>
      </c>
      <c r="F753" t="s">
        <v>674</v>
      </c>
      <c r="G753">
        <v>6</v>
      </c>
      <c r="J753" t="s">
        <v>1226</v>
      </c>
      <c r="K753">
        <v>5</v>
      </c>
      <c r="L753" t="s">
        <v>353</v>
      </c>
      <c r="M753">
        <v>26</v>
      </c>
      <c r="N753" t="s">
        <v>677</v>
      </c>
      <c r="O753">
        <v>18</v>
      </c>
    </row>
    <row r="754" spans="1:15">
      <c r="A754" t="s">
        <v>804</v>
      </c>
      <c r="C754">
        <v>17</v>
      </c>
      <c r="D754" t="s">
        <v>909</v>
      </c>
      <c r="E754">
        <v>9</v>
      </c>
      <c r="F754" t="s">
        <v>580</v>
      </c>
      <c r="G754">
        <v>6</v>
      </c>
      <c r="J754" t="s">
        <v>309</v>
      </c>
      <c r="K754">
        <v>5</v>
      </c>
      <c r="L754" t="s">
        <v>834</v>
      </c>
      <c r="M754">
        <v>26</v>
      </c>
      <c r="N754" t="s">
        <v>812</v>
      </c>
      <c r="O754">
        <v>17</v>
      </c>
    </row>
    <row r="755" spans="1:15">
      <c r="A755" t="s">
        <v>1143</v>
      </c>
      <c r="C755">
        <v>17</v>
      </c>
      <c r="D755" t="s">
        <v>352</v>
      </c>
      <c r="E755">
        <v>8</v>
      </c>
      <c r="F755" t="s">
        <v>1057</v>
      </c>
      <c r="G755">
        <v>6</v>
      </c>
      <c r="J755" t="s">
        <v>638</v>
      </c>
      <c r="K755">
        <v>5</v>
      </c>
      <c r="L755" t="s">
        <v>1059</v>
      </c>
      <c r="M755">
        <v>26</v>
      </c>
      <c r="N755" t="s">
        <v>1221</v>
      </c>
      <c r="O755">
        <v>17</v>
      </c>
    </row>
    <row r="756" spans="1:15">
      <c r="A756" t="s">
        <v>511</v>
      </c>
      <c r="C756">
        <v>17</v>
      </c>
      <c r="D756" t="s">
        <v>463</v>
      </c>
      <c r="E756">
        <v>8</v>
      </c>
      <c r="F756" t="s">
        <v>1063</v>
      </c>
      <c r="G756">
        <v>6</v>
      </c>
      <c r="J756" t="s">
        <v>1240</v>
      </c>
      <c r="K756">
        <v>5</v>
      </c>
      <c r="L756" t="s">
        <v>1362</v>
      </c>
      <c r="M756">
        <v>26</v>
      </c>
      <c r="N756" t="s">
        <v>402</v>
      </c>
      <c r="O756">
        <v>17</v>
      </c>
    </row>
    <row r="757" spans="1:15">
      <c r="A757" t="s">
        <v>590</v>
      </c>
      <c r="C757">
        <v>17</v>
      </c>
      <c r="D757" t="s">
        <v>544</v>
      </c>
      <c r="E757">
        <v>8</v>
      </c>
      <c r="F757" t="s">
        <v>969</v>
      </c>
      <c r="G757">
        <v>6</v>
      </c>
      <c r="J757" t="s">
        <v>792</v>
      </c>
      <c r="K757">
        <v>5</v>
      </c>
      <c r="L757" t="s">
        <v>593</v>
      </c>
      <c r="M757">
        <v>26</v>
      </c>
      <c r="N757" t="s">
        <v>1038</v>
      </c>
      <c r="O757">
        <v>17</v>
      </c>
    </row>
    <row r="758" spans="1:15">
      <c r="A758" t="s">
        <v>839</v>
      </c>
      <c r="C758">
        <v>17</v>
      </c>
      <c r="D758" t="s">
        <v>564</v>
      </c>
      <c r="E758">
        <v>8</v>
      </c>
      <c r="F758" t="s">
        <v>1079</v>
      </c>
      <c r="G758">
        <v>6</v>
      </c>
      <c r="J758" t="s">
        <v>1063</v>
      </c>
      <c r="K758">
        <v>5</v>
      </c>
      <c r="L758" t="s">
        <v>506</v>
      </c>
      <c r="M758">
        <v>26</v>
      </c>
      <c r="N758" t="s">
        <v>355</v>
      </c>
      <c r="O758">
        <v>17</v>
      </c>
    </row>
    <row r="759" spans="1:15">
      <c r="A759" t="s">
        <v>1142</v>
      </c>
      <c r="C759">
        <v>16</v>
      </c>
      <c r="D759" t="s">
        <v>584</v>
      </c>
      <c r="E759">
        <v>8</v>
      </c>
      <c r="F759" t="s">
        <v>680</v>
      </c>
      <c r="G759">
        <v>6</v>
      </c>
      <c r="J759" t="s">
        <v>1244</v>
      </c>
      <c r="K759">
        <v>5</v>
      </c>
      <c r="L759" t="s">
        <v>726</v>
      </c>
      <c r="M759">
        <v>26</v>
      </c>
      <c r="N759" t="s">
        <v>506</v>
      </c>
      <c r="O759">
        <v>17</v>
      </c>
    </row>
    <row r="760" spans="1:15">
      <c r="A760" t="s">
        <v>1388</v>
      </c>
      <c r="C760">
        <v>16</v>
      </c>
      <c r="D760" t="s">
        <v>603</v>
      </c>
      <c r="E760">
        <v>8</v>
      </c>
      <c r="F760" t="s">
        <v>301</v>
      </c>
      <c r="G760">
        <v>5</v>
      </c>
      <c r="J760" t="s">
        <v>460</v>
      </c>
      <c r="K760">
        <v>5</v>
      </c>
      <c r="L760" t="s">
        <v>815</v>
      </c>
      <c r="M760">
        <v>26</v>
      </c>
      <c r="N760" t="s">
        <v>694</v>
      </c>
      <c r="O760">
        <v>17</v>
      </c>
    </row>
    <row r="761" spans="1:15">
      <c r="A761" t="s">
        <v>392</v>
      </c>
      <c r="C761">
        <v>16</v>
      </c>
      <c r="D761" t="s">
        <v>635</v>
      </c>
      <c r="E761">
        <v>8</v>
      </c>
      <c r="F761" t="s">
        <v>1010</v>
      </c>
      <c r="G761">
        <v>5</v>
      </c>
      <c r="J761" t="s">
        <v>719</v>
      </c>
      <c r="K761">
        <v>5</v>
      </c>
      <c r="L761" t="s">
        <v>991</v>
      </c>
      <c r="M761">
        <v>26</v>
      </c>
      <c r="N761" t="s">
        <v>593</v>
      </c>
      <c r="O761">
        <v>17</v>
      </c>
    </row>
    <row r="762" spans="1:15">
      <c r="A762" t="s">
        <v>817</v>
      </c>
      <c r="C762">
        <v>16</v>
      </c>
      <c r="D762" t="s">
        <v>649</v>
      </c>
      <c r="E762">
        <v>8</v>
      </c>
      <c r="F762" t="s">
        <v>396</v>
      </c>
      <c r="G762">
        <v>5</v>
      </c>
      <c r="J762" t="s">
        <v>1247</v>
      </c>
      <c r="K762">
        <v>5</v>
      </c>
      <c r="L762" t="s">
        <v>241</v>
      </c>
      <c r="M762">
        <v>26</v>
      </c>
      <c r="N762" t="s">
        <v>805</v>
      </c>
      <c r="O762">
        <v>16</v>
      </c>
    </row>
    <row r="763" spans="1:15">
      <c r="A763" t="s">
        <v>1221</v>
      </c>
      <c r="C763">
        <v>16</v>
      </c>
      <c r="D763" t="s">
        <v>664</v>
      </c>
      <c r="E763">
        <v>8</v>
      </c>
      <c r="F763" t="s">
        <v>818</v>
      </c>
      <c r="G763">
        <v>5</v>
      </c>
      <c r="J763" t="s">
        <v>296</v>
      </c>
      <c r="K763">
        <v>5</v>
      </c>
      <c r="L763" t="s">
        <v>964</v>
      </c>
      <c r="M763">
        <v>26</v>
      </c>
      <c r="N763" t="s">
        <v>1213</v>
      </c>
      <c r="O763">
        <v>16</v>
      </c>
    </row>
    <row r="764" spans="1:15">
      <c r="A764" t="s">
        <v>1418</v>
      </c>
      <c r="C764">
        <v>16</v>
      </c>
      <c r="D764" t="s">
        <v>682</v>
      </c>
      <c r="E764">
        <v>8</v>
      </c>
      <c r="F764" t="s">
        <v>765</v>
      </c>
      <c r="G764">
        <v>5</v>
      </c>
      <c r="J764" t="s">
        <v>1016</v>
      </c>
      <c r="K764">
        <v>5</v>
      </c>
      <c r="L764" t="s">
        <v>312</v>
      </c>
      <c r="M764">
        <v>26</v>
      </c>
      <c r="N764" t="s">
        <v>822</v>
      </c>
      <c r="O764">
        <v>16</v>
      </c>
    </row>
    <row r="765" spans="1:15">
      <c r="A765" t="s">
        <v>678</v>
      </c>
      <c r="C765">
        <v>16</v>
      </c>
      <c r="D765" t="s">
        <v>740</v>
      </c>
      <c r="E765">
        <v>8</v>
      </c>
      <c r="F765" t="s">
        <v>1022</v>
      </c>
      <c r="G765">
        <v>5</v>
      </c>
      <c r="J765" t="s">
        <v>743</v>
      </c>
      <c r="K765">
        <v>5</v>
      </c>
      <c r="L765" t="s">
        <v>642</v>
      </c>
      <c r="M765">
        <v>26</v>
      </c>
      <c r="N765" t="s">
        <v>783</v>
      </c>
      <c r="O765">
        <v>16</v>
      </c>
    </row>
    <row r="766" spans="1:15">
      <c r="A766" t="s">
        <v>826</v>
      </c>
      <c r="C766">
        <v>16</v>
      </c>
      <c r="D766" t="s">
        <v>772</v>
      </c>
      <c r="E766">
        <v>8</v>
      </c>
      <c r="F766" t="s">
        <v>845</v>
      </c>
      <c r="G766">
        <v>5</v>
      </c>
      <c r="J766" t="s">
        <v>646</v>
      </c>
      <c r="K766">
        <v>5</v>
      </c>
      <c r="L766" t="s">
        <v>345</v>
      </c>
      <c r="M766">
        <v>25</v>
      </c>
      <c r="N766" t="s">
        <v>591</v>
      </c>
      <c r="O766">
        <v>16</v>
      </c>
    </row>
    <row r="767" spans="1:15">
      <c r="A767" t="s">
        <v>1453</v>
      </c>
      <c r="C767">
        <v>16</v>
      </c>
      <c r="D767" t="s">
        <v>786</v>
      </c>
      <c r="E767">
        <v>8</v>
      </c>
      <c r="F767" t="s">
        <v>842</v>
      </c>
      <c r="G767">
        <v>5</v>
      </c>
      <c r="J767" t="s">
        <v>1268</v>
      </c>
      <c r="K767">
        <v>5</v>
      </c>
      <c r="L767" t="s">
        <v>616</v>
      </c>
      <c r="M767">
        <v>25</v>
      </c>
      <c r="N767" t="s">
        <v>1280</v>
      </c>
      <c r="O767">
        <v>16</v>
      </c>
    </row>
    <row r="768" spans="1:15">
      <c r="A768" t="s">
        <v>723</v>
      </c>
      <c r="C768">
        <v>16</v>
      </c>
      <c r="D768" t="s">
        <v>808</v>
      </c>
      <c r="E768">
        <v>8</v>
      </c>
      <c r="F768" t="s">
        <v>761</v>
      </c>
      <c r="G768">
        <v>5</v>
      </c>
      <c r="J768" t="s">
        <v>766</v>
      </c>
      <c r="K768">
        <v>5</v>
      </c>
      <c r="L768" t="s">
        <v>711</v>
      </c>
      <c r="M768">
        <v>25</v>
      </c>
      <c r="N768" t="s">
        <v>1178</v>
      </c>
      <c r="O768">
        <v>16</v>
      </c>
    </row>
    <row r="769" spans="1:15">
      <c r="A769" t="s">
        <v>568</v>
      </c>
      <c r="C769">
        <v>16</v>
      </c>
      <c r="D769" t="s">
        <v>817</v>
      </c>
      <c r="E769">
        <v>8</v>
      </c>
      <c r="F769" t="s">
        <v>838</v>
      </c>
      <c r="G769">
        <v>5</v>
      </c>
      <c r="J769" t="s">
        <v>409</v>
      </c>
      <c r="K769">
        <v>5</v>
      </c>
      <c r="L769" t="s">
        <v>496</v>
      </c>
      <c r="M769">
        <v>25</v>
      </c>
      <c r="N769" t="s">
        <v>926</v>
      </c>
      <c r="O769">
        <v>16</v>
      </c>
    </row>
    <row r="770" spans="1:15">
      <c r="A770" t="s">
        <v>353</v>
      </c>
      <c r="C770">
        <v>16</v>
      </c>
      <c r="D770" t="s">
        <v>832</v>
      </c>
      <c r="E770">
        <v>8</v>
      </c>
      <c r="F770" t="s">
        <v>358</v>
      </c>
      <c r="G770">
        <v>5</v>
      </c>
      <c r="J770" t="s">
        <v>394</v>
      </c>
      <c r="K770">
        <v>5</v>
      </c>
      <c r="L770" t="s">
        <v>703</v>
      </c>
      <c r="M770">
        <v>25</v>
      </c>
      <c r="N770" t="s">
        <v>991</v>
      </c>
      <c r="O770">
        <v>16</v>
      </c>
    </row>
    <row r="771" spans="1:15">
      <c r="A771" t="s">
        <v>1352</v>
      </c>
      <c r="C771">
        <v>16</v>
      </c>
      <c r="D771" t="s">
        <v>850</v>
      </c>
      <c r="E771">
        <v>8</v>
      </c>
      <c r="F771" t="s">
        <v>534</v>
      </c>
      <c r="G771">
        <v>5</v>
      </c>
      <c r="J771" t="s">
        <v>690</v>
      </c>
      <c r="K771">
        <v>4</v>
      </c>
      <c r="L771" t="s">
        <v>652</v>
      </c>
      <c r="M771">
        <v>25</v>
      </c>
      <c r="N771" t="s">
        <v>800</v>
      </c>
      <c r="O771">
        <v>16</v>
      </c>
    </row>
    <row r="772" spans="1:15">
      <c r="A772" t="s">
        <v>692</v>
      </c>
      <c r="C772">
        <v>16</v>
      </c>
      <c r="D772" t="s">
        <v>248</v>
      </c>
      <c r="E772">
        <v>7</v>
      </c>
      <c r="F772" t="s">
        <v>262</v>
      </c>
      <c r="G772">
        <v>5</v>
      </c>
      <c r="J772" t="s">
        <v>978</v>
      </c>
      <c r="K772">
        <v>4</v>
      </c>
      <c r="L772" t="s">
        <v>657</v>
      </c>
      <c r="M772">
        <v>25</v>
      </c>
      <c r="N772" t="s">
        <v>501</v>
      </c>
      <c r="O772">
        <v>16</v>
      </c>
    </row>
    <row r="773" spans="1:15">
      <c r="A773" t="s">
        <v>852</v>
      </c>
      <c r="C773">
        <v>15</v>
      </c>
      <c r="D773" t="s">
        <v>542</v>
      </c>
      <c r="E773">
        <v>7</v>
      </c>
      <c r="F773" t="s">
        <v>494</v>
      </c>
      <c r="G773">
        <v>5</v>
      </c>
      <c r="J773" t="s">
        <v>525</v>
      </c>
      <c r="K773">
        <v>4</v>
      </c>
      <c r="L773" t="s">
        <v>819</v>
      </c>
      <c r="M773">
        <v>24</v>
      </c>
      <c r="N773" t="s">
        <v>981</v>
      </c>
      <c r="O773">
        <v>16</v>
      </c>
    </row>
    <row r="774" spans="1:15">
      <c r="A774" t="s">
        <v>737</v>
      </c>
      <c r="C774">
        <v>15</v>
      </c>
      <c r="D774" t="s">
        <v>585</v>
      </c>
      <c r="E774">
        <v>7</v>
      </c>
      <c r="F774" t="s">
        <v>934</v>
      </c>
      <c r="G774">
        <v>5</v>
      </c>
      <c r="J774" t="s">
        <v>1182</v>
      </c>
      <c r="K774">
        <v>4</v>
      </c>
      <c r="L774" t="s">
        <v>1250</v>
      </c>
      <c r="M774">
        <v>24</v>
      </c>
      <c r="N774" t="s">
        <v>1011</v>
      </c>
      <c r="O774">
        <v>16</v>
      </c>
    </row>
    <row r="775" spans="1:15">
      <c r="A775" t="s">
        <v>1100</v>
      </c>
      <c r="C775">
        <v>15</v>
      </c>
      <c r="D775" t="s">
        <v>689</v>
      </c>
      <c r="E775">
        <v>7</v>
      </c>
      <c r="F775" t="s">
        <v>929</v>
      </c>
      <c r="G775">
        <v>5</v>
      </c>
      <c r="J775" t="s">
        <v>1184</v>
      </c>
      <c r="K775">
        <v>4</v>
      </c>
      <c r="L775" t="s">
        <v>608</v>
      </c>
      <c r="M775">
        <v>24</v>
      </c>
      <c r="N775" t="s">
        <v>1129</v>
      </c>
      <c r="O775">
        <v>16</v>
      </c>
    </row>
    <row r="776" spans="1:15">
      <c r="A776" t="s">
        <v>1111</v>
      </c>
      <c r="C776">
        <v>15</v>
      </c>
      <c r="D776" t="s">
        <v>726</v>
      </c>
      <c r="E776">
        <v>7</v>
      </c>
      <c r="F776" t="s">
        <v>905</v>
      </c>
      <c r="G776">
        <v>5</v>
      </c>
      <c r="J776" t="s">
        <v>851</v>
      </c>
      <c r="K776">
        <v>4</v>
      </c>
      <c r="L776" t="s">
        <v>515</v>
      </c>
      <c r="M776">
        <v>24</v>
      </c>
      <c r="N776" t="s">
        <v>825</v>
      </c>
      <c r="O776">
        <v>16</v>
      </c>
    </row>
    <row r="777" spans="1:15">
      <c r="A777" t="s">
        <v>805</v>
      </c>
      <c r="C777">
        <v>15</v>
      </c>
      <c r="D777" t="s">
        <v>748</v>
      </c>
      <c r="E777">
        <v>7</v>
      </c>
      <c r="F777" t="s">
        <v>956</v>
      </c>
      <c r="G777">
        <v>5</v>
      </c>
      <c r="J777" t="s">
        <v>803</v>
      </c>
      <c r="K777">
        <v>4</v>
      </c>
      <c r="L777" t="s">
        <v>1121</v>
      </c>
      <c r="M777">
        <v>24</v>
      </c>
      <c r="N777" t="s">
        <v>737</v>
      </c>
      <c r="O777">
        <v>16</v>
      </c>
    </row>
    <row r="778" spans="1:15">
      <c r="A778" t="s">
        <v>330</v>
      </c>
      <c r="C778">
        <v>15</v>
      </c>
      <c r="D778" t="s">
        <v>761</v>
      </c>
      <c r="E778">
        <v>7</v>
      </c>
      <c r="F778" t="s">
        <v>1052</v>
      </c>
      <c r="G778">
        <v>5</v>
      </c>
      <c r="J778" t="s">
        <v>1001</v>
      </c>
      <c r="K778">
        <v>4</v>
      </c>
      <c r="L778" t="s">
        <v>1390</v>
      </c>
      <c r="M778">
        <v>24</v>
      </c>
      <c r="N778" t="s">
        <v>945</v>
      </c>
      <c r="O778">
        <v>16</v>
      </c>
    </row>
    <row r="779" spans="1:15">
      <c r="A779" t="s">
        <v>760</v>
      </c>
      <c r="C779">
        <v>15</v>
      </c>
      <c r="D779" t="s">
        <v>782</v>
      </c>
      <c r="E779">
        <v>7</v>
      </c>
      <c r="F779" t="s">
        <v>1059</v>
      </c>
      <c r="G779">
        <v>5</v>
      </c>
      <c r="J779" t="s">
        <v>1086</v>
      </c>
      <c r="K779">
        <v>4</v>
      </c>
      <c r="L779" t="s">
        <v>678</v>
      </c>
      <c r="M779">
        <v>24</v>
      </c>
      <c r="N779" t="s">
        <v>852</v>
      </c>
      <c r="O779">
        <v>15</v>
      </c>
    </row>
    <row r="780" spans="1:15">
      <c r="A780" t="s">
        <v>623</v>
      </c>
      <c r="C780">
        <v>15</v>
      </c>
      <c r="D780" t="s">
        <v>787</v>
      </c>
      <c r="E780">
        <v>7</v>
      </c>
      <c r="F780" t="s">
        <v>1065</v>
      </c>
      <c r="G780">
        <v>5</v>
      </c>
      <c r="J780" t="s">
        <v>795</v>
      </c>
      <c r="K780">
        <v>4</v>
      </c>
      <c r="L780" t="s">
        <v>355</v>
      </c>
      <c r="M780">
        <v>24</v>
      </c>
      <c r="N780" t="s">
        <v>1180</v>
      </c>
      <c r="O780">
        <v>15</v>
      </c>
    </row>
    <row r="781" spans="1:15">
      <c r="A781" t="s">
        <v>1020</v>
      </c>
      <c r="C781">
        <v>15</v>
      </c>
      <c r="D781" t="s">
        <v>836</v>
      </c>
      <c r="E781">
        <v>7</v>
      </c>
      <c r="F781" t="s">
        <v>352</v>
      </c>
      <c r="G781">
        <v>5</v>
      </c>
      <c r="J781" t="s">
        <v>534</v>
      </c>
      <c r="K781">
        <v>4</v>
      </c>
      <c r="L781" t="s">
        <v>1058</v>
      </c>
      <c r="M781">
        <v>24</v>
      </c>
      <c r="N781" t="s">
        <v>602</v>
      </c>
      <c r="O781">
        <v>15</v>
      </c>
    </row>
    <row r="782" spans="1:15">
      <c r="A782" t="s">
        <v>1367</v>
      </c>
      <c r="C782">
        <v>15</v>
      </c>
      <c r="D782" t="s">
        <v>869</v>
      </c>
      <c r="E782">
        <v>7</v>
      </c>
      <c r="F782" t="s">
        <v>822</v>
      </c>
      <c r="G782">
        <v>5</v>
      </c>
      <c r="J782" t="s">
        <v>722</v>
      </c>
      <c r="K782">
        <v>4</v>
      </c>
      <c r="L782" t="s">
        <v>481</v>
      </c>
      <c r="M782">
        <v>24</v>
      </c>
      <c r="N782" t="s">
        <v>711</v>
      </c>
      <c r="O782">
        <v>15</v>
      </c>
    </row>
    <row r="783" spans="1:15">
      <c r="A783" t="s">
        <v>1058</v>
      </c>
      <c r="C783">
        <v>15</v>
      </c>
      <c r="D783" t="s">
        <v>873</v>
      </c>
      <c r="E783">
        <v>7</v>
      </c>
      <c r="F783" t="s">
        <v>807</v>
      </c>
      <c r="G783">
        <v>4</v>
      </c>
      <c r="J783" t="s">
        <v>864</v>
      </c>
      <c r="K783">
        <v>4</v>
      </c>
      <c r="L783" t="s">
        <v>262</v>
      </c>
      <c r="M783">
        <v>24</v>
      </c>
      <c r="N783" t="s">
        <v>1105</v>
      </c>
      <c r="O783">
        <v>15</v>
      </c>
    </row>
    <row r="784" spans="1:15">
      <c r="A784" t="s">
        <v>827</v>
      </c>
      <c r="C784">
        <v>15</v>
      </c>
      <c r="D784" t="s">
        <v>893</v>
      </c>
      <c r="E784">
        <v>7</v>
      </c>
      <c r="F784" t="s">
        <v>349</v>
      </c>
      <c r="G784">
        <v>4</v>
      </c>
      <c r="J784" t="s">
        <v>462</v>
      </c>
      <c r="K784">
        <v>4</v>
      </c>
      <c r="L784" t="s">
        <v>243</v>
      </c>
      <c r="M784">
        <v>24</v>
      </c>
      <c r="N784" t="s">
        <v>587</v>
      </c>
      <c r="O784">
        <v>15</v>
      </c>
    </row>
    <row r="785" spans="1:15">
      <c r="A785" t="s">
        <v>1121</v>
      </c>
      <c r="C785">
        <v>15</v>
      </c>
      <c r="D785" t="s">
        <v>894</v>
      </c>
      <c r="E785">
        <v>7</v>
      </c>
      <c r="F785" t="s">
        <v>366</v>
      </c>
      <c r="G785">
        <v>4</v>
      </c>
      <c r="J785" t="s">
        <v>641</v>
      </c>
      <c r="K785">
        <v>4</v>
      </c>
      <c r="L785" t="s">
        <v>697</v>
      </c>
      <c r="M785">
        <v>24</v>
      </c>
      <c r="N785" t="s">
        <v>702</v>
      </c>
      <c r="O785">
        <v>15</v>
      </c>
    </row>
    <row r="786" spans="1:15">
      <c r="A786" t="s">
        <v>812</v>
      </c>
      <c r="C786">
        <v>15</v>
      </c>
      <c r="D786" t="s">
        <v>905</v>
      </c>
      <c r="E786">
        <v>7</v>
      </c>
      <c r="F786" t="s">
        <v>856</v>
      </c>
      <c r="G786">
        <v>4</v>
      </c>
      <c r="J786" t="s">
        <v>718</v>
      </c>
      <c r="K786">
        <v>4</v>
      </c>
      <c r="L786" t="s">
        <v>1093</v>
      </c>
      <c r="M786">
        <v>24</v>
      </c>
      <c r="N786" t="s">
        <v>678</v>
      </c>
      <c r="O786">
        <v>15</v>
      </c>
    </row>
    <row r="787" spans="1:15">
      <c r="A787" t="s">
        <v>593</v>
      </c>
      <c r="C787">
        <v>15</v>
      </c>
      <c r="D787" t="s">
        <v>936</v>
      </c>
      <c r="E787">
        <v>7</v>
      </c>
      <c r="F787" t="s">
        <v>817</v>
      </c>
      <c r="G787">
        <v>4</v>
      </c>
      <c r="J787" t="s">
        <v>1265</v>
      </c>
      <c r="K787">
        <v>4</v>
      </c>
      <c r="L787" t="s">
        <v>1140</v>
      </c>
      <c r="M787">
        <v>24</v>
      </c>
      <c r="N787" t="s">
        <v>797</v>
      </c>
      <c r="O787">
        <v>15</v>
      </c>
    </row>
    <row r="788" spans="1:15">
      <c r="A788" t="s">
        <v>713</v>
      </c>
      <c r="C788">
        <v>15</v>
      </c>
      <c r="D788" t="s">
        <v>242</v>
      </c>
      <c r="E788">
        <v>6</v>
      </c>
      <c r="F788" t="s">
        <v>1023</v>
      </c>
      <c r="G788">
        <v>4</v>
      </c>
      <c r="J788" t="s">
        <v>266</v>
      </c>
      <c r="K788">
        <v>4</v>
      </c>
      <c r="L788" t="s">
        <v>760</v>
      </c>
      <c r="M788">
        <v>23</v>
      </c>
      <c r="N788" t="s">
        <v>1037</v>
      </c>
      <c r="O788">
        <v>15</v>
      </c>
    </row>
    <row r="789" spans="1:15">
      <c r="A789" t="s">
        <v>719</v>
      </c>
      <c r="C789">
        <v>14</v>
      </c>
      <c r="D789" t="s">
        <v>494</v>
      </c>
      <c r="E789">
        <v>6</v>
      </c>
      <c r="F789" t="s">
        <v>747</v>
      </c>
      <c r="G789">
        <v>4</v>
      </c>
      <c r="J789" t="s">
        <v>716</v>
      </c>
      <c r="K789">
        <v>4</v>
      </c>
      <c r="L789" t="s">
        <v>1048</v>
      </c>
      <c r="M789">
        <v>23</v>
      </c>
      <c r="N789" t="s">
        <v>490</v>
      </c>
      <c r="O789">
        <v>15</v>
      </c>
    </row>
    <row r="790" spans="1:15">
      <c r="A790" t="s">
        <v>1084</v>
      </c>
      <c r="C790">
        <v>14</v>
      </c>
      <c r="D790" t="s">
        <v>580</v>
      </c>
      <c r="E790">
        <v>6</v>
      </c>
      <c r="F790" t="s">
        <v>1028</v>
      </c>
      <c r="G790">
        <v>4</v>
      </c>
      <c r="J790" t="s">
        <v>1050</v>
      </c>
      <c r="K790">
        <v>4</v>
      </c>
      <c r="L790" t="s">
        <v>1091</v>
      </c>
      <c r="M790">
        <v>23</v>
      </c>
      <c r="N790" t="s">
        <v>1458</v>
      </c>
      <c r="O790">
        <v>15</v>
      </c>
    </row>
    <row r="791" spans="1:15">
      <c r="A791" t="s">
        <v>676</v>
      </c>
      <c r="C791">
        <v>14</v>
      </c>
      <c r="D791" t="s">
        <v>602</v>
      </c>
      <c r="E791">
        <v>6</v>
      </c>
      <c r="F791" t="s">
        <v>563</v>
      </c>
      <c r="G791">
        <v>4</v>
      </c>
      <c r="J791" t="s">
        <v>1055</v>
      </c>
      <c r="K791">
        <v>4</v>
      </c>
      <c r="L791" t="s">
        <v>1373</v>
      </c>
      <c r="M791">
        <v>23</v>
      </c>
      <c r="N791" t="s">
        <v>897</v>
      </c>
      <c r="O791">
        <v>15</v>
      </c>
    </row>
    <row r="792" spans="1:15">
      <c r="A792" t="s">
        <v>1109</v>
      </c>
      <c r="C792">
        <v>14</v>
      </c>
      <c r="D792" t="s">
        <v>604</v>
      </c>
      <c r="E792">
        <v>6</v>
      </c>
      <c r="F792" t="s">
        <v>954</v>
      </c>
      <c r="G792">
        <v>4</v>
      </c>
      <c r="J792" t="s">
        <v>849</v>
      </c>
      <c r="K792">
        <v>4</v>
      </c>
      <c r="L792" t="s">
        <v>1377</v>
      </c>
      <c r="M792">
        <v>23</v>
      </c>
      <c r="N792" t="s">
        <v>650</v>
      </c>
      <c r="O792">
        <v>15</v>
      </c>
    </row>
    <row r="793" spans="1:15">
      <c r="A793" t="s">
        <v>759</v>
      </c>
      <c r="C793">
        <v>14</v>
      </c>
      <c r="D793" t="s">
        <v>659</v>
      </c>
      <c r="E793">
        <v>6</v>
      </c>
      <c r="F793" t="s">
        <v>1034</v>
      </c>
      <c r="G793">
        <v>4</v>
      </c>
      <c r="J793" t="s">
        <v>797</v>
      </c>
      <c r="K793">
        <v>4</v>
      </c>
      <c r="L793" t="s">
        <v>321</v>
      </c>
      <c r="M793">
        <v>23</v>
      </c>
      <c r="N793" t="s">
        <v>724</v>
      </c>
      <c r="O793">
        <v>15</v>
      </c>
    </row>
    <row r="794" spans="1:15">
      <c r="A794" t="s">
        <v>1341</v>
      </c>
      <c r="C794">
        <v>14</v>
      </c>
      <c r="D794" t="s">
        <v>663</v>
      </c>
      <c r="E794">
        <v>6</v>
      </c>
      <c r="F794" t="s">
        <v>1037</v>
      </c>
      <c r="G794">
        <v>4</v>
      </c>
      <c r="J794" t="s">
        <v>1279</v>
      </c>
      <c r="K794">
        <v>4</v>
      </c>
      <c r="L794" t="s">
        <v>992</v>
      </c>
      <c r="M794">
        <v>23</v>
      </c>
      <c r="N794" t="s">
        <v>626</v>
      </c>
      <c r="O794">
        <v>15</v>
      </c>
    </row>
    <row r="795" spans="1:15">
      <c r="A795" t="s">
        <v>619</v>
      </c>
      <c r="C795">
        <v>14</v>
      </c>
      <c r="D795" t="s">
        <v>674</v>
      </c>
      <c r="E795">
        <v>6</v>
      </c>
      <c r="F795" t="s">
        <v>831</v>
      </c>
      <c r="G795">
        <v>4</v>
      </c>
      <c r="J795" t="s">
        <v>847</v>
      </c>
      <c r="K795">
        <v>4</v>
      </c>
      <c r="L795" t="s">
        <v>271</v>
      </c>
      <c r="M795">
        <v>23</v>
      </c>
      <c r="N795" t="s">
        <v>634</v>
      </c>
      <c r="O795">
        <v>15</v>
      </c>
    </row>
    <row r="796" spans="1:15">
      <c r="A796" t="s">
        <v>734</v>
      </c>
      <c r="C796">
        <v>14</v>
      </c>
      <c r="D796" t="s">
        <v>731</v>
      </c>
      <c r="E796">
        <v>6</v>
      </c>
      <c r="F796" t="s">
        <v>790</v>
      </c>
      <c r="G796">
        <v>4</v>
      </c>
      <c r="J796" t="s">
        <v>456</v>
      </c>
      <c r="K796">
        <v>4</v>
      </c>
      <c r="L796" t="s">
        <v>1107</v>
      </c>
      <c r="M796">
        <v>23</v>
      </c>
      <c r="N796" t="s">
        <v>350</v>
      </c>
      <c r="O796">
        <v>15</v>
      </c>
    </row>
    <row r="797" spans="1:15">
      <c r="A797" t="s">
        <v>490</v>
      </c>
      <c r="C797">
        <v>14</v>
      </c>
      <c r="D797" t="s">
        <v>734</v>
      </c>
      <c r="E797">
        <v>6</v>
      </c>
      <c r="F797" t="s">
        <v>521</v>
      </c>
      <c r="G797">
        <v>4</v>
      </c>
      <c r="J797" t="s">
        <v>369</v>
      </c>
      <c r="K797">
        <v>4</v>
      </c>
      <c r="L797" t="s">
        <v>490</v>
      </c>
      <c r="M797">
        <v>23</v>
      </c>
      <c r="N797" t="s">
        <v>457</v>
      </c>
      <c r="O797">
        <v>15</v>
      </c>
    </row>
    <row r="798" spans="1:15">
      <c r="A798" t="s">
        <v>1108</v>
      </c>
      <c r="C798">
        <v>14</v>
      </c>
      <c r="D798" t="s">
        <v>771</v>
      </c>
      <c r="E798">
        <v>6</v>
      </c>
      <c r="F798" t="s">
        <v>751</v>
      </c>
      <c r="G798">
        <v>4</v>
      </c>
      <c r="J798" t="s">
        <v>1313</v>
      </c>
      <c r="K798">
        <v>4</v>
      </c>
      <c r="L798" t="s">
        <v>583</v>
      </c>
      <c r="M798">
        <v>22</v>
      </c>
      <c r="N798" t="s">
        <v>786</v>
      </c>
      <c r="O798">
        <v>15</v>
      </c>
    </row>
    <row r="799" spans="1:15">
      <c r="A799" t="s">
        <v>302</v>
      </c>
      <c r="C799">
        <v>14</v>
      </c>
      <c r="D799" t="s">
        <v>774</v>
      </c>
      <c r="E799">
        <v>6</v>
      </c>
      <c r="F799" t="s">
        <v>1060</v>
      </c>
      <c r="G799">
        <v>4</v>
      </c>
      <c r="J799" t="s">
        <v>1326</v>
      </c>
      <c r="K799">
        <v>4</v>
      </c>
      <c r="L799" t="s">
        <v>786</v>
      </c>
      <c r="M799">
        <v>22</v>
      </c>
      <c r="N799" t="s">
        <v>1072</v>
      </c>
      <c r="O799">
        <v>15</v>
      </c>
    </row>
    <row r="800" spans="1:15">
      <c r="A800" t="s">
        <v>1213</v>
      </c>
      <c r="C800">
        <v>14</v>
      </c>
      <c r="D800" t="s">
        <v>779</v>
      </c>
      <c r="E800">
        <v>6</v>
      </c>
      <c r="F800" t="s">
        <v>836</v>
      </c>
      <c r="G800">
        <v>4</v>
      </c>
      <c r="J800" t="s">
        <v>240</v>
      </c>
      <c r="K800">
        <v>3</v>
      </c>
      <c r="L800" t="s">
        <v>514</v>
      </c>
      <c r="M800">
        <v>22</v>
      </c>
      <c r="N800" t="s">
        <v>692</v>
      </c>
      <c r="O800">
        <v>14</v>
      </c>
    </row>
    <row r="801" spans="1:15">
      <c r="A801" t="s">
        <v>808</v>
      </c>
      <c r="C801">
        <v>14</v>
      </c>
      <c r="D801" t="s">
        <v>793</v>
      </c>
      <c r="E801">
        <v>6</v>
      </c>
      <c r="F801" t="s">
        <v>808</v>
      </c>
      <c r="G801">
        <v>4</v>
      </c>
      <c r="J801" t="s">
        <v>988</v>
      </c>
      <c r="K801">
        <v>3</v>
      </c>
      <c r="L801" t="s">
        <v>897</v>
      </c>
      <c r="M801">
        <v>22</v>
      </c>
      <c r="N801" t="s">
        <v>840</v>
      </c>
      <c r="O801">
        <v>14</v>
      </c>
    </row>
    <row r="802" spans="1:15">
      <c r="A802" t="s">
        <v>320</v>
      </c>
      <c r="C802">
        <v>14</v>
      </c>
      <c r="D802" t="s">
        <v>814</v>
      </c>
      <c r="E802">
        <v>6</v>
      </c>
      <c r="F802" t="s">
        <v>916</v>
      </c>
      <c r="G802">
        <v>4</v>
      </c>
      <c r="J802" t="s">
        <v>339</v>
      </c>
      <c r="K802">
        <v>3</v>
      </c>
      <c r="L802" t="s">
        <v>891</v>
      </c>
      <c r="M802">
        <v>21</v>
      </c>
      <c r="N802" t="s">
        <v>291</v>
      </c>
      <c r="O802">
        <v>14</v>
      </c>
    </row>
    <row r="803" spans="1:15">
      <c r="A803" t="s">
        <v>1189</v>
      </c>
      <c r="C803">
        <v>14</v>
      </c>
      <c r="D803" t="s">
        <v>818</v>
      </c>
      <c r="E803">
        <v>6</v>
      </c>
      <c r="F803" t="s">
        <v>1072</v>
      </c>
      <c r="G803">
        <v>4</v>
      </c>
      <c r="J803" t="s">
        <v>350</v>
      </c>
      <c r="K803">
        <v>3</v>
      </c>
      <c r="L803" t="s">
        <v>702</v>
      </c>
      <c r="M803">
        <v>21</v>
      </c>
      <c r="N803" t="s">
        <v>954</v>
      </c>
      <c r="O803">
        <v>14</v>
      </c>
    </row>
    <row r="804" spans="1:15">
      <c r="A804" t="s">
        <v>725</v>
      </c>
      <c r="C804">
        <v>14</v>
      </c>
      <c r="D804" t="s">
        <v>820</v>
      </c>
      <c r="E804">
        <v>6</v>
      </c>
      <c r="F804" t="s">
        <v>799</v>
      </c>
      <c r="G804">
        <v>4</v>
      </c>
      <c r="J804" t="s">
        <v>1198</v>
      </c>
      <c r="K804">
        <v>3</v>
      </c>
      <c r="L804" t="s">
        <v>827</v>
      </c>
      <c r="M804">
        <v>21</v>
      </c>
      <c r="N804" t="s">
        <v>495</v>
      </c>
      <c r="O804">
        <v>14</v>
      </c>
    </row>
    <row r="805" spans="1:15">
      <c r="A805" t="s">
        <v>894</v>
      </c>
      <c r="C805">
        <v>13</v>
      </c>
      <c r="D805" t="s">
        <v>827</v>
      </c>
      <c r="E805">
        <v>6</v>
      </c>
      <c r="F805" t="s">
        <v>898</v>
      </c>
      <c r="G805">
        <v>3</v>
      </c>
      <c r="J805" t="s">
        <v>1200</v>
      </c>
      <c r="K805">
        <v>3</v>
      </c>
      <c r="L805" t="s">
        <v>970</v>
      </c>
      <c r="M805">
        <v>21</v>
      </c>
      <c r="N805" t="s">
        <v>452</v>
      </c>
      <c r="O805">
        <v>14</v>
      </c>
    </row>
    <row r="806" spans="1:15">
      <c r="A806" t="s">
        <v>620</v>
      </c>
      <c r="C806">
        <v>13</v>
      </c>
      <c r="D806" t="s">
        <v>830</v>
      </c>
      <c r="E806">
        <v>6</v>
      </c>
      <c r="F806" t="s">
        <v>994</v>
      </c>
      <c r="G806">
        <v>3</v>
      </c>
      <c r="J806" t="s">
        <v>661</v>
      </c>
      <c r="K806">
        <v>3</v>
      </c>
      <c r="L806" t="s">
        <v>1105</v>
      </c>
      <c r="M806">
        <v>21</v>
      </c>
      <c r="N806" t="s">
        <v>516</v>
      </c>
      <c r="O806">
        <v>14</v>
      </c>
    </row>
    <row r="807" spans="1:15">
      <c r="A807" t="s">
        <v>871</v>
      </c>
      <c r="C807">
        <v>13</v>
      </c>
      <c r="D807" t="s">
        <v>900</v>
      </c>
      <c r="E807">
        <v>6</v>
      </c>
      <c r="F807" t="s">
        <v>781</v>
      </c>
      <c r="G807">
        <v>3</v>
      </c>
      <c r="J807" t="s">
        <v>1207</v>
      </c>
      <c r="K807">
        <v>3</v>
      </c>
      <c r="L807" t="s">
        <v>973</v>
      </c>
      <c r="M807">
        <v>21</v>
      </c>
      <c r="N807" t="s">
        <v>940</v>
      </c>
      <c r="O807">
        <v>14</v>
      </c>
    </row>
    <row r="808" spans="1:15">
      <c r="A808" t="s">
        <v>516</v>
      </c>
      <c r="C808">
        <v>13</v>
      </c>
      <c r="D808" t="s">
        <v>965</v>
      </c>
      <c r="E808">
        <v>6</v>
      </c>
      <c r="F808" t="s">
        <v>1014</v>
      </c>
      <c r="G808">
        <v>3</v>
      </c>
      <c r="J808" t="s">
        <v>648</v>
      </c>
      <c r="K808">
        <v>3</v>
      </c>
      <c r="L808" t="s">
        <v>688</v>
      </c>
      <c r="M808">
        <v>21</v>
      </c>
      <c r="N808" t="s">
        <v>946</v>
      </c>
      <c r="O808">
        <v>14</v>
      </c>
    </row>
    <row r="809" spans="1:15">
      <c r="A809" t="s">
        <v>1204</v>
      </c>
      <c r="C809">
        <v>13</v>
      </c>
      <c r="D809" t="s">
        <v>224</v>
      </c>
      <c r="E809">
        <v>5</v>
      </c>
      <c r="F809" t="s">
        <v>771</v>
      </c>
      <c r="G809">
        <v>3</v>
      </c>
      <c r="J809" t="s">
        <v>1231</v>
      </c>
      <c r="K809">
        <v>3</v>
      </c>
      <c r="L809" t="s">
        <v>773</v>
      </c>
      <c r="M809">
        <v>21</v>
      </c>
      <c r="N809" t="s">
        <v>1028</v>
      </c>
      <c r="O809">
        <v>14</v>
      </c>
    </row>
    <row r="810" spans="1:15">
      <c r="A810" t="s">
        <v>506</v>
      </c>
      <c r="C810">
        <v>13</v>
      </c>
      <c r="D810" t="s">
        <v>358</v>
      </c>
      <c r="E810">
        <v>5</v>
      </c>
      <c r="F810" t="s">
        <v>1017</v>
      </c>
      <c r="G810">
        <v>3</v>
      </c>
      <c r="J810" t="s">
        <v>299</v>
      </c>
      <c r="K810">
        <v>3</v>
      </c>
      <c r="L810" t="s">
        <v>858</v>
      </c>
      <c r="M810">
        <v>21</v>
      </c>
      <c r="N810" t="s">
        <v>715</v>
      </c>
      <c r="O810">
        <v>14</v>
      </c>
    </row>
    <row r="811" spans="1:15">
      <c r="A811" t="s">
        <v>881</v>
      </c>
      <c r="C811">
        <v>13</v>
      </c>
      <c r="D811" t="s">
        <v>468</v>
      </c>
      <c r="E811">
        <v>5</v>
      </c>
      <c r="F811" t="s">
        <v>1018</v>
      </c>
      <c r="G811">
        <v>3</v>
      </c>
      <c r="J811" t="s">
        <v>1241</v>
      </c>
      <c r="K811">
        <v>3</v>
      </c>
      <c r="L811" t="s">
        <v>1100</v>
      </c>
      <c r="M811">
        <v>21</v>
      </c>
      <c r="N811" t="s">
        <v>1383</v>
      </c>
      <c r="O811">
        <v>14</v>
      </c>
    </row>
    <row r="812" spans="1:15">
      <c r="A812" t="s">
        <v>355</v>
      </c>
      <c r="C812">
        <v>13</v>
      </c>
      <c r="D812" t="s">
        <v>563</v>
      </c>
      <c r="E812">
        <v>5</v>
      </c>
      <c r="F812" t="s">
        <v>1021</v>
      </c>
      <c r="G812">
        <v>3</v>
      </c>
      <c r="J812" t="s">
        <v>1248</v>
      </c>
      <c r="K812">
        <v>3</v>
      </c>
      <c r="L812" t="s">
        <v>302</v>
      </c>
      <c r="M812">
        <v>20</v>
      </c>
      <c r="N812" t="s">
        <v>449</v>
      </c>
      <c r="O812">
        <v>14</v>
      </c>
    </row>
    <row r="813" spans="1:15">
      <c r="A813" t="s">
        <v>917</v>
      </c>
      <c r="C813">
        <v>13</v>
      </c>
      <c r="D813" t="s">
        <v>591</v>
      </c>
      <c r="E813">
        <v>5</v>
      </c>
      <c r="F813" t="s">
        <v>348</v>
      </c>
      <c r="G813">
        <v>3</v>
      </c>
      <c r="J813" t="s">
        <v>921</v>
      </c>
      <c r="K813">
        <v>3</v>
      </c>
      <c r="L813" t="s">
        <v>774</v>
      </c>
      <c r="M813">
        <v>20</v>
      </c>
      <c r="N813" t="s">
        <v>726</v>
      </c>
      <c r="O813">
        <v>14</v>
      </c>
    </row>
    <row r="814" spans="1:15">
      <c r="A814" t="s">
        <v>224</v>
      </c>
      <c r="C814">
        <v>13</v>
      </c>
      <c r="D814" t="s">
        <v>629</v>
      </c>
      <c r="E814">
        <v>5</v>
      </c>
      <c r="F814" t="s">
        <v>992</v>
      </c>
      <c r="G814">
        <v>3</v>
      </c>
      <c r="J814" t="s">
        <v>739</v>
      </c>
      <c r="K814">
        <v>3</v>
      </c>
      <c r="L814" t="s">
        <v>694</v>
      </c>
      <c r="M814">
        <v>20</v>
      </c>
      <c r="N814" t="s">
        <v>1020</v>
      </c>
      <c r="O814">
        <v>14</v>
      </c>
    </row>
    <row r="815" spans="1:15">
      <c r="A815" t="s">
        <v>1098</v>
      </c>
      <c r="C815">
        <v>13</v>
      </c>
      <c r="D815" t="s">
        <v>643</v>
      </c>
      <c r="E815">
        <v>5</v>
      </c>
      <c r="F815" t="s">
        <v>1029</v>
      </c>
      <c r="G815">
        <v>3</v>
      </c>
      <c r="J815" t="s">
        <v>1253</v>
      </c>
      <c r="K815">
        <v>3</v>
      </c>
      <c r="L815" t="s">
        <v>1128</v>
      </c>
      <c r="M815">
        <v>20</v>
      </c>
      <c r="N815" t="s">
        <v>832</v>
      </c>
      <c r="O815">
        <v>14</v>
      </c>
    </row>
    <row r="816" spans="1:15">
      <c r="A816" t="s">
        <v>667</v>
      </c>
      <c r="C816">
        <v>13</v>
      </c>
      <c r="D816" t="s">
        <v>677</v>
      </c>
      <c r="E816">
        <v>5</v>
      </c>
      <c r="F816" t="s">
        <v>638</v>
      </c>
      <c r="G816">
        <v>3</v>
      </c>
      <c r="J816" t="s">
        <v>650</v>
      </c>
      <c r="K816">
        <v>3</v>
      </c>
      <c r="L816" t="s">
        <v>715</v>
      </c>
      <c r="M816">
        <v>20</v>
      </c>
      <c r="N816" t="s">
        <v>1362</v>
      </c>
      <c r="O816">
        <v>14</v>
      </c>
    </row>
    <row r="817" spans="1:15">
      <c r="A817" t="s">
        <v>756</v>
      </c>
      <c r="C817">
        <v>13</v>
      </c>
      <c r="D817" t="s">
        <v>705</v>
      </c>
      <c r="E817">
        <v>5</v>
      </c>
      <c r="F817" t="s">
        <v>1039</v>
      </c>
      <c r="G817">
        <v>3</v>
      </c>
      <c r="J817" t="s">
        <v>854</v>
      </c>
      <c r="K817">
        <v>3</v>
      </c>
      <c r="L817" t="s">
        <v>909</v>
      </c>
      <c r="M817">
        <v>20</v>
      </c>
      <c r="N817" t="s">
        <v>734</v>
      </c>
      <c r="O817">
        <v>14</v>
      </c>
    </row>
    <row r="818" spans="1:15">
      <c r="A818" t="s">
        <v>705</v>
      </c>
      <c r="C818">
        <v>13</v>
      </c>
      <c r="D818" t="s">
        <v>750</v>
      </c>
      <c r="E818">
        <v>5</v>
      </c>
      <c r="F818" t="s">
        <v>748</v>
      </c>
      <c r="G818">
        <v>3</v>
      </c>
      <c r="J818" t="s">
        <v>1257</v>
      </c>
      <c r="K818">
        <v>3</v>
      </c>
      <c r="L818" t="s">
        <v>1189</v>
      </c>
      <c r="M818">
        <v>20</v>
      </c>
      <c r="N818" t="s">
        <v>779</v>
      </c>
      <c r="O818">
        <v>14</v>
      </c>
    </row>
    <row r="819" spans="1:15">
      <c r="A819" t="s">
        <v>571</v>
      </c>
      <c r="C819">
        <v>13</v>
      </c>
      <c r="D819" t="s">
        <v>751</v>
      </c>
      <c r="E819">
        <v>5</v>
      </c>
      <c r="F819" t="s">
        <v>696</v>
      </c>
      <c r="G819">
        <v>3</v>
      </c>
      <c r="J819" t="s">
        <v>986</v>
      </c>
      <c r="K819">
        <v>3</v>
      </c>
      <c r="L819" t="s">
        <v>1111</v>
      </c>
      <c r="M819">
        <v>20</v>
      </c>
      <c r="N819" t="s">
        <v>970</v>
      </c>
      <c r="O819">
        <v>14</v>
      </c>
    </row>
    <row r="820" spans="1:15">
      <c r="A820" t="s">
        <v>470</v>
      </c>
      <c r="C820">
        <v>13</v>
      </c>
      <c r="D820" t="s">
        <v>759</v>
      </c>
      <c r="E820">
        <v>5</v>
      </c>
      <c r="F820" t="s">
        <v>1042</v>
      </c>
      <c r="G820">
        <v>3</v>
      </c>
      <c r="J820" t="s">
        <v>776</v>
      </c>
      <c r="K820">
        <v>3</v>
      </c>
      <c r="L820" t="s">
        <v>1095</v>
      </c>
      <c r="M820">
        <v>20</v>
      </c>
      <c r="N820" t="s">
        <v>1112</v>
      </c>
      <c r="O820">
        <v>13</v>
      </c>
    </row>
    <row r="821" spans="1:15">
      <c r="A821" t="s">
        <v>802</v>
      </c>
      <c r="C821">
        <v>12</v>
      </c>
      <c r="D821" t="s">
        <v>778</v>
      </c>
      <c r="E821">
        <v>5</v>
      </c>
      <c r="F821" t="s">
        <v>843</v>
      </c>
      <c r="G821">
        <v>3</v>
      </c>
      <c r="J821" t="s">
        <v>1263</v>
      </c>
      <c r="K821">
        <v>3</v>
      </c>
      <c r="L821" t="s">
        <v>822</v>
      </c>
      <c r="M821">
        <v>20</v>
      </c>
      <c r="N821" t="s">
        <v>320</v>
      </c>
      <c r="O821">
        <v>13</v>
      </c>
    </row>
    <row r="822" spans="1:15">
      <c r="A822" t="s">
        <v>1288</v>
      </c>
      <c r="C822">
        <v>12</v>
      </c>
      <c r="D822" t="s">
        <v>799</v>
      </c>
      <c r="E822">
        <v>5</v>
      </c>
      <c r="F822" t="s">
        <v>1046</v>
      </c>
      <c r="G822">
        <v>3</v>
      </c>
      <c r="J822" t="s">
        <v>815</v>
      </c>
      <c r="K822">
        <v>3</v>
      </c>
      <c r="L822" t="s">
        <v>852</v>
      </c>
      <c r="M822">
        <v>20</v>
      </c>
      <c r="N822" t="s">
        <v>470</v>
      </c>
      <c r="O822">
        <v>13</v>
      </c>
    </row>
    <row r="823" spans="1:15">
      <c r="A823" t="s">
        <v>780</v>
      </c>
      <c r="C823">
        <v>12</v>
      </c>
      <c r="D823" t="s">
        <v>812</v>
      </c>
      <c r="E823">
        <v>5</v>
      </c>
      <c r="F823" t="s">
        <v>981</v>
      </c>
      <c r="G823">
        <v>3</v>
      </c>
      <c r="J823" t="s">
        <v>355</v>
      </c>
      <c r="K823">
        <v>3</v>
      </c>
      <c r="L823" t="s">
        <v>568</v>
      </c>
      <c r="M823">
        <v>20</v>
      </c>
      <c r="N823" t="s">
        <v>1366</v>
      </c>
      <c r="O823">
        <v>13</v>
      </c>
    </row>
    <row r="824" spans="1:15">
      <c r="A824" t="s">
        <v>807</v>
      </c>
      <c r="C824">
        <v>12</v>
      </c>
      <c r="D824" t="s">
        <v>813</v>
      </c>
      <c r="E824">
        <v>5</v>
      </c>
      <c r="F824" t="s">
        <v>1048</v>
      </c>
      <c r="G824">
        <v>3</v>
      </c>
      <c r="J824" t="s">
        <v>653</v>
      </c>
      <c r="K824">
        <v>3</v>
      </c>
      <c r="L824" t="s">
        <v>945</v>
      </c>
      <c r="M824">
        <v>20</v>
      </c>
      <c r="N824" t="s">
        <v>925</v>
      </c>
      <c r="O824">
        <v>13</v>
      </c>
    </row>
    <row r="825" spans="1:15">
      <c r="A825" t="s">
        <v>1117</v>
      </c>
      <c r="C825">
        <v>12</v>
      </c>
      <c r="D825" t="s">
        <v>824</v>
      </c>
      <c r="E825">
        <v>5</v>
      </c>
      <c r="F825" t="s">
        <v>564</v>
      </c>
      <c r="G825">
        <v>3</v>
      </c>
      <c r="J825" t="s">
        <v>706</v>
      </c>
      <c r="K825">
        <v>3</v>
      </c>
      <c r="L825" t="s">
        <v>1351</v>
      </c>
      <c r="M825">
        <v>19</v>
      </c>
      <c r="N825" t="s">
        <v>723</v>
      </c>
      <c r="O825">
        <v>13</v>
      </c>
    </row>
    <row r="826" spans="1:15">
      <c r="A826" t="s">
        <v>1096</v>
      </c>
      <c r="C826">
        <v>12</v>
      </c>
      <c r="D826" t="s">
        <v>831</v>
      </c>
      <c r="E826">
        <v>5</v>
      </c>
      <c r="F826" t="s">
        <v>1053</v>
      </c>
      <c r="G826">
        <v>3</v>
      </c>
      <c r="J826" t="s">
        <v>721</v>
      </c>
      <c r="K826">
        <v>3</v>
      </c>
      <c r="L826" t="s">
        <v>667</v>
      </c>
      <c r="M826">
        <v>19</v>
      </c>
      <c r="N826" t="s">
        <v>262</v>
      </c>
      <c r="O826">
        <v>13</v>
      </c>
    </row>
    <row r="827" spans="1:15">
      <c r="A827" t="s">
        <v>453</v>
      </c>
      <c r="C827">
        <v>12</v>
      </c>
      <c r="D827" t="s">
        <v>838</v>
      </c>
      <c r="E827">
        <v>5</v>
      </c>
      <c r="F827" t="s">
        <v>749</v>
      </c>
      <c r="G827">
        <v>3</v>
      </c>
      <c r="J827" t="s">
        <v>859</v>
      </c>
      <c r="K827">
        <v>3</v>
      </c>
      <c r="L827" t="s">
        <v>812</v>
      </c>
      <c r="M827">
        <v>19</v>
      </c>
      <c r="N827" t="s">
        <v>566</v>
      </c>
      <c r="O827">
        <v>13</v>
      </c>
    </row>
    <row r="828" spans="1:15">
      <c r="A828" t="s">
        <v>715</v>
      </c>
      <c r="C828">
        <v>12</v>
      </c>
      <c r="D828" t="s">
        <v>840</v>
      </c>
      <c r="E828">
        <v>5</v>
      </c>
      <c r="F828" t="s">
        <v>901</v>
      </c>
      <c r="G828">
        <v>3</v>
      </c>
      <c r="J828" t="s">
        <v>1284</v>
      </c>
      <c r="K828">
        <v>3</v>
      </c>
      <c r="L828" t="s">
        <v>954</v>
      </c>
      <c r="M828">
        <v>19</v>
      </c>
      <c r="N828" t="s">
        <v>585</v>
      </c>
      <c r="O828">
        <v>13</v>
      </c>
    </row>
    <row r="829" spans="1:15">
      <c r="A829" t="s">
        <v>777</v>
      </c>
      <c r="C829">
        <v>12</v>
      </c>
      <c r="D829" t="s">
        <v>843</v>
      </c>
      <c r="E829">
        <v>5</v>
      </c>
      <c r="F829" t="s">
        <v>584</v>
      </c>
      <c r="G829">
        <v>3</v>
      </c>
      <c r="J829" t="s">
        <v>800</v>
      </c>
      <c r="K829">
        <v>3</v>
      </c>
      <c r="L829" t="s">
        <v>723</v>
      </c>
      <c r="M829">
        <v>19</v>
      </c>
      <c r="N829" t="s">
        <v>1204</v>
      </c>
      <c r="O829">
        <v>13</v>
      </c>
    </row>
    <row r="830" spans="1:15">
      <c r="A830" t="s">
        <v>1110</v>
      </c>
      <c r="C830">
        <v>12</v>
      </c>
      <c r="D830" t="s">
        <v>844</v>
      </c>
      <c r="E830">
        <v>5</v>
      </c>
      <c r="F830" t="s">
        <v>1061</v>
      </c>
      <c r="G830">
        <v>3</v>
      </c>
      <c r="J830" t="s">
        <v>856</v>
      </c>
      <c r="K830">
        <v>3</v>
      </c>
      <c r="L830" t="s">
        <v>641</v>
      </c>
      <c r="M830">
        <v>19</v>
      </c>
      <c r="N830" t="s">
        <v>1189</v>
      </c>
      <c r="O830">
        <v>13</v>
      </c>
    </row>
    <row r="831" spans="1:15">
      <c r="A831" t="s">
        <v>1141</v>
      </c>
      <c r="C831">
        <v>12</v>
      </c>
      <c r="D831" t="s">
        <v>871</v>
      </c>
      <c r="E831">
        <v>5</v>
      </c>
      <c r="F831" t="s">
        <v>1062</v>
      </c>
      <c r="G831">
        <v>3</v>
      </c>
      <c r="J831" t="s">
        <v>730</v>
      </c>
      <c r="K831">
        <v>3</v>
      </c>
      <c r="L831" t="s">
        <v>940</v>
      </c>
      <c r="M831">
        <v>19</v>
      </c>
      <c r="N831" t="s">
        <v>916</v>
      </c>
      <c r="O831">
        <v>13</v>
      </c>
    </row>
    <row r="832" spans="1:15">
      <c r="A832" t="s">
        <v>485</v>
      </c>
      <c r="C832">
        <v>12</v>
      </c>
      <c r="D832" t="s">
        <v>879</v>
      </c>
      <c r="E832">
        <v>5</v>
      </c>
      <c r="F832" t="s">
        <v>968</v>
      </c>
      <c r="G832">
        <v>3</v>
      </c>
      <c r="J832" t="s">
        <v>1066</v>
      </c>
      <c r="K832">
        <v>3</v>
      </c>
      <c r="L832" t="s">
        <v>634</v>
      </c>
      <c r="M832">
        <v>19</v>
      </c>
      <c r="N832" t="s">
        <v>756</v>
      </c>
      <c r="O832">
        <v>13</v>
      </c>
    </row>
    <row r="833" spans="1:15">
      <c r="A833" t="s">
        <v>1415</v>
      </c>
      <c r="C833">
        <v>12</v>
      </c>
      <c r="D833" t="s">
        <v>916</v>
      </c>
      <c r="E833">
        <v>5</v>
      </c>
      <c r="F833" t="s">
        <v>1070</v>
      </c>
      <c r="G833">
        <v>3</v>
      </c>
      <c r="J833" t="s">
        <v>612</v>
      </c>
      <c r="K833">
        <v>3</v>
      </c>
      <c r="L833" t="s">
        <v>364</v>
      </c>
      <c r="M833">
        <v>19</v>
      </c>
      <c r="N833" t="s">
        <v>744</v>
      </c>
      <c r="O833">
        <v>13</v>
      </c>
    </row>
    <row r="834" spans="1:15">
      <c r="A834" t="s">
        <v>897</v>
      </c>
      <c r="C834">
        <v>12</v>
      </c>
      <c r="D834" t="s">
        <v>964</v>
      </c>
      <c r="E834">
        <v>5</v>
      </c>
      <c r="F834" t="s">
        <v>868</v>
      </c>
      <c r="G834">
        <v>3</v>
      </c>
      <c r="J834" t="s">
        <v>806</v>
      </c>
      <c r="K834">
        <v>3</v>
      </c>
      <c r="L834" t="s">
        <v>840</v>
      </c>
      <c r="M834">
        <v>19</v>
      </c>
      <c r="N834" t="s">
        <v>1121</v>
      </c>
      <c r="O834">
        <v>13</v>
      </c>
    </row>
    <row r="835" spans="1:15">
      <c r="A835" t="s">
        <v>1095</v>
      </c>
      <c r="C835">
        <v>12</v>
      </c>
      <c r="D835" t="s">
        <v>291</v>
      </c>
      <c r="E835">
        <v>4</v>
      </c>
      <c r="F835" t="s">
        <v>629</v>
      </c>
      <c r="G835">
        <v>3</v>
      </c>
      <c r="J835" t="s">
        <v>1297</v>
      </c>
      <c r="K835">
        <v>3</v>
      </c>
      <c r="L835" t="s">
        <v>805</v>
      </c>
      <c r="M835">
        <v>19</v>
      </c>
      <c r="N835" t="s">
        <v>1076</v>
      </c>
      <c r="O835">
        <v>13</v>
      </c>
    </row>
    <row r="836" spans="1:15">
      <c r="A836" t="s">
        <v>449</v>
      </c>
      <c r="C836">
        <v>12</v>
      </c>
      <c r="D836" t="s">
        <v>301</v>
      </c>
      <c r="E836">
        <v>4</v>
      </c>
      <c r="F836" t="s">
        <v>741</v>
      </c>
      <c r="G836">
        <v>3</v>
      </c>
      <c r="J836" t="s">
        <v>908</v>
      </c>
      <c r="K836">
        <v>3</v>
      </c>
      <c r="L836" t="s">
        <v>350</v>
      </c>
      <c r="M836">
        <v>19</v>
      </c>
      <c r="N836" t="s">
        <v>1193</v>
      </c>
      <c r="O836">
        <v>13</v>
      </c>
    </row>
    <row r="837" spans="1:15">
      <c r="A837" t="s">
        <v>1129</v>
      </c>
      <c r="C837">
        <v>12</v>
      </c>
      <c r="D837" t="s">
        <v>348</v>
      </c>
      <c r="E837">
        <v>4</v>
      </c>
      <c r="F837" t="s">
        <v>731</v>
      </c>
      <c r="G837">
        <v>3</v>
      </c>
      <c r="J837" t="s">
        <v>1329</v>
      </c>
      <c r="K837">
        <v>3</v>
      </c>
      <c r="L837" t="s">
        <v>571</v>
      </c>
      <c r="M837">
        <v>19</v>
      </c>
      <c r="N837" t="s">
        <v>887</v>
      </c>
      <c r="O837">
        <v>13</v>
      </c>
    </row>
    <row r="838" spans="1:15">
      <c r="A838" t="s">
        <v>883</v>
      </c>
      <c r="C838">
        <v>11</v>
      </c>
      <c r="D838" t="s">
        <v>471</v>
      </c>
      <c r="E838">
        <v>4</v>
      </c>
      <c r="F838" t="s">
        <v>792</v>
      </c>
      <c r="G838">
        <v>3</v>
      </c>
      <c r="J838" t="s">
        <v>1340</v>
      </c>
      <c r="K838">
        <v>3</v>
      </c>
      <c r="L838" t="s">
        <v>1441</v>
      </c>
      <c r="M838">
        <v>19</v>
      </c>
      <c r="N838" t="s">
        <v>568</v>
      </c>
      <c r="O838">
        <v>13</v>
      </c>
    </row>
    <row r="839" spans="1:15">
      <c r="A839" t="s">
        <v>858</v>
      </c>
      <c r="C839">
        <v>11</v>
      </c>
      <c r="D839" t="s">
        <v>491</v>
      </c>
      <c r="E839">
        <v>4</v>
      </c>
      <c r="F839" t="s">
        <v>871</v>
      </c>
      <c r="G839">
        <v>3</v>
      </c>
      <c r="J839" t="s">
        <v>1151</v>
      </c>
      <c r="K839">
        <v>2</v>
      </c>
      <c r="L839" t="s">
        <v>769</v>
      </c>
      <c r="M839">
        <v>18</v>
      </c>
      <c r="N839" t="s">
        <v>679</v>
      </c>
      <c r="O839">
        <v>13</v>
      </c>
    </row>
    <row r="840" spans="1:15">
      <c r="A840" t="s">
        <v>1393</v>
      </c>
      <c r="C840">
        <v>11</v>
      </c>
      <c r="D840" t="s">
        <v>593</v>
      </c>
      <c r="E840">
        <v>4</v>
      </c>
      <c r="F840" t="s">
        <v>1078</v>
      </c>
      <c r="G840">
        <v>3</v>
      </c>
      <c r="J840" t="s">
        <v>1174</v>
      </c>
      <c r="K840">
        <v>2</v>
      </c>
      <c r="L840" t="s">
        <v>1096</v>
      </c>
      <c r="M840">
        <v>18</v>
      </c>
      <c r="N840" t="s">
        <v>1240</v>
      </c>
      <c r="O840">
        <v>13</v>
      </c>
    </row>
    <row r="841" spans="1:15">
      <c r="A841" t="s">
        <v>1091</v>
      </c>
      <c r="C841">
        <v>11</v>
      </c>
      <c r="D841" t="s">
        <v>639</v>
      </c>
      <c r="E841">
        <v>4</v>
      </c>
      <c r="F841" t="s">
        <v>1083</v>
      </c>
      <c r="G841">
        <v>3</v>
      </c>
      <c r="J841" t="s">
        <v>989</v>
      </c>
      <c r="K841">
        <v>2</v>
      </c>
      <c r="L841" t="s">
        <v>1141</v>
      </c>
      <c r="M841">
        <v>18</v>
      </c>
      <c r="N841" t="s">
        <v>1237</v>
      </c>
      <c r="O841">
        <v>13</v>
      </c>
    </row>
    <row r="842" spans="1:15">
      <c r="A842" t="s">
        <v>840</v>
      </c>
      <c r="C842">
        <v>11</v>
      </c>
      <c r="D842" t="s">
        <v>673</v>
      </c>
      <c r="E842">
        <v>4</v>
      </c>
      <c r="F842" t="s">
        <v>1008</v>
      </c>
      <c r="G842">
        <v>2</v>
      </c>
      <c r="J842" t="s">
        <v>977</v>
      </c>
      <c r="K842">
        <v>2</v>
      </c>
      <c r="L842" t="s">
        <v>480</v>
      </c>
      <c r="M842">
        <v>18</v>
      </c>
      <c r="N842" t="s">
        <v>243</v>
      </c>
      <c r="O842">
        <v>13</v>
      </c>
    </row>
    <row r="843" spans="1:15">
      <c r="A843" t="s">
        <v>1112</v>
      </c>
      <c r="C843">
        <v>11</v>
      </c>
      <c r="D843" t="s">
        <v>706</v>
      </c>
      <c r="E843">
        <v>4</v>
      </c>
      <c r="F843" t="s">
        <v>520</v>
      </c>
      <c r="G843">
        <v>2</v>
      </c>
      <c r="J843" t="s">
        <v>271</v>
      </c>
      <c r="K843">
        <v>2</v>
      </c>
      <c r="L843" t="s">
        <v>724</v>
      </c>
      <c r="M843">
        <v>18</v>
      </c>
      <c r="N843" t="s">
        <v>964</v>
      </c>
      <c r="O843">
        <v>13</v>
      </c>
    </row>
    <row r="844" spans="1:15">
      <c r="A844" t="s">
        <v>774</v>
      </c>
      <c r="C844">
        <v>11</v>
      </c>
      <c r="D844" t="s">
        <v>719</v>
      </c>
      <c r="E844">
        <v>4</v>
      </c>
      <c r="F844" t="s">
        <v>544</v>
      </c>
      <c r="G844">
        <v>2</v>
      </c>
      <c r="J844" t="s">
        <v>882</v>
      </c>
      <c r="K844">
        <v>2</v>
      </c>
      <c r="L844" t="s">
        <v>777</v>
      </c>
      <c r="M844">
        <v>18</v>
      </c>
      <c r="N844" t="s">
        <v>676</v>
      </c>
      <c r="O844">
        <v>13</v>
      </c>
    </row>
    <row r="845" spans="1:15">
      <c r="A845" t="s">
        <v>1116</v>
      </c>
      <c r="C845">
        <v>11</v>
      </c>
      <c r="D845" t="s">
        <v>720</v>
      </c>
      <c r="E845">
        <v>4</v>
      </c>
      <c r="F845" t="s">
        <v>757</v>
      </c>
      <c r="G845">
        <v>2</v>
      </c>
      <c r="J845" t="s">
        <v>1206</v>
      </c>
      <c r="K845">
        <v>2</v>
      </c>
      <c r="L845" t="s">
        <v>501</v>
      </c>
      <c r="M845">
        <v>17</v>
      </c>
      <c r="N845" t="s">
        <v>541</v>
      </c>
      <c r="O845">
        <v>13</v>
      </c>
    </row>
    <row r="846" spans="1:15">
      <c r="A846" t="s">
        <v>608</v>
      </c>
      <c r="C846">
        <v>11</v>
      </c>
      <c r="D846" t="s">
        <v>728</v>
      </c>
      <c r="E846">
        <v>4</v>
      </c>
      <c r="F846" t="s">
        <v>758</v>
      </c>
      <c r="G846">
        <v>2</v>
      </c>
      <c r="J846" t="s">
        <v>983</v>
      </c>
      <c r="K846">
        <v>2</v>
      </c>
      <c r="L846" t="s">
        <v>719</v>
      </c>
      <c r="M846">
        <v>17</v>
      </c>
      <c r="N846" t="s">
        <v>795</v>
      </c>
      <c r="O846">
        <v>13</v>
      </c>
    </row>
    <row r="847" spans="1:15">
      <c r="A847" t="s">
        <v>677</v>
      </c>
      <c r="C847">
        <v>11</v>
      </c>
      <c r="D847" t="s">
        <v>741</v>
      </c>
      <c r="E847">
        <v>4</v>
      </c>
      <c r="F847" t="s">
        <v>837</v>
      </c>
      <c r="G847">
        <v>2</v>
      </c>
      <c r="J847" t="s">
        <v>1217</v>
      </c>
      <c r="K847">
        <v>2</v>
      </c>
      <c r="L847" t="s">
        <v>629</v>
      </c>
      <c r="M847">
        <v>17</v>
      </c>
      <c r="N847" t="s">
        <v>1057</v>
      </c>
      <c r="O847">
        <v>13</v>
      </c>
    </row>
    <row r="848" spans="1:15">
      <c r="A848" t="s">
        <v>992</v>
      </c>
      <c r="C848">
        <v>11</v>
      </c>
      <c r="D848" t="s">
        <v>769</v>
      </c>
      <c r="E848">
        <v>4</v>
      </c>
      <c r="F848" t="s">
        <v>673</v>
      </c>
      <c r="G848">
        <v>2</v>
      </c>
      <c r="J848" t="s">
        <v>1221</v>
      </c>
      <c r="K848">
        <v>2</v>
      </c>
      <c r="L848" t="s">
        <v>783</v>
      </c>
      <c r="M848">
        <v>17</v>
      </c>
      <c r="N848" t="s">
        <v>1099</v>
      </c>
      <c r="O848">
        <v>13</v>
      </c>
    </row>
    <row r="849" spans="1:15">
      <c r="A849" t="s">
        <v>964</v>
      </c>
      <c r="C849">
        <v>11</v>
      </c>
      <c r="D849" t="s">
        <v>788</v>
      </c>
      <c r="E849">
        <v>4</v>
      </c>
      <c r="F849" t="s">
        <v>1001</v>
      </c>
      <c r="G849">
        <v>2</v>
      </c>
      <c r="J849" t="s">
        <v>1229</v>
      </c>
      <c r="K849">
        <v>2</v>
      </c>
      <c r="L849" t="s">
        <v>1388</v>
      </c>
      <c r="M849">
        <v>17</v>
      </c>
      <c r="N849" t="s">
        <v>760</v>
      </c>
      <c r="O849">
        <v>13</v>
      </c>
    </row>
    <row r="850" spans="1:15">
      <c r="A850" t="s">
        <v>301</v>
      </c>
      <c r="C850">
        <v>11</v>
      </c>
      <c r="D850" t="s">
        <v>790</v>
      </c>
      <c r="E850">
        <v>4</v>
      </c>
      <c r="F850" t="s">
        <v>786</v>
      </c>
      <c r="G850">
        <v>2</v>
      </c>
      <c r="J850" t="s">
        <v>1230</v>
      </c>
      <c r="K850">
        <v>2</v>
      </c>
      <c r="L850" t="s">
        <v>565</v>
      </c>
      <c r="M850">
        <v>17</v>
      </c>
      <c r="N850" t="s">
        <v>1091</v>
      </c>
      <c r="O850">
        <v>12</v>
      </c>
    </row>
    <row r="851" spans="1:15">
      <c r="A851" t="s">
        <v>1449</v>
      </c>
      <c r="C851">
        <v>11</v>
      </c>
      <c r="D851" t="s">
        <v>796</v>
      </c>
      <c r="E851">
        <v>4</v>
      </c>
      <c r="F851" t="s">
        <v>910</v>
      </c>
      <c r="G851">
        <v>2</v>
      </c>
      <c r="J851" t="s">
        <v>811</v>
      </c>
      <c r="K851">
        <v>2</v>
      </c>
      <c r="L851" t="s">
        <v>489</v>
      </c>
      <c r="M851">
        <v>17</v>
      </c>
      <c r="N851" t="s">
        <v>977</v>
      </c>
      <c r="O851">
        <v>12</v>
      </c>
    </row>
    <row r="852" spans="1:15">
      <c r="A852" t="s">
        <v>1366</v>
      </c>
      <c r="C852">
        <v>11</v>
      </c>
      <c r="D852" t="s">
        <v>803</v>
      </c>
      <c r="E852">
        <v>4</v>
      </c>
      <c r="F852" t="s">
        <v>546</v>
      </c>
      <c r="G852">
        <v>2</v>
      </c>
      <c r="J852" t="s">
        <v>1235</v>
      </c>
      <c r="K852">
        <v>2</v>
      </c>
      <c r="L852" t="s">
        <v>559</v>
      </c>
      <c r="M852">
        <v>17</v>
      </c>
      <c r="N852" t="s">
        <v>531</v>
      </c>
      <c r="O852">
        <v>12</v>
      </c>
    </row>
    <row r="853" spans="1:15">
      <c r="A853" t="s">
        <v>946</v>
      </c>
      <c r="C853">
        <v>11</v>
      </c>
      <c r="D853" t="s">
        <v>807</v>
      </c>
      <c r="E853">
        <v>4</v>
      </c>
      <c r="F853" t="s">
        <v>897</v>
      </c>
      <c r="G853">
        <v>2</v>
      </c>
      <c r="J853" t="s">
        <v>1243</v>
      </c>
      <c r="K853">
        <v>2</v>
      </c>
      <c r="L853" t="s">
        <v>1098</v>
      </c>
      <c r="M853">
        <v>17</v>
      </c>
      <c r="N853" t="s">
        <v>240</v>
      </c>
      <c r="O853">
        <v>12</v>
      </c>
    </row>
    <row r="854" spans="1:15">
      <c r="A854" t="s">
        <v>949</v>
      </c>
      <c r="C854">
        <v>11</v>
      </c>
      <c r="D854" t="s">
        <v>835</v>
      </c>
      <c r="E854">
        <v>4</v>
      </c>
      <c r="F854" t="s">
        <v>726</v>
      </c>
      <c r="G854">
        <v>2</v>
      </c>
      <c r="J854" t="s">
        <v>1246</v>
      </c>
      <c r="K854">
        <v>2</v>
      </c>
      <c r="L854" t="s">
        <v>750</v>
      </c>
      <c r="M854">
        <v>17</v>
      </c>
      <c r="N854" t="s">
        <v>1117</v>
      </c>
      <c r="O854">
        <v>12</v>
      </c>
    </row>
    <row r="855" spans="1:15">
      <c r="A855" t="s">
        <v>1093</v>
      </c>
      <c r="C855">
        <v>11</v>
      </c>
      <c r="D855" t="s">
        <v>837</v>
      </c>
      <c r="E855">
        <v>4</v>
      </c>
      <c r="F855" t="s">
        <v>1020</v>
      </c>
      <c r="G855">
        <v>2</v>
      </c>
      <c r="J855" t="s">
        <v>1107</v>
      </c>
      <c r="K855">
        <v>2</v>
      </c>
      <c r="L855" t="s">
        <v>913</v>
      </c>
      <c r="M855">
        <v>17</v>
      </c>
      <c r="N855" t="s">
        <v>302</v>
      </c>
      <c r="O855">
        <v>12</v>
      </c>
    </row>
    <row r="856" spans="1:15">
      <c r="A856" t="s">
        <v>486</v>
      </c>
      <c r="C856">
        <v>11</v>
      </c>
      <c r="D856" t="s">
        <v>847</v>
      </c>
      <c r="E856">
        <v>4</v>
      </c>
      <c r="F856" t="s">
        <v>290</v>
      </c>
      <c r="G856">
        <v>2</v>
      </c>
      <c r="J856" t="s">
        <v>1252</v>
      </c>
      <c r="K856">
        <v>2</v>
      </c>
      <c r="L856" t="s">
        <v>1099</v>
      </c>
      <c r="M856">
        <v>17</v>
      </c>
      <c r="N856" t="s">
        <v>1423</v>
      </c>
      <c r="O856">
        <v>12</v>
      </c>
    </row>
    <row r="857" spans="1:15">
      <c r="A857" t="s">
        <v>321</v>
      </c>
      <c r="C857">
        <v>11</v>
      </c>
      <c r="D857" t="s">
        <v>892</v>
      </c>
      <c r="E857">
        <v>4</v>
      </c>
      <c r="F857" t="s">
        <v>870</v>
      </c>
      <c r="G857">
        <v>2</v>
      </c>
      <c r="J857" t="s">
        <v>1037</v>
      </c>
      <c r="K857">
        <v>2</v>
      </c>
      <c r="L857" t="s">
        <v>556</v>
      </c>
      <c r="M857">
        <v>17</v>
      </c>
      <c r="N857" t="s">
        <v>1217</v>
      </c>
      <c r="O857">
        <v>12</v>
      </c>
    </row>
    <row r="858" spans="1:15">
      <c r="A858" t="s">
        <v>1062</v>
      </c>
      <c r="C858">
        <v>11</v>
      </c>
      <c r="D858" t="s">
        <v>913</v>
      </c>
      <c r="E858">
        <v>4</v>
      </c>
      <c r="F858" t="s">
        <v>873</v>
      </c>
      <c r="G858">
        <v>2</v>
      </c>
      <c r="J858" t="s">
        <v>1255</v>
      </c>
      <c r="K858">
        <v>2</v>
      </c>
      <c r="L858" t="s">
        <v>1349</v>
      </c>
      <c r="M858">
        <v>16</v>
      </c>
      <c r="N858" t="s">
        <v>714</v>
      </c>
      <c r="O858">
        <v>12</v>
      </c>
    </row>
    <row r="859" spans="1:15">
      <c r="A859" t="s">
        <v>1036</v>
      </c>
      <c r="C859">
        <v>11</v>
      </c>
      <c r="D859" t="s">
        <v>934</v>
      </c>
      <c r="E859">
        <v>4</v>
      </c>
      <c r="F859" t="s">
        <v>874</v>
      </c>
      <c r="G859">
        <v>2</v>
      </c>
      <c r="J859" t="s">
        <v>1256</v>
      </c>
      <c r="K859">
        <v>2</v>
      </c>
      <c r="L859" t="s">
        <v>638</v>
      </c>
      <c r="M859">
        <v>16</v>
      </c>
      <c r="N859" t="s">
        <v>1015</v>
      </c>
      <c r="O859">
        <v>12</v>
      </c>
    </row>
    <row r="860" spans="1:15">
      <c r="A860" t="s">
        <v>627</v>
      </c>
      <c r="C860">
        <v>11</v>
      </c>
      <c r="D860" t="s">
        <v>940</v>
      </c>
      <c r="E860">
        <v>4</v>
      </c>
      <c r="F860" t="s">
        <v>1003</v>
      </c>
      <c r="G860">
        <v>2</v>
      </c>
      <c r="J860" t="s">
        <v>905</v>
      </c>
      <c r="K860">
        <v>2</v>
      </c>
      <c r="L860" t="s">
        <v>705</v>
      </c>
      <c r="M860">
        <v>16</v>
      </c>
      <c r="N860" t="s">
        <v>616</v>
      </c>
      <c r="O860">
        <v>12</v>
      </c>
    </row>
    <row r="861" spans="1:15">
      <c r="A861" t="s">
        <v>1376</v>
      </c>
      <c r="C861">
        <v>10</v>
      </c>
      <c r="D861" t="s">
        <v>961</v>
      </c>
      <c r="E861">
        <v>4</v>
      </c>
      <c r="F861" t="s">
        <v>1025</v>
      </c>
      <c r="G861">
        <v>2</v>
      </c>
      <c r="J861" t="s">
        <v>1031</v>
      </c>
      <c r="K861">
        <v>2</v>
      </c>
      <c r="L861" t="s">
        <v>1381</v>
      </c>
      <c r="M861">
        <v>16</v>
      </c>
      <c r="N861" t="s">
        <v>1241</v>
      </c>
      <c r="O861">
        <v>12</v>
      </c>
    </row>
    <row r="862" spans="1:15">
      <c r="A862" t="s">
        <v>1122</v>
      </c>
      <c r="C862">
        <v>10</v>
      </c>
      <c r="D862" t="s">
        <v>345</v>
      </c>
      <c r="E862">
        <v>3</v>
      </c>
      <c r="F862" t="s">
        <v>617</v>
      </c>
      <c r="G862">
        <v>2</v>
      </c>
      <c r="J862" t="s">
        <v>895</v>
      </c>
      <c r="K862">
        <v>2</v>
      </c>
      <c r="L862" t="s">
        <v>1067</v>
      </c>
      <c r="M862">
        <v>16</v>
      </c>
      <c r="N862" t="s">
        <v>850</v>
      </c>
      <c r="O862">
        <v>12</v>
      </c>
    </row>
    <row r="863" spans="1:15">
      <c r="A863" t="s">
        <v>954</v>
      </c>
      <c r="C863">
        <v>10</v>
      </c>
      <c r="D863" t="s">
        <v>459</v>
      </c>
      <c r="E863">
        <v>3</v>
      </c>
      <c r="F863" t="s">
        <v>1036</v>
      </c>
      <c r="G863">
        <v>2</v>
      </c>
      <c r="J863" t="s">
        <v>1264</v>
      </c>
      <c r="K863">
        <v>2</v>
      </c>
      <c r="L863" t="s">
        <v>1383</v>
      </c>
      <c r="M863">
        <v>16</v>
      </c>
      <c r="N863" t="s">
        <v>1393</v>
      </c>
      <c r="O863">
        <v>12</v>
      </c>
    </row>
    <row r="864" spans="1:15">
      <c r="A864" t="s">
        <v>615</v>
      </c>
      <c r="C864">
        <v>10</v>
      </c>
      <c r="D864" t="s">
        <v>638</v>
      </c>
      <c r="E864">
        <v>3</v>
      </c>
      <c r="F864" t="s">
        <v>719</v>
      </c>
      <c r="G864">
        <v>2</v>
      </c>
      <c r="J864" t="s">
        <v>1006</v>
      </c>
      <c r="K864">
        <v>2</v>
      </c>
      <c r="L864" t="s">
        <v>1237</v>
      </c>
      <c r="M864">
        <v>16</v>
      </c>
      <c r="N864" t="s">
        <v>1461</v>
      </c>
      <c r="O864">
        <v>11</v>
      </c>
    </row>
    <row r="865" spans="1:15">
      <c r="A865" t="s">
        <v>943</v>
      </c>
      <c r="C865">
        <v>10</v>
      </c>
      <c r="D865" t="s">
        <v>640</v>
      </c>
      <c r="E865">
        <v>3</v>
      </c>
      <c r="F865" t="s">
        <v>847</v>
      </c>
      <c r="G865">
        <v>2</v>
      </c>
      <c r="J865" t="s">
        <v>333</v>
      </c>
      <c r="K865">
        <v>2</v>
      </c>
      <c r="L865" t="s">
        <v>893</v>
      </c>
      <c r="M865">
        <v>16</v>
      </c>
      <c r="N865" t="s">
        <v>1459</v>
      </c>
      <c r="O865">
        <v>11</v>
      </c>
    </row>
    <row r="866" spans="1:15">
      <c r="A866" t="s">
        <v>1072</v>
      </c>
      <c r="C866">
        <v>10</v>
      </c>
      <c r="D866" t="s">
        <v>718</v>
      </c>
      <c r="E866">
        <v>3</v>
      </c>
      <c r="F866" t="s">
        <v>1038</v>
      </c>
      <c r="G866">
        <v>2</v>
      </c>
      <c r="J866" t="s">
        <v>737</v>
      </c>
      <c r="K866">
        <v>2</v>
      </c>
      <c r="L866" t="s">
        <v>1398</v>
      </c>
      <c r="M866">
        <v>16</v>
      </c>
      <c r="N866" t="s">
        <v>1220</v>
      </c>
      <c r="O866">
        <v>11</v>
      </c>
    </row>
    <row r="867" spans="1:15">
      <c r="A867" t="s">
        <v>310</v>
      </c>
      <c r="C867">
        <v>10</v>
      </c>
      <c r="D867" t="s">
        <v>730</v>
      </c>
      <c r="E867">
        <v>3</v>
      </c>
      <c r="F867" t="s">
        <v>1041</v>
      </c>
      <c r="G867">
        <v>2</v>
      </c>
      <c r="J867" t="s">
        <v>1273</v>
      </c>
      <c r="K867">
        <v>2</v>
      </c>
      <c r="L867" t="s">
        <v>802</v>
      </c>
      <c r="M867">
        <v>16</v>
      </c>
      <c r="N867" t="s">
        <v>615</v>
      </c>
      <c r="O867">
        <v>11</v>
      </c>
    </row>
    <row r="868" spans="1:15">
      <c r="A868" t="s">
        <v>454</v>
      </c>
      <c r="C868">
        <v>10</v>
      </c>
      <c r="D868" t="s">
        <v>737</v>
      </c>
      <c r="E868">
        <v>3</v>
      </c>
      <c r="F868" t="s">
        <v>1044</v>
      </c>
      <c r="G868">
        <v>2</v>
      </c>
      <c r="J868" t="s">
        <v>1276</v>
      </c>
      <c r="K868">
        <v>2</v>
      </c>
      <c r="L868" t="s">
        <v>1108</v>
      </c>
      <c r="M868">
        <v>16</v>
      </c>
      <c r="N868" t="s">
        <v>309</v>
      </c>
      <c r="O868">
        <v>11</v>
      </c>
    </row>
    <row r="869" spans="1:15">
      <c r="A869" t="s">
        <v>779</v>
      </c>
      <c r="C869">
        <v>10</v>
      </c>
      <c r="D869" t="s">
        <v>753</v>
      </c>
      <c r="E869">
        <v>3</v>
      </c>
      <c r="F869" t="s">
        <v>881</v>
      </c>
      <c r="G869">
        <v>2</v>
      </c>
      <c r="J869" t="s">
        <v>1093</v>
      </c>
      <c r="K869">
        <v>2</v>
      </c>
      <c r="L869" t="s">
        <v>1003</v>
      </c>
      <c r="M869">
        <v>16</v>
      </c>
      <c r="N869" t="s">
        <v>640</v>
      </c>
      <c r="O869">
        <v>11</v>
      </c>
    </row>
    <row r="870" spans="1:15">
      <c r="A870" t="s">
        <v>1237</v>
      </c>
      <c r="C870">
        <v>10</v>
      </c>
      <c r="D870" t="s">
        <v>797</v>
      </c>
      <c r="E870">
        <v>3</v>
      </c>
      <c r="F870" t="s">
        <v>944</v>
      </c>
      <c r="G870">
        <v>2</v>
      </c>
      <c r="J870" t="s">
        <v>522</v>
      </c>
      <c r="K870">
        <v>2</v>
      </c>
      <c r="L870" t="s">
        <v>1475</v>
      </c>
      <c r="M870">
        <v>16</v>
      </c>
      <c r="N870" t="s">
        <v>749</v>
      </c>
      <c r="O870">
        <v>11</v>
      </c>
    </row>
    <row r="871" spans="1:15">
      <c r="A871" t="s">
        <v>242</v>
      </c>
      <c r="C871">
        <v>10</v>
      </c>
      <c r="D871" t="s">
        <v>806</v>
      </c>
      <c r="E871">
        <v>3</v>
      </c>
      <c r="F871" t="s">
        <v>1047</v>
      </c>
      <c r="G871">
        <v>2</v>
      </c>
      <c r="J871" t="s">
        <v>938</v>
      </c>
      <c r="K871">
        <v>2</v>
      </c>
      <c r="L871" t="s">
        <v>1110</v>
      </c>
      <c r="M871">
        <v>15</v>
      </c>
      <c r="N871" t="s">
        <v>1093</v>
      </c>
      <c r="O871">
        <v>11</v>
      </c>
    </row>
    <row r="872" spans="1:15">
      <c r="A872" t="s">
        <v>721</v>
      </c>
      <c r="C872">
        <v>10</v>
      </c>
      <c r="D872" t="s">
        <v>834</v>
      </c>
      <c r="E872">
        <v>3</v>
      </c>
      <c r="F872" t="s">
        <v>884</v>
      </c>
      <c r="G872">
        <v>2</v>
      </c>
      <c r="J872" t="s">
        <v>1281</v>
      </c>
      <c r="K872">
        <v>2</v>
      </c>
      <c r="L872" t="s">
        <v>1360</v>
      </c>
      <c r="M872">
        <v>15</v>
      </c>
      <c r="N872" t="s">
        <v>917</v>
      </c>
      <c r="O872">
        <v>11</v>
      </c>
    </row>
    <row r="873" spans="1:15">
      <c r="A873" t="s">
        <v>652</v>
      </c>
      <c r="C873">
        <v>10</v>
      </c>
      <c r="D873" t="s">
        <v>839</v>
      </c>
      <c r="E873">
        <v>3</v>
      </c>
      <c r="F873" t="s">
        <v>643</v>
      </c>
      <c r="G873">
        <v>2</v>
      </c>
      <c r="J873" t="s">
        <v>1285</v>
      </c>
      <c r="K873">
        <v>2</v>
      </c>
      <c r="L873" t="s">
        <v>826</v>
      </c>
      <c r="M873">
        <v>15</v>
      </c>
      <c r="N873" t="s">
        <v>1279</v>
      </c>
      <c r="O873">
        <v>11</v>
      </c>
    </row>
    <row r="874" spans="1:15">
      <c r="A874" t="s">
        <v>350</v>
      </c>
      <c r="C874">
        <v>10</v>
      </c>
      <c r="D874" t="s">
        <v>842</v>
      </c>
      <c r="E874">
        <v>3</v>
      </c>
      <c r="F874" t="s">
        <v>809</v>
      </c>
      <c r="G874">
        <v>2</v>
      </c>
      <c r="J874" t="s">
        <v>1286</v>
      </c>
      <c r="K874">
        <v>2</v>
      </c>
      <c r="L874" t="s">
        <v>860</v>
      </c>
      <c r="M874">
        <v>15</v>
      </c>
      <c r="N874" t="s">
        <v>1452</v>
      </c>
      <c r="O874">
        <v>11</v>
      </c>
    </row>
    <row r="875" spans="1:15">
      <c r="A875" t="s">
        <v>241</v>
      </c>
      <c r="C875">
        <v>10</v>
      </c>
      <c r="D875" t="s">
        <v>851</v>
      </c>
      <c r="E875">
        <v>3</v>
      </c>
      <c r="F875" t="s">
        <v>903</v>
      </c>
      <c r="G875">
        <v>2</v>
      </c>
      <c r="J875" t="s">
        <v>963</v>
      </c>
      <c r="K875">
        <v>2</v>
      </c>
      <c r="L875" t="s">
        <v>813</v>
      </c>
      <c r="M875">
        <v>15</v>
      </c>
      <c r="N875" t="s">
        <v>826</v>
      </c>
      <c r="O875">
        <v>11</v>
      </c>
    </row>
    <row r="876" spans="1:15">
      <c r="A876" t="s">
        <v>919</v>
      </c>
      <c r="C876">
        <v>10</v>
      </c>
      <c r="D876" t="s">
        <v>865</v>
      </c>
      <c r="E876">
        <v>3</v>
      </c>
      <c r="F876" t="s">
        <v>1055</v>
      </c>
      <c r="G876">
        <v>2</v>
      </c>
      <c r="J876" t="s">
        <v>1289</v>
      </c>
      <c r="K876">
        <v>2</v>
      </c>
      <c r="L876" t="s">
        <v>591</v>
      </c>
      <c r="M876">
        <v>15</v>
      </c>
      <c r="N876" t="s">
        <v>993</v>
      </c>
      <c r="O876">
        <v>11</v>
      </c>
    </row>
    <row r="877" spans="1:15">
      <c r="A877" t="s">
        <v>457</v>
      </c>
      <c r="C877">
        <v>10</v>
      </c>
      <c r="D877" t="s">
        <v>866</v>
      </c>
      <c r="E877">
        <v>3</v>
      </c>
      <c r="F877" t="s">
        <v>637</v>
      </c>
      <c r="G877">
        <v>2</v>
      </c>
      <c r="J877" t="s">
        <v>951</v>
      </c>
      <c r="K877">
        <v>2</v>
      </c>
      <c r="L877" t="s">
        <v>1387</v>
      </c>
      <c r="M877">
        <v>15</v>
      </c>
      <c r="N877" t="s">
        <v>871</v>
      </c>
      <c r="O877">
        <v>11</v>
      </c>
    </row>
    <row r="878" spans="1:15">
      <c r="A878" t="s">
        <v>1099</v>
      </c>
      <c r="C878">
        <v>10</v>
      </c>
      <c r="D878" t="s">
        <v>889</v>
      </c>
      <c r="E878">
        <v>3</v>
      </c>
      <c r="F878" t="s">
        <v>593</v>
      </c>
      <c r="G878">
        <v>2</v>
      </c>
      <c r="J878" t="s">
        <v>1291</v>
      </c>
      <c r="K878">
        <v>2</v>
      </c>
      <c r="L878" t="s">
        <v>744</v>
      </c>
      <c r="M878">
        <v>15</v>
      </c>
      <c r="N878" t="s">
        <v>1449</v>
      </c>
      <c r="O878">
        <v>11</v>
      </c>
    </row>
    <row r="879" spans="1:15">
      <c r="A879" t="s">
        <v>905</v>
      </c>
      <c r="C879">
        <v>10</v>
      </c>
      <c r="D879" t="s">
        <v>890</v>
      </c>
      <c r="E879">
        <v>3</v>
      </c>
      <c r="F879" t="s">
        <v>991</v>
      </c>
      <c r="G879">
        <v>2</v>
      </c>
      <c r="J879" t="s">
        <v>1292</v>
      </c>
      <c r="K879">
        <v>2</v>
      </c>
      <c r="L879" t="s">
        <v>1399</v>
      </c>
      <c r="M879">
        <v>15</v>
      </c>
      <c r="N879" t="s">
        <v>777</v>
      </c>
      <c r="O879">
        <v>11</v>
      </c>
    </row>
    <row r="880" spans="1:15">
      <c r="A880" t="s">
        <v>1378</v>
      </c>
      <c r="C880">
        <v>10</v>
      </c>
      <c r="D880" t="s">
        <v>897</v>
      </c>
      <c r="E880">
        <v>3</v>
      </c>
      <c r="F880" t="s">
        <v>1064</v>
      </c>
      <c r="G880">
        <v>2</v>
      </c>
      <c r="J880" t="s">
        <v>578</v>
      </c>
      <c r="K880">
        <v>2</v>
      </c>
      <c r="L880" t="s">
        <v>454</v>
      </c>
      <c r="M880">
        <v>15</v>
      </c>
      <c r="N880" t="s">
        <v>1027</v>
      </c>
      <c r="O880">
        <v>11</v>
      </c>
    </row>
    <row r="881" spans="1:15">
      <c r="A881" t="s">
        <v>1028</v>
      </c>
      <c r="C881">
        <v>10</v>
      </c>
      <c r="D881" t="s">
        <v>903</v>
      </c>
      <c r="E881">
        <v>3</v>
      </c>
      <c r="F881" t="s">
        <v>351</v>
      </c>
      <c r="G881">
        <v>2</v>
      </c>
      <c r="J881" t="s">
        <v>1298</v>
      </c>
      <c r="K881">
        <v>2</v>
      </c>
      <c r="L881" t="s">
        <v>486</v>
      </c>
      <c r="M881">
        <v>15</v>
      </c>
      <c r="N881" t="s">
        <v>1108</v>
      </c>
      <c r="O881">
        <v>11</v>
      </c>
    </row>
    <row r="882" spans="1:15">
      <c r="A882" t="s">
        <v>1190</v>
      </c>
      <c r="C882">
        <v>10</v>
      </c>
      <c r="D882" t="s">
        <v>910</v>
      </c>
      <c r="E882">
        <v>3</v>
      </c>
      <c r="F882" t="s">
        <v>718</v>
      </c>
      <c r="G882">
        <v>2</v>
      </c>
      <c r="J882" t="s">
        <v>535</v>
      </c>
      <c r="K882">
        <v>2</v>
      </c>
      <c r="L882" t="s">
        <v>1122</v>
      </c>
      <c r="M882">
        <v>15</v>
      </c>
      <c r="N882" t="s">
        <v>463</v>
      </c>
      <c r="O882">
        <v>11</v>
      </c>
    </row>
    <row r="883" spans="1:15">
      <c r="A883" t="s">
        <v>853</v>
      </c>
      <c r="C883">
        <v>10</v>
      </c>
      <c r="D883" t="s">
        <v>914</v>
      </c>
      <c r="E883">
        <v>3</v>
      </c>
      <c r="F883" t="s">
        <v>631</v>
      </c>
      <c r="G883">
        <v>2</v>
      </c>
      <c r="J883" t="s">
        <v>1122</v>
      </c>
      <c r="K883">
        <v>2</v>
      </c>
      <c r="L883" t="s">
        <v>1401</v>
      </c>
      <c r="M883">
        <v>15</v>
      </c>
      <c r="N883" t="s">
        <v>1110</v>
      </c>
      <c r="O883">
        <v>11</v>
      </c>
    </row>
    <row r="884" spans="1:15">
      <c r="A884" t="s">
        <v>820</v>
      </c>
      <c r="C884">
        <v>10</v>
      </c>
      <c r="D884" t="s">
        <v>917</v>
      </c>
      <c r="E884">
        <v>3</v>
      </c>
      <c r="F884" t="s">
        <v>788</v>
      </c>
      <c r="G884">
        <v>2</v>
      </c>
      <c r="J884" t="s">
        <v>345</v>
      </c>
      <c r="K884">
        <v>2</v>
      </c>
      <c r="L884" t="s">
        <v>839</v>
      </c>
      <c r="M884">
        <v>15</v>
      </c>
      <c r="N884" t="s">
        <v>1142</v>
      </c>
      <c r="O884">
        <v>11</v>
      </c>
    </row>
    <row r="885" spans="1:15">
      <c r="A885" t="s">
        <v>1048</v>
      </c>
      <c r="C885">
        <v>10</v>
      </c>
      <c r="D885" t="s">
        <v>921</v>
      </c>
      <c r="E885">
        <v>3</v>
      </c>
      <c r="F885" t="s">
        <v>242</v>
      </c>
      <c r="G885">
        <v>2</v>
      </c>
      <c r="J885" t="s">
        <v>942</v>
      </c>
      <c r="K885">
        <v>2</v>
      </c>
      <c r="L885" t="s">
        <v>1142</v>
      </c>
      <c r="M885">
        <v>15</v>
      </c>
      <c r="N885" t="s">
        <v>883</v>
      </c>
      <c r="O885">
        <v>11</v>
      </c>
    </row>
    <row r="886" spans="1:15">
      <c r="A886" t="s">
        <v>566</v>
      </c>
      <c r="C886">
        <v>10</v>
      </c>
      <c r="D886" t="s">
        <v>926</v>
      </c>
      <c r="E886">
        <v>3</v>
      </c>
      <c r="F886" t="s">
        <v>851</v>
      </c>
      <c r="G886">
        <v>2</v>
      </c>
      <c r="J886" t="s">
        <v>1300</v>
      </c>
      <c r="K886">
        <v>2</v>
      </c>
      <c r="L886" t="s">
        <v>1190</v>
      </c>
      <c r="M886">
        <v>15</v>
      </c>
      <c r="N886" t="s">
        <v>224</v>
      </c>
      <c r="O886">
        <v>11</v>
      </c>
    </row>
    <row r="887" spans="1:15">
      <c r="A887" t="s">
        <v>638</v>
      </c>
      <c r="C887">
        <v>10</v>
      </c>
      <c r="D887" t="s">
        <v>929</v>
      </c>
      <c r="E887">
        <v>3</v>
      </c>
      <c r="F887" t="s">
        <v>1071</v>
      </c>
      <c r="G887">
        <v>2</v>
      </c>
      <c r="J887" t="s">
        <v>1305</v>
      </c>
      <c r="K887">
        <v>2</v>
      </c>
      <c r="L887" t="s">
        <v>680</v>
      </c>
      <c r="M887">
        <v>15</v>
      </c>
      <c r="N887" t="s">
        <v>1401</v>
      </c>
      <c r="O887">
        <v>11</v>
      </c>
    </row>
    <row r="888" spans="1:15">
      <c r="A888" t="s">
        <v>602</v>
      </c>
      <c r="C888">
        <v>10</v>
      </c>
      <c r="D888" t="s">
        <v>938</v>
      </c>
      <c r="E888">
        <v>3</v>
      </c>
      <c r="F888" t="s">
        <v>1073</v>
      </c>
      <c r="G888">
        <v>2</v>
      </c>
      <c r="J888" t="s">
        <v>1116</v>
      </c>
      <c r="K888">
        <v>2</v>
      </c>
      <c r="L888" t="s">
        <v>714</v>
      </c>
      <c r="M888">
        <v>15</v>
      </c>
      <c r="N888" t="s">
        <v>1001</v>
      </c>
      <c r="O888">
        <v>11</v>
      </c>
    </row>
    <row r="889" spans="1:15">
      <c r="A889" t="s">
        <v>832</v>
      </c>
      <c r="C889">
        <v>10</v>
      </c>
      <c r="D889" t="s">
        <v>945</v>
      </c>
      <c r="E889">
        <v>3</v>
      </c>
      <c r="F889" t="s">
        <v>1075</v>
      </c>
      <c r="G889">
        <v>2</v>
      </c>
      <c r="J889" t="s">
        <v>1311</v>
      </c>
      <c r="K889">
        <v>2</v>
      </c>
      <c r="L889" t="s">
        <v>669</v>
      </c>
      <c r="M889">
        <v>14</v>
      </c>
      <c r="N889" t="s">
        <v>496</v>
      </c>
      <c r="O889">
        <v>11</v>
      </c>
    </row>
    <row r="890" spans="1:15">
      <c r="A890" t="s">
        <v>1011</v>
      </c>
      <c r="C890">
        <v>10</v>
      </c>
      <c r="D890" t="s">
        <v>958</v>
      </c>
      <c r="E890">
        <v>3</v>
      </c>
      <c r="F890" t="s">
        <v>919</v>
      </c>
      <c r="G890">
        <v>2</v>
      </c>
      <c r="J890" t="s">
        <v>1316</v>
      </c>
      <c r="K890">
        <v>2</v>
      </c>
      <c r="L890" t="s">
        <v>1361</v>
      </c>
      <c r="M890">
        <v>14</v>
      </c>
      <c r="N890" t="s">
        <v>881</v>
      </c>
      <c r="O890">
        <v>11</v>
      </c>
    </row>
    <row r="891" spans="1:15">
      <c r="A891" t="s">
        <v>988</v>
      </c>
      <c r="C891">
        <v>10</v>
      </c>
      <c r="D891" t="s">
        <v>967</v>
      </c>
      <c r="E891">
        <v>3</v>
      </c>
      <c r="F891" t="s">
        <v>663</v>
      </c>
      <c r="G891">
        <v>2</v>
      </c>
      <c r="J891" t="s">
        <v>585</v>
      </c>
      <c r="K891">
        <v>2</v>
      </c>
      <c r="L891" t="s">
        <v>881</v>
      </c>
      <c r="M891">
        <v>14</v>
      </c>
      <c r="N891" t="s">
        <v>1102</v>
      </c>
      <c r="O891">
        <v>11</v>
      </c>
    </row>
    <row r="892" spans="1:15">
      <c r="A892" t="s">
        <v>1220</v>
      </c>
      <c r="C892">
        <v>9</v>
      </c>
      <c r="D892" t="s">
        <v>1004</v>
      </c>
      <c r="E892">
        <v>3</v>
      </c>
      <c r="F892" t="s">
        <v>948</v>
      </c>
      <c r="G892">
        <v>2</v>
      </c>
      <c r="J892" t="s">
        <v>1328</v>
      </c>
      <c r="K892">
        <v>2</v>
      </c>
      <c r="L892" t="s">
        <v>1376</v>
      </c>
      <c r="M892">
        <v>14</v>
      </c>
      <c r="N892" t="s">
        <v>511</v>
      </c>
      <c r="O892">
        <v>11</v>
      </c>
    </row>
    <row r="893" spans="1:15">
      <c r="A893" t="s">
        <v>489</v>
      </c>
      <c r="C893">
        <v>9</v>
      </c>
      <c r="D893" t="s">
        <v>290</v>
      </c>
      <c r="E893">
        <v>2</v>
      </c>
      <c r="F893" t="s">
        <v>882</v>
      </c>
      <c r="G893">
        <v>2</v>
      </c>
      <c r="J893" t="s">
        <v>1330</v>
      </c>
      <c r="K893">
        <v>2</v>
      </c>
      <c r="L893" t="s">
        <v>224</v>
      </c>
      <c r="M893">
        <v>14</v>
      </c>
      <c r="N893" t="s">
        <v>1126</v>
      </c>
      <c r="O893">
        <v>10</v>
      </c>
    </row>
    <row r="894" spans="1:15">
      <c r="A894" t="s">
        <v>563</v>
      </c>
      <c r="C894">
        <v>9</v>
      </c>
      <c r="D894" t="s">
        <v>572</v>
      </c>
      <c r="E894">
        <v>2</v>
      </c>
      <c r="F894" t="s">
        <v>1087</v>
      </c>
      <c r="G894">
        <v>2</v>
      </c>
      <c r="J894" t="s">
        <v>1053</v>
      </c>
      <c r="K894">
        <v>1</v>
      </c>
      <c r="L894" t="s">
        <v>1028</v>
      </c>
      <c r="M894">
        <v>14</v>
      </c>
      <c r="N894" t="s">
        <v>623</v>
      </c>
      <c r="O894">
        <v>10</v>
      </c>
    </row>
    <row r="895" spans="1:15">
      <c r="A895" t="s">
        <v>463</v>
      </c>
      <c r="C895">
        <v>9</v>
      </c>
      <c r="D895" t="s">
        <v>595</v>
      </c>
      <c r="E895">
        <v>2</v>
      </c>
      <c r="F895" t="s">
        <v>841</v>
      </c>
      <c r="G895">
        <v>2</v>
      </c>
      <c r="J895" t="s">
        <v>1077</v>
      </c>
      <c r="K895">
        <v>1</v>
      </c>
      <c r="L895" t="s">
        <v>880</v>
      </c>
      <c r="M895">
        <v>14</v>
      </c>
      <c r="N895" t="s">
        <v>489</v>
      </c>
      <c r="O895">
        <v>10</v>
      </c>
    </row>
    <row r="896" spans="1:15">
      <c r="A896" t="s">
        <v>925</v>
      </c>
      <c r="C896">
        <v>9</v>
      </c>
      <c r="D896" t="s">
        <v>606</v>
      </c>
      <c r="E896">
        <v>2</v>
      </c>
      <c r="F896" t="s">
        <v>224</v>
      </c>
      <c r="G896">
        <v>2</v>
      </c>
      <c r="J896" t="s">
        <v>1187</v>
      </c>
      <c r="K896">
        <v>1</v>
      </c>
      <c r="L896" t="s">
        <v>1391</v>
      </c>
      <c r="M896">
        <v>14</v>
      </c>
      <c r="N896" t="s">
        <v>505</v>
      </c>
      <c r="O896">
        <v>10</v>
      </c>
    </row>
    <row r="897" spans="1:15">
      <c r="A897" t="s">
        <v>1354</v>
      </c>
      <c r="C897">
        <v>9</v>
      </c>
      <c r="D897" t="s">
        <v>637</v>
      </c>
      <c r="E897">
        <v>2</v>
      </c>
      <c r="F897" t="s">
        <v>535</v>
      </c>
      <c r="G897">
        <v>2</v>
      </c>
      <c r="J897" t="s">
        <v>1192</v>
      </c>
      <c r="K897">
        <v>1</v>
      </c>
      <c r="L897" t="s">
        <v>681</v>
      </c>
      <c r="M897">
        <v>14</v>
      </c>
      <c r="N897" t="s">
        <v>858</v>
      </c>
      <c r="O897">
        <v>10</v>
      </c>
    </row>
    <row r="898" spans="1:15">
      <c r="A898" t="s">
        <v>697</v>
      </c>
      <c r="C898">
        <v>9</v>
      </c>
      <c r="D898" t="s">
        <v>668</v>
      </c>
      <c r="E898">
        <v>2</v>
      </c>
      <c r="F898" t="s">
        <v>950</v>
      </c>
      <c r="G898">
        <v>2</v>
      </c>
      <c r="J898" t="s">
        <v>1197</v>
      </c>
      <c r="K898">
        <v>1</v>
      </c>
      <c r="L898" t="s">
        <v>1062</v>
      </c>
      <c r="M898">
        <v>14</v>
      </c>
      <c r="N898" t="s">
        <v>485</v>
      </c>
      <c r="O898">
        <v>10</v>
      </c>
    </row>
    <row r="899" spans="1:15">
      <c r="A899" t="s">
        <v>1105</v>
      </c>
      <c r="C899">
        <v>9</v>
      </c>
      <c r="D899" t="s">
        <v>757</v>
      </c>
      <c r="E899">
        <v>2</v>
      </c>
      <c r="F899" t="s">
        <v>1093</v>
      </c>
      <c r="G899">
        <v>2</v>
      </c>
      <c r="J899" t="s">
        <v>1202</v>
      </c>
      <c r="K899">
        <v>1</v>
      </c>
      <c r="L899" t="s">
        <v>1147</v>
      </c>
      <c r="M899">
        <v>14</v>
      </c>
      <c r="N899" t="s">
        <v>603</v>
      </c>
      <c r="O899">
        <v>10</v>
      </c>
    </row>
    <row r="900" spans="1:15">
      <c r="A900" t="s">
        <v>973</v>
      </c>
      <c r="C900">
        <v>9</v>
      </c>
      <c r="D900" t="s">
        <v>809</v>
      </c>
      <c r="E900">
        <v>2</v>
      </c>
      <c r="F900" t="s">
        <v>985</v>
      </c>
      <c r="G900">
        <v>2</v>
      </c>
      <c r="J900" t="s">
        <v>1205</v>
      </c>
      <c r="K900">
        <v>1</v>
      </c>
      <c r="L900" t="s">
        <v>1072</v>
      </c>
      <c r="M900">
        <v>14</v>
      </c>
      <c r="N900" t="s">
        <v>842</v>
      </c>
      <c r="O900">
        <v>10</v>
      </c>
    </row>
    <row r="901" spans="1:15">
      <c r="A901" t="s">
        <v>701</v>
      </c>
      <c r="C901">
        <v>9</v>
      </c>
      <c r="D901" t="s">
        <v>821</v>
      </c>
      <c r="E901">
        <v>2</v>
      </c>
      <c r="F901" t="s">
        <v>1011</v>
      </c>
      <c r="G901">
        <v>1</v>
      </c>
      <c r="J901" t="s">
        <v>1215</v>
      </c>
      <c r="K901">
        <v>1</v>
      </c>
      <c r="L901" t="s">
        <v>505</v>
      </c>
      <c r="M901">
        <v>14</v>
      </c>
      <c r="N901" t="s">
        <v>1084</v>
      </c>
      <c r="O901">
        <v>10</v>
      </c>
    </row>
    <row r="902" spans="1:15">
      <c r="A902" t="s">
        <v>309</v>
      </c>
      <c r="C902">
        <v>9</v>
      </c>
      <c r="D902" t="s">
        <v>822</v>
      </c>
      <c r="E902">
        <v>2</v>
      </c>
      <c r="F902" t="s">
        <v>1012</v>
      </c>
      <c r="G902">
        <v>1</v>
      </c>
      <c r="J902" t="s">
        <v>1218</v>
      </c>
      <c r="K902">
        <v>1</v>
      </c>
      <c r="L902" t="s">
        <v>883</v>
      </c>
      <c r="M902">
        <v>14</v>
      </c>
      <c r="N902" t="s">
        <v>880</v>
      </c>
      <c r="O902">
        <v>10</v>
      </c>
    </row>
    <row r="903" spans="1:15">
      <c r="A903" t="s">
        <v>907</v>
      </c>
      <c r="C903">
        <v>9</v>
      </c>
      <c r="D903" t="s">
        <v>826</v>
      </c>
      <c r="E903">
        <v>2</v>
      </c>
      <c r="F903" t="s">
        <v>1000</v>
      </c>
      <c r="G903">
        <v>1</v>
      </c>
      <c r="J903" t="s">
        <v>1219</v>
      </c>
      <c r="K903">
        <v>1</v>
      </c>
      <c r="L903" t="s">
        <v>953</v>
      </c>
      <c r="M903">
        <v>14</v>
      </c>
      <c r="N903" t="s">
        <v>453</v>
      </c>
      <c r="O903">
        <v>10</v>
      </c>
    </row>
    <row r="904" spans="1:15">
      <c r="A904" t="s">
        <v>744</v>
      </c>
      <c r="C904">
        <v>9</v>
      </c>
      <c r="D904" t="s">
        <v>841</v>
      </c>
      <c r="E904">
        <v>2</v>
      </c>
      <c r="F904" t="s">
        <v>1019</v>
      </c>
      <c r="G904">
        <v>1</v>
      </c>
      <c r="J904" t="s">
        <v>515</v>
      </c>
      <c r="K904">
        <v>1</v>
      </c>
      <c r="L904" t="s">
        <v>487</v>
      </c>
      <c r="M904">
        <v>14</v>
      </c>
      <c r="N904" t="s">
        <v>608</v>
      </c>
      <c r="O904">
        <v>10</v>
      </c>
    </row>
    <row r="905" spans="1:15">
      <c r="A905" t="s">
        <v>671</v>
      </c>
      <c r="C905">
        <v>9</v>
      </c>
      <c r="D905" t="s">
        <v>854</v>
      </c>
      <c r="E905">
        <v>2</v>
      </c>
      <c r="F905" t="s">
        <v>880</v>
      </c>
      <c r="G905">
        <v>1</v>
      </c>
      <c r="J905" t="s">
        <v>1228</v>
      </c>
      <c r="K905">
        <v>1</v>
      </c>
      <c r="L905" t="s">
        <v>498</v>
      </c>
      <c r="M905">
        <v>14</v>
      </c>
      <c r="N905" t="s">
        <v>701</v>
      </c>
      <c r="O905">
        <v>10</v>
      </c>
    </row>
    <row r="906" spans="1:15">
      <c r="A906" t="s">
        <v>451</v>
      </c>
      <c r="C906">
        <v>9</v>
      </c>
      <c r="D906" t="s">
        <v>861</v>
      </c>
      <c r="E906">
        <v>2</v>
      </c>
      <c r="F906" t="s">
        <v>1024</v>
      </c>
      <c r="G906">
        <v>1</v>
      </c>
      <c r="J906" t="s">
        <v>1232</v>
      </c>
      <c r="K906">
        <v>1</v>
      </c>
      <c r="L906" t="s">
        <v>758</v>
      </c>
      <c r="M906">
        <v>14</v>
      </c>
      <c r="N906" t="s">
        <v>1373</v>
      </c>
      <c r="O906">
        <v>10</v>
      </c>
    </row>
    <row r="907" spans="1:15">
      <c r="A907" t="s">
        <v>487</v>
      </c>
      <c r="C907">
        <v>9</v>
      </c>
      <c r="D907" t="s">
        <v>864</v>
      </c>
      <c r="E907">
        <v>2</v>
      </c>
      <c r="F907" t="s">
        <v>885</v>
      </c>
      <c r="G907">
        <v>1</v>
      </c>
      <c r="J907" t="s">
        <v>1238</v>
      </c>
      <c r="K907">
        <v>1</v>
      </c>
      <c r="L907" t="s">
        <v>666</v>
      </c>
      <c r="M907">
        <v>13</v>
      </c>
      <c r="N907" t="s">
        <v>807</v>
      </c>
      <c r="O907">
        <v>10</v>
      </c>
    </row>
    <row r="908" spans="1:15">
      <c r="A908" t="s">
        <v>452</v>
      </c>
      <c r="C908">
        <v>9</v>
      </c>
      <c r="D908" t="s">
        <v>868</v>
      </c>
      <c r="E908">
        <v>2</v>
      </c>
      <c r="F908" t="s">
        <v>834</v>
      </c>
      <c r="G908">
        <v>1</v>
      </c>
      <c r="J908" t="s">
        <v>1239</v>
      </c>
      <c r="K908">
        <v>1</v>
      </c>
      <c r="L908" t="s">
        <v>894</v>
      </c>
      <c r="M908">
        <v>13</v>
      </c>
      <c r="N908" t="s">
        <v>780</v>
      </c>
      <c r="O908">
        <v>10</v>
      </c>
    </row>
    <row r="909" spans="1:15">
      <c r="A909" t="s">
        <v>1347</v>
      </c>
      <c r="C909">
        <v>9</v>
      </c>
      <c r="D909" t="s">
        <v>870</v>
      </c>
      <c r="E909">
        <v>2</v>
      </c>
      <c r="F909" t="s">
        <v>1026</v>
      </c>
      <c r="G909">
        <v>1</v>
      </c>
      <c r="J909" t="s">
        <v>1242</v>
      </c>
      <c r="K909">
        <v>1</v>
      </c>
      <c r="L909" t="s">
        <v>313</v>
      </c>
      <c r="M909">
        <v>13</v>
      </c>
      <c r="N909" t="s">
        <v>973</v>
      </c>
      <c r="O909">
        <v>10</v>
      </c>
    </row>
    <row r="910" spans="1:15">
      <c r="A910" t="s">
        <v>758</v>
      </c>
      <c r="C910">
        <v>9</v>
      </c>
      <c r="D910" t="s">
        <v>872</v>
      </c>
      <c r="E910">
        <v>2</v>
      </c>
      <c r="F910" t="s">
        <v>1030</v>
      </c>
      <c r="G910">
        <v>1</v>
      </c>
      <c r="J910" t="s">
        <v>979</v>
      </c>
      <c r="K910">
        <v>1</v>
      </c>
      <c r="L910" t="s">
        <v>628</v>
      </c>
      <c r="M910">
        <v>13</v>
      </c>
      <c r="N910" t="s">
        <v>931</v>
      </c>
      <c r="O910">
        <v>10</v>
      </c>
    </row>
    <row r="911" spans="1:15">
      <c r="A911" t="s">
        <v>1104</v>
      </c>
      <c r="C911">
        <v>9</v>
      </c>
      <c r="D911" t="s">
        <v>874</v>
      </c>
      <c r="E911">
        <v>2</v>
      </c>
      <c r="F911" t="s">
        <v>1031</v>
      </c>
      <c r="G911">
        <v>1</v>
      </c>
      <c r="J911" t="s">
        <v>794</v>
      </c>
      <c r="K911">
        <v>1</v>
      </c>
      <c r="L911" t="s">
        <v>984</v>
      </c>
      <c r="M911">
        <v>13</v>
      </c>
      <c r="N911" t="s">
        <v>1039</v>
      </c>
      <c r="O911">
        <v>10</v>
      </c>
    </row>
    <row r="912" spans="1:15">
      <c r="A912" t="s">
        <v>565</v>
      </c>
      <c r="C912">
        <v>9</v>
      </c>
      <c r="D912" t="s">
        <v>875</v>
      </c>
      <c r="E912">
        <v>2</v>
      </c>
      <c r="F912" t="s">
        <v>1032</v>
      </c>
      <c r="G912">
        <v>1</v>
      </c>
      <c r="J912" t="s">
        <v>1250</v>
      </c>
      <c r="K912">
        <v>1</v>
      </c>
      <c r="L912" t="s">
        <v>800</v>
      </c>
      <c r="M912">
        <v>13</v>
      </c>
      <c r="N912" t="s">
        <v>813</v>
      </c>
      <c r="O912">
        <v>10</v>
      </c>
    </row>
    <row r="913" spans="1:15">
      <c r="A913" t="s">
        <v>1090</v>
      </c>
      <c r="C913">
        <v>9</v>
      </c>
      <c r="D913" t="s">
        <v>877</v>
      </c>
      <c r="E913">
        <v>2</v>
      </c>
      <c r="F913" t="s">
        <v>1033</v>
      </c>
      <c r="G913">
        <v>1</v>
      </c>
      <c r="J913" t="s">
        <v>1251</v>
      </c>
      <c r="K913">
        <v>1</v>
      </c>
      <c r="L913" t="s">
        <v>929</v>
      </c>
      <c r="M913">
        <v>13</v>
      </c>
      <c r="N913" t="s">
        <v>1147</v>
      </c>
      <c r="O913">
        <v>10</v>
      </c>
    </row>
    <row r="914" spans="1:15">
      <c r="A914" t="s">
        <v>636</v>
      </c>
      <c r="C914">
        <v>9</v>
      </c>
      <c r="D914" t="s">
        <v>878</v>
      </c>
      <c r="E914">
        <v>2</v>
      </c>
      <c r="F914" t="s">
        <v>1035</v>
      </c>
      <c r="G914">
        <v>1</v>
      </c>
      <c r="J914" t="s">
        <v>310</v>
      </c>
      <c r="K914">
        <v>1</v>
      </c>
      <c r="L914" t="s">
        <v>1394</v>
      </c>
      <c r="M914">
        <v>13</v>
      </c>
      <c r="N914" t="s">
        <v>1441</v>
      </c>
      <c r="O914">
        <v>9</v>
      </c>
    </row>
    <row r="915" spans="1:15">
      <c r="A915" t="s">
        <v>1377</v>
      </c>
      <c r="C915">
        <v>9</v>
      </c>
      <c r="D915" t="s">
        <v>880</v>
      </c>
      <c r="E915">
        <v>2</v>
      </c>
      <c r="F915" t="s">
        <v>879</v>
      </c>
      <c r="G915">
        <v>1</v>
      </c>
      <c r="J915" t="s">
        <v>901</v>
      </c>
      <c r="K915">
        <v>1</v>
      </c>
      <c r="L915" t="s">
        <v>584</v>
      </c>
      <c r="M915">
        <v>13</v>
      </c>
      <c r="N915" t="s">
        <v>1329</v>
      </c>
      <c r="O915">
        <v>9</v>
      </c>
    </row>
    <row r="916" spans="1:15">
      <c r="A916" t="s">
        <v>1331</v>
      </c>
      <c r="C916">
        <v>9</v>
      </c>
      <c r="D916" t="s">
        <v>881</v>
      </c>
      <c r="E916">
        <v>2</v>
      </c>
      <c r="F916" t="s">
        <v>891</v>
      </c>
      <c r="G916">
        <v>1</v>
      </c>
      <c r="J916" t="s">
        <v>844</v>
      </c>
      <c r="K916">
        <v>1</v>
      </c>
      <c r="L916" t="s">
        <v>946</v>
      </c>
      <c r="M916">
        <v>13</v>
      </c>
      <c r="N916" t="s">
        <v>442</v>
      </c>
      <c r="O916">
        <v>9</v>
      </c>
    </row>
    <row r="917" spans="1:15">
      <c r="A917" t="s">
        <v>1362</v>
      </c>
      <c r="C917">
        <v>9</v>
      </c>
      <c r="D917" t="s">
        <v>882</v>
      </c>
      <c r="E917">
        <v>2</v>
      </c>
      <c r="F917" t="s">
        <v>1040</v>
      </c>
      <c r="G917">
        <v>1</v>
      </c>
      <c r="J917" t="s">
        <v>874</v>
      </c>
      <c r="K917">
        <v>1</v>
      </c>
      <c r="L917" t="s">
        <v>1015</v>
      </c>
      <c r="M917">
        <v>13</v>
      </c>
      <c r="N917" t="s">
        <v>480</v>
      </c>
      <c r="O917">
        <v>9</v>
      </c>
    </row>
    <row r="918" spans="1:15">
      <c r="A918" t="s">
        <v>724</v>
      </c>
      <c r="C918">
        <v>9</v>
      </c>
      <c r="D918" t="s">
        <v>883</v>
      </c>
      <c r="E918">
        <v>2</v>
      </c>
      <c r="F918" t="s">
        <v>1043</v>
      </c>
      <c r="G918">
        <v>1</v>
      </c>
      <c r="J918" t="s">
        <v>1258</v>
      </c>
      <c r="K918">
        <v>1</v>
      </c>
      <c r="L918" t="s">
        <v>671</v>
      </c>
      <c r="M918">
        <v>13</v>
      </c>
      <c r="N918" t="s">
        <v>1377</v>
      </c>
      <c r="O918">
        <v>9</v>
      </c>
    </row>
    <row r="919" spans="1:15">
      <c r="A919" t="s">
        <v>1136</v>
      </c>
      <c r="C919">
        <v>8</v>
      </c>
      <c r="D919" t="s">
        <v>884</v>
      </c>
      <c r="E919">
        <v>2</v>
      </c>
      <c r="F919" t="s">
        <v>1045</v>
      </c>
      <c r="G919">
        <v>1</v>
      </c>
      <c r="J919" t="s">
        <v>1259</v>
      </c>
      <c r="K919">
        <v>1</v>
      </c>
      <c r="L919" t="s">
        <v>1241</v>
      </c>
      <c r="M919">
        <v>13</v>
      </c>
      <c r="N919" t="s">
        <v>919</v>
      </c>
      <c r="O919">
        <v>9</v>
      </c>
    </row>
    <row r="920" spans="1:15">
      <c r="A920" t="s">
        <v>1101</v>
      </c>
      <c r="C920">
        <v>8</v>
      </c>
      <c r="D920" t="s">
        <v>885</v>
      </c>
      <c r="E920">
        <v>2</v>
      </c>
      <c r="F920" t="s">
        <v>821</v>
      </c>
      <c r="G920">
        <v>1</v>
      </c>
      <c r="J920" t="s">
        <v>941</v>
      </c>
      <c r="K920">
        <v>1</v>
      </c>
      <c r="L920" t="s">
        <v>636</v>
      </c>
      <c r="M920">
        <v>13</v>
      </c>
      <c r="N920" t="s">
        <v>988</v>
      </c>
      <c r="O920">
        <v>9</v>
      </c>
    </row>
    <row r="921" spans="1:15">
      <c r="A921" t="s">
        <v>929</v>
      </c>
      <c r="C921">
        <v>8</v>
      </c>
      <c r="D921" t="s">
        <v>886</v>
      </c>
      <c r="E921">
        <v>2</v>
      </c>
      <c r="F921" t="s">
        <v>646</v>
      </c>
      <c r="G921">
        <v>1</v>
      </c>
      <c r="J921" t="s">
        <v>1260</v>
      </c>
      <c r="K921">
        <v>1</v>
      </c>
      <c r="L921" t="s">
        <v>1449</v>
      </c>
      <c r="M921">
        <v>13</v>
      </c>
      <c r="N921" t="s">
        <v>1378</v>
      </c>
      <c r="O921">
        <v>9</v>
      </c>
    </row>
    <row r="922" spans="1:15">
      <c r="A922" t="s">
        <v>481</v>
      </c>
      <c r="C922">
        <v>8</v>
      </c>
      <c r="D922" t="s">
        <v>888</v>
      </c>
      <c r="E922">
        <v>2</v>
      </c>
      <c r="F922" t="s">
        <v>769</v>
      </c>
      <c r="G922">
        <v>1</v>
      </c>
      <c r="J922" t="s">
        <v>1014</v>
      </c>
      <c r="K922">
        <v>1</v>
      </c>
      <c r="L922" t="s">
        <v>453</v>
      </c>
      <c r="M922">
        <v>13</v>
      </c>
      <c r="N922" t="s">
        <v>1347</v>
      </c>
      <c r="O922">
        <v>9</v>
      </c>
    </row>
    <row r="923" spans="1:15">
      <c r="A923" t="s">
        <v>243</v>
      </c>
      <c r="C923">
        <v>8</v>
      </c>
      <c r="D923" t="s">
        <v>901</v>
      </c>
      <c r="E923">
        <v>2</v>
      </c>
      <c r="F923" t="s">
        <v>1049</v>
      </c>
      <c r="G923">
        <v>1</v>
      </c>
      <c r="J923" t="s">
        <v>557</v>
      </c>
      <c r="K923">
        <v>1</v>
      </c>
      <c r="L923" t="s">
        <v>1240</v>
      </c>
      <c r="M923">
        <v>13</v>
      </c>
      <c r="N923" t="s">
        <v>1096</v>
      </c>
      <c r="O923">
        <v>9</v>
      </c>
    </row>
    <row r="924" spans="1:15">
      <c r="A924" t="s">
        <v>1224</v>
      </c>
      <c r="C924">
        <v>8</v>
      </c>
      <c r="D924" t="s">
        <v>902</v>
      </c>
      <c r="E924">
        <v>2</v>
      </c>
      <c r="F924" t="s">
        <v>1050</v>
      </c>
      <c r="G924">
        <v>1</v>
      </c>
      <c r="J924" t="s">
        <v>1266</v>
      </c>
      <c r="K924">
        <v>1</v>
      </c>
      <c r="L924" t="s">
        <v>1469</v>
      </c>
      <c r="M924">
        <v>13</v>
      </c>
      <c r="N924" t="s">
        <v>784</v>
      </c>
      <c r="O924">
        <v>9</v>
      </c>
    </row>
    <row r="925" spans="1:15">
      <c r="A925" t="s">
        <v>1217</v>
      </c>
      <c r="C925">
        <v>8</v>
      </c>
      <c r="D925" t="s">
        <v>908</v>
      </c>
      <c r="E925">
        <v>2</v>
      </c>
      <c r="F925" t="s">
        <v>1051</v>
      </c>
      <c r="G925">
        <v>1</v>
      </c>
      <c r="J925" t="s">
        <v>352</v>
      </c>
      <c r="K925">
        <v>1</v>
      </c>
      <c r="L925" t="s">
        <v>647</v>
      </c>
      <c r="M925">
        <v>12</v>
      </c>
      <c r="N925" t="s">
        <v>1111</v>
      </c>
      <c r="O925">
        <v>9</v>
      </c>
    </row>
    <row r="926" spans="1:15">
      <c r="A926" t="s">
        <v>579</v>
      </c>
      <c r="C926">
        <v>8</v>
      </c>
      <c r="D926" t="s">
        <v>911</v>
      </c>
      <c r="E926">
        <v>2</v>
      </c>
      <c r="F926" t="s">
        <v>636</v>
      </c>
      <c r="G926">
        <v>1</v>
      </c>
      <c r="J926" t="s">
        <v>663</v>
      </c>
      <c r="K926">
        <v>1</v>
      </c>
      <c r="L926" t="s">
        <v>1347</v>
      </c>
      <c r="M926">
        <v>12</v>
      </c>
      <c r="N926" t="s">
        <v>719</v>
      </c>
      <c r="O926">
        <v>9</v>
      </c>
    </row>
    <row r="927" spans="1:15">
      <c r="A927" t="s">
        <v>468</v>
      </c>
      <c r="C927">
        <v>8</v>
      </c>
      <c r="D927" t="s">
        <v>919</v>
      </c>
      <c r="E927">
        <v>2</v>
      </c>
      <c r="F927" t="s">
        <v>933</v>
      </c>
      <c r="G927">
        <v>1</v>
      </c>
      <c r="J927" t="s">
        <v>1106</v>
      </c>
      <c r="K927">
        <v>1</v>
      </c>
      <c r="L927" t="s">
        <v>1036</v>
      </c>
      <c r="M927">
        <v>12</v>
      </c>
      <c r="N927" t="s">
        <v>1199</v>
      </c>
      <c r="O927">
        <v>9</v>
      </c>
    </row>
    <row r="928" spans="1:15">
      <c r="A928" t="s">
        <v>1073</v>
      </c>
      <c r="C928">
        <v>8</v>
      </c>
      <c r="D928" t="s">
        <v>922</v>
      </c>
      <c r="E928">
        <v>2</v>
      </c>
      <c r="F928" t="s">
        <v>798</v>
      </c>
      <c r="G928">
        <v>1</v>
      </c>
      <c r="J928" t="s">
        <v>1269</v>
      </c>
      <c r="K928">
        <v>1</v>
      </c>
      <c r="L928" t="s">
        <v>1367</v>
      </c>
      <c r="M928">
        <v>12</v>
      </c>
      <c r="N928" t="s">
        <v>1483</v>
      </c>
      <c r="O928">
        <v>9</v>
      </c>
    </row>
    <row r="929" spans="1:15">
      <c r="A929" t="s">
        <v>640</v>
      </c>
      <c r="C929">
        <v>8</v>
      </c>
      <c r="D929" t="s">
        <v>930</v>
      </c>
      <c r="E929">
        <v>2</v>
      </c>
      <c r="F929" t="s">
        <v>738</v>
      </c>
      <c r="G929">
        <v>1</v>
      </c>
      <c r="J929" t="s">
        <v>1270</v>
      </c>
      <c r="K929">
        <v>1</v>
      </c>
      <c r="L929" t="s">
        <v>1217</v>
      </c>
      <c r="M929">
        <v>12</v>
      </c>
      <c r="N929" t="s">
        <v>1165</v>
      </c>
      <c r="O929">
        <v>9</v>
      </c>
    </row>
    <row r="930" spans="1:15">
      <c r="A930" t="s">
        <v>1280</v>
      </c>
      <c r="C930">
        <v>8</v>
      </c>
      <c r="D930" t="s">
        <v>931</v>
      </c>
      <c r="E930">
        <v>2</v>
      </c>
      <c r="F930" t="s">
        <v>785</v>
      </c>
      <c r="G930">
        <v>1</v>
      </c>
      <c r="J930" t="s">
        <v>771</v>
      </c>
      <c r="K930">
        <v>1</v>
      </c>
      <c r="L930" t="s">
        <v>1057</v>
      </c>
      <c r="M930">
        <v>12</v>
      </c>
      <c r="N930" t="s">
        <v>774</v>
      </c>
      <c r="O930">
        <v>9</v>
      </c>
    </row>
    <row r="931" spans="1:15">
      <c r="A931" t="s">
        <v>1102</v>
      </c>
      <c r="C931">
        <v>8</v>
      </c>
      <c r="D931" t="s">
        <v>933</v>
      </c>
      <c r="E931">
        <v>2</v>
      </c>
      <c r="F931" t="s">
        <v>1054</v>
      </c>
      <c r="G931">
        <v>1</v>
      </c>
      <c r="J931" t="s">
        <v>1272</v>
      </c>
      <c r="K931">
        <v>1</v>
      </c>
      <c r="L931" t="s">
        <v>1076</v>
      </c>
      <c r="M931">
        <v>12</v>
      </c>
      <c r="N931" t="s">
        <v>769</v>
      </c>
      <c r="O931">
        <v>9</v>
      </c>
    </row>
    <row r="932" spans="1:15">
      <c r="A932" t="s">
        <v>1380</v>
      </c>
      <c r="C932">
        <v>8</v>
      </c>
      <c r="D932" t="s">
        <v>943</v>
      </c>
      <c r="E932">
        <v>2</v>
      </c>
      <c r="F932" t="s">
        <v>1056</v>
      </c>
      <c r="G932">
        <v>1</v>
      </c>
      <c r="J932" t="s">
        <v>736</v>
      </c>
      <c r="K932">
        <v>1</v>
      </c>
      <c r="L932" t="s">
        <v>1339</v>
      </c>
      <c r="M932">
        <v>12</v>
      </c>
      <c r="N932" t="s">
        <v>312</v>
      </c>
      <c r="O932">
        <v>9</v>
      </c>
    </row>
    <row r="933" spans="1:15">
      <c r="A933" t="s">
        <v>887</v>
      </c>
      <c r="C933">
        <v>8</v>
      </c>
      <c r="D933" t="s">
        <v>946</v>
      </c>
      <c r="E933">
        <v>2</v>
      </c>
      <c r="F933" t="s">
        <v>803</v>
      </c>
      <c r="G933">
        <v>1</v>
      </c>
      <c r="J933" t="s">
        <v>1274</v>
      </c>
      <c r="K933">
        <v>1</v>
      </c>
      <c r="L933" t="s">
        <v>291</v>
      </c>
      <c r="M933">
        <v>12</v>
      </c>
      <c r="N933" t="s">
        <v>584</v>
      </c>
      <c r="O933">
        <v>9</v>
      </c>
    </row>
    <row r="934" spans="1:15">
      <c r="A934" t="s">
        <v>788</v>
      </c>
      <c r="C934">
        <v>8</v>
      </c>
      <c r="D934" t="s">
        <v>948</v>
      </c>
      <c r="E934">
        <v>2</v>
      </c>
      <c r="F934" t="s">
        <v>779</v>
      </c>
      <c r="G934">
        <v>1</v>
      </c>
      <c r="J934" t="s">
        <v>1277</v>
      </c>
      <c r="K934">
        <v>1</v>
      </c>
      <c r="L934" t="s">
        <v>637</v>
      </c>
      <c r="M934">
        <v>12</v>
      </c>
      <c r="N934" t="s">
        <v>1175</v>
      </c>
      <c r="O934">
        <v>9</v>
      </c>
    </row>
    <row r="935" spans="1:15">
      <c r="A935" t="s">
        <v>786</v>
      </c>
      <c r="C935">
        <v>8</v>
      </c>
      <c r="D935" t="s">
        <v>953</v>
      </c>
      <c r="E935">
        <v>2</v>
      </c>
      <c r="F935" t="s">
        <v>1066</v>
      </c>
      <c r="G935">
        <v>1</v>
      </c>
      <c r="J935" t="s">
        <v>1110</v>
      </c>
      <c r="K935">
        <v>1</v>
      </c>
      <c r="L935" t="s">
        <v>871</v>
      </c>
      <c r="M935">
        <v>12</v>
      </c>
      <c r="N935" t="s">
        <v>984</v>
      </c>
      <c r="O935">
        <v>9</v>
      </c>
    </row>
    <row r="936" spans="1:15">
      <c r="A936" t="s">
        <v>936</v>
      </c>
      <c r="C936">
        <v>8</v>
      </c>
      <c r="D936" t="s">
        <v>957</v>
      </c>
      <c r="E936">
        <v>2</v>
      </c>
      <c r="F936" t="s">
        <v>1067</v>
      </c>
      <c r="G936">
        <v>1</v>
      </c>
      <c r="J936" t="s">
        <v>1278</v>
      </c>
      <c r="K936">
        <v>1</v>
      </c>
      <c r="L936" t="s">
        <v>1112</v>
      </c>
      <c r="M936">
        <v>12</v>
      </c>
      <c r="N936" t="s">
        <v>1274</v>
      </c>
      <c r="O936">
        <v>9</v>
      </c>
    </row>
    <row r="937" spans="1:15">
      <c r="A937" t="s">
        <v>1173</v>
      </c>
      <c r="C937">
        <v>8</v>
      </c>
      <c r="D937" t="s">
        <v>966</v>
      </c>
      <c r="E937">
        <v>2</v>
      </c>
      <c r="F937" t="s">
        <v>1068</v>
      </c>
      <c r="G937">
        <v>1</v>
      </c>
      <c r="J937" t="s">
        <v>1282</v>
      </c>
      <c r="K937">
        <v>1</v>
      </c>
      <c r="L937" t="s">
        <v>620</v>
      </c>
      <c r="M937">
        <v>12</v>
      </c>
      <c r="N937" t="s">
        <v>1407</v>
      </c>
      <c r="O937">
        <v>9</v>
      </c>
    </row>
    <row r="938" spans="1:15">
      <c r="A938" t="s">
        <v>1475</v>
      </c>
      <c r="C938">
        <v>8</v>
      </c>
      <c r="D938" t="s">
        <v>968</v>
      </c>
      <c r="E938">
        <v>2</v>
      </c>
      <c r="F938" t="s">
        <v>1069</v>
      </c>
      <c r="G938">
        <v>1</v>
      </c>
      <c r="J938" t="s">
        <v>1283</v>
      </c>
      <c r="K938">
        <v>1</v>
      </c>
      <c r="L938" t="s">
        <v>1393</v>
      </c>
      <c r="M938">
        <v>12</v>
      </c>
      <c r="N938" t="s">
        <v>1419</v>
      </c>
      <c r="O938">
        <v>9</v>
      </c>
    </row>
    <row r="939" spans="1:15">
      <c r="A939" t="s">
        <v>240</v>
      </c>
      <c r="C939">
        <v>8</v>
      </c>
      <c r="D939" t="s">
        <v>969</v>
      </c>
      <c r="E939">
        <v>2</v>
      </c>
      <c r="F939" t="s">
        <v>607</v>
      </c>
      <c r="G939">
        <v>1</v>
      </c>
      <c r="J939" t="s">
        <v>1287</v>
      </c>
      <c r="K939">
        <v>1</v>
      </c>
      <c r="L939" t="s">
        <v>938</v>
      </c>
      <c r="M939">
        <v>12</v>
      </c>
      <c r="N939" t="s">
        <v>1391</v>
      </c>
      <c r="O939">
        <v>9</v>
      </c>
    </row>
    <row r="940" spans="1:15">
      <c r="A940" t="s">
        <v>849</v>
      </c>
      <c r="C940">
        <v>8</v>
      </c>
      <c r="D940" t="s">
        <v>971</v>
      </c>
      <c r="E940">
        <v>2</v>
      </c>
      <c r="F940" t="s">
        <v>730</v>
      </c>
      <c r="G940">
        <v>1</v>
      </c>
      <c r="J940" t="s">
        <v>396</v>
      </c>
      <c r="K940">
        <v>1</v>
      </c>
      <c r="L940" t="s">
        <v>610</v>
      </c>
      <c r="M940">
        <v>12</v>
      </c>
      <c r="N940" t="s">
        <v>1434</v>
      </c>
      <c r="O940">
        <v>8</v>
      </c>
    </row>
    <row r="941" spans="1:15">
      <c r="A941" t="s">
        <v>1097</v>
      </c>
      <c r="C941">
        <v>8</v>
      </c>
      <c r="D941" t="s">
        <v>981</v>
      </c>
      <c r="E941">
        <v>2</v>
      </c>
      <c r="F941" t="s">
        <v>930</v>
      </c>
      <c r="G941">
        <v>1</v>
      </c>
      <c r="J941" t="s">
        <v>999</v>
      </c>
      <c r="K941">
        <v>1</v>
      </c>
      <c r="L941" t="s">
        <v>1400</v>
      </c>
      <c r="M941">
        <v>12</v>
      </c>
      <c r="N941" t="s">
        <v>1246</v>
      </c>
      <c r="O941">
        <v>8</v>
      </c>
    </row>
    <row r="942" spans="1:15">
      <c r="A942" t="s">
        <v>913</v>
      </c>
      <c r="C942">
        <v>8</v>
      </c>
      <c r="D942" t="s">
        <v>999</v>
      </c>
      <c r="E942">
        <v>2</v>
      </c>
      <c r="F942" t="s">
        <v>800</v>
      </c>
      <c r="G942">
        <v>1</v>
      </c>
      <c r="J942" t="s">
        <v>1288</v>
      </c>
      <c r="K942">
        <v>1</v>
      </c>
      <c r="L942" t="s">
        <v>1103</v>
      </c>
      <c r="M942">
        <v>12</v>
      </c>
      <c r="N942" t="s">
        <v>864</v>
      </c>
      <c r="O942">
        <v>8</v>
      </c>
    </row>
    <row r="943" spans="1:15">
      <c r="A943" t="s">
        <v>1240</v>
      </c>
      <c r="C943">
        <v>8</v>
      </c>
      <c r="D943" t="s">
        <v>351</v>
      </c>
      <c r="E943">
        <v>1</v>
      </c>
      <c r="F943" t="s">
        <v>1074</v>
      </c>
      <c r="G943">
        <v>1</v>
      </c>
      <c r="J943" t="s">
        <v>1290</v>
      </c>
      <c r="K943">
        <v>1</v>
      </c>
      <c r="L943" t="s">
        <v>1102</v>
      </c>
      <c r="M943">
        <v>12</v>
      </c>
      <c r="N943" t="s">
        <v>1463</v>
      </c>
      <c r="O943">
        <v>8</v>
      </c>
    </row>
    <row r="944" spans="1:15">
      <c r="A944" t="s">
        <v>1054</v>
      </c>
      <c r="C944">
        <v>8</v>
      </c>
      <c r="D944" t="s">
        <v>490</v>
      </c>
      <c r="E944">
        <v>1</v>
      </c>
      <c r="F944" t="s">
        <v>672</v>
      </c>
      <c r="G944">
        <v>1</v>
      </c>
      <c r="J944" t="s">
        <v>647</v>
      </c>
      <c r="K944">
        <v>1</v>
      </c>
      <c r="L944" t="s">
        <v>1415</v>
      </c>
      <c r="M944">
        <v>12</v>
      </c>
      <c r="N944" t="s">
        <v>819</v>
      </c>
      <c r="O944">
        <v>8</v>
      </c>
    </row>
    <row r="945" spans="1:15">
      <c r="A945" t="s">
        <v>842</v>
      </c>
      <c r="C945">
        <v>8</v>
      </c>
      <c r="D945" t="s">
        <v>528</v>
      </c>
      <c r="E945">
        <v>1</v>
      </c>
      <c r="F945" t="s">
        <v>1076</v>
      </c>
      <c r="G945">
        <v>1</v>
      </c>
      <c r="J945" t="s">
        <v>364</v>
      </c>
      <c r="K945">
        <v>1</v>
      </c>
      <c r="L945" t="s">
        <v>1418</v>
      </c>
      <c r="M945">
        <v>12</v>
      </c>
      <c r="N945" t="s">
        <v>487</v>
      </c>
      <c r="O945">
        <v>8</v>
      </c>
    </row>
    <row r="946" spans="1:15">
      <c r="A946" t="s">
        <v>1419</v>
      </c>
      <c r="C946">
        <v>7</v>
      </c>
      <c r="D946" t="s">
        <v>594</v>
      </c>
      <c r="E946">
        <v>1</v>
      </c>
      <c r="F946" t="s">
        <v>986</v>
      </c>
      <c r="G946">
        <v>1</v>
      </c>
      <c r="J946" t="s">
        <v>858</v>
      </c>
      <c r="K946">
        <v>1</v>
      </c>
      <c r="L946" t="s">
        <v>907</v>
      </c>
      <c r="M946">
        <v>12</v>
      </c>
      <c r="N946" t="s">
        <v>929</v>
      </c>
      <c r="O946">
        <v>8</v>
      </c>
    </row>
    <row r="947" spans="1:15">
      <c r="A947" t="s">
        <v>680</v>
      </c>
      <c r="C947">
        <v>7</v>
      </c>
      <c r="D947" t="s">
        <v>607</v>
      </c>
      <c r="E947">
        <v>1</v>
      </c>
      <c r="F947" t="s">
        <v>382</v>
      </c>
      <c r="G947">
        <v>1</v>
      </c>
      <c r="J947" t="s">
        <v>1293</v>
      </c>
      <c r="K947">
        <v>1</v>
      </c>
      <c r="L947" t="s">
        <v>749</v>
      </c>
      <c r="M947">
        <v>12</v>
      </c>
      <c r="N947" t="s">
        <v>1097</v>
      </c>
      <c r="O947">
        <v>8</v>
      </c>
    </row>
    <row r="948" spans="1:15">
      <c r="A948" t="s">
        <v>1137</v>
      </c>
      <c r="C948">
        <v>7</v>
      </c>
      <c r="D948" t="s">
        <v>617</v>
      </c>
      <c r="E948">
        <v>1</v>
      </c>
      <c r="F948" t="s">
        <v>844</v>
      </c>
      <c r="G948">
        <v>1</v>
      </c>
      <c r="J948" t="s">
        <v>1069</v>
      </c>
      <c r="K948">
        <v>1</v>
      </c>
      <c r="L948" t="s">
        <v>1037</v>
      </c>
      <c r="M948">
        <v>12</v>
      </c>
      <c r="N948" t="s">
        <v>893</v>
      </c>
      <c r="O948">
        <v>8</v>
      </c>
    </row>
    <row r="949" spans="1:15">
      <c r="A949" t="s">
        <v>750</v>
      </c>
      <c r="C949">
        <v>7</v>
      </c>
      <c r="D949" t="s">
        <v>631</v>
      </c>
      <c r="E949">
        <v>1</v>
      </c>
      <c r="F949" t="s">
        <v>1077</v>
      </c>
      <c r="G949">
        <v>1</v>
      </c>
      <c r="J949" t="s">
        <v>1035</v>
      </c>
      <c r="K949">
        <v>1</v>
      </c>
      <c r="L949" t="s">
        <v>1443</v>
      </c>
      <c r="M949">
        <v>12</v>
      </c>
      <c r="N949" t="s">
        <v>667</v>
      </c>
      <c r="O949">
        <v>8</v>
      </c>
    </row>
    <row r="950" spans="1:15">
      <c r="A950" t="s">
        <v>501</v>
      </c>
      <c r="C950">
        <v>7</v>
      </c>
      <c r="D950" t="s">
        <v>636</v>
      </c>
      <c r="E950">
        <v>1</v>
      </c>
      <c r="F950" t="s">
        <v>1080</v>
      </c>
      <c r="G950">
        <v>1</v>
      </c>
      <c r="J950" t="s">
        <v>1294</v>
      </c>
      <c r="K950">
        <v>1</v>
      </c>
      <c r="L950" t="s">
        <v>1178</v>
      </c>
      <c r="M950">
        <v>12</v>
      </c>
      <c r="N950" t="s">
        <v>241</v>
      </c>
      <c r="O950">
        <v>8</v>
      </c>
    </row>
    <row r="951" spans="1:15">
      <c r="A951" t="s">
        <v>1409</v>
      </c>
      <c r="C951">
        <v>7</v>
      </c>
      <c r="D951" t="s">
        <v>646</v>
      </c>
      <c r="E951">
        <v>1</v>
      </c>
      <c r="F951" t="s">
        <v>1081</v>
      </c>
      <c r="G951">
        <v>1</v>
      </c>
      <c r="J951" t="s">
        <v>805</v>
      </c>
      <c r="K951">
        <v>1</v>
      </c>
      <c r="L951" t="s">
        <v>936</v>
      </c>
      <c r="M951">
        <v>12</v>
      </c>
      <c r="N951" t="s">
        <v>1035</v>
      </c>
      <c r="O951">
        <v>8</v>
      </c>
    </row>
    <row r="952" spans="1:15">
      <c r="A952" t="s">
        <v>519</v>
      </c>
      <c r="C952">
        <v>7</v>
      </c>
      <c r="D952" t="s">
        <v>648</v>
      </c>
      <c r="E952">
        <v>1</v>
      </c>
      <c r="F952" t="s">
        <v>1082</v>
      </c>
      <c r="G952">
        <v>1</v>
      </c>
      <c r="J952" t="s">
        <v>1296</v>
      </c>
      <c r="K952">
        <v>1</v>
      </c>
      <c r="L952" t="s">
        <v>301</v>
      </c>
      <c r="M952">
        <v>12</v>
      </c>
      <c r="N952" t="s">
        <v>638</v>
      </c>
      <c r="O952">
        <v>8</v>
      </c>
    </row>
    <row r="953" spans="1:15">
      <c r="A953" t="s">
        <v>860</v>
      </c>
      <c r="C953">
        <v>7</v>
      </c>
      <c r="D953" t="s">
        <v>657</v>
      </c>
      <c r="E953">
        <v>1</v>
      </c>
      <c r="F953" t="s">
        <v>490</v>
      </c>
      <c r="G953">
        <v>1</v>
      </c>
      <c r="J953" t="s">
        <v>789</v>
      </c>
      <c r="K953">
        <v>1</v>
      </c>
      <c r="L953" t="s">
        <v>895</v>
      </c>
      <c r="M953">
        <v>12</v>
      </c>
      <c r="N953" t="s">
        <v>1382</v>
      </c>
      <c r="O953">
        <v>8</v>
      </c>
    </row>
    <row r="954" spans="1:15">
      <c r="A954" t="s">
        <v>531</v>
      </c>
      <c r="C954">
        <v>7</v>
      </c>
      <c r="D954" t="s">
        <v>670</v>
      </c>
      <c r="E954">
        <v>1</v>
      </c>
      <c r="F954" t="s">
        <v>931</v>
      </c>
      <c r="G954">
        <v>1</v>
      </c>
      <c r="J954" t="s">
        <v>1299</v>
      </c>
      <c r="K954">
        <v>1</v>
      </c>
      <c r="L954" t="s">
        <v>474</v>
      </c>
      <c r="M954">
        <v>12</v>
      </c>
      <c r="N954" t="s">
        <v>1361</v>
      </c>
      <c r="O954">
        <v>8</v>
      </c>
    </row>
    <row r="955" spans="1:15">
      <c r="A955" t="s">
        <v>578</v>
      </c>
      <c r="C955">
        <v>7</v>
      </c>
      <c r="D955" t="s">
        <v>672</v>
      </c>
      <c r="E955">
        <v>1</v>
      </c>
      <c r="F955" t="s">
        <v>514</v>
      </c>
      <c r="G955">
        <v>1</v>
      </c>
      <c r="J955" t="s">
        <v>780</v>
      </c>
      <c r="K955">
        <v>1</v>
      </c>
      <c r="L955" t="s">
        <v>1070</v>
      </c>
      <c r="M955">
        <v>12</v>
      </c>
      <c r="N955" t="s">
        <v>1395</v>
      </c>
      <c r="O955">
        <v>8</v>
      </c>
    </row>
    <row r="956" spans="1:15">
      <c r="A956" t="s">
        <v>726</v>
      </c>
      <c r="C956">
        <v>7</v>
      </c>
      <c r="D956" t="s">
        <v>692</v>
      </c>
      <c r="E956">
        <v>1</v>
      </c>
      <c r="F956" t="s">
        <v>1084</v>
      </c>
      <c r="G956">
        <v>1</v>
      </c>
      <c r="J956" t="s">
        <v>1301</v>
      </c>
      <c r="K956">
        <v>1</v>
      </c>
      <c r="L956" t="s">
        <v>569</v>
      </c>
      <c r="M956">
        <v>11</v>
      </c>
      <c r="N956" t="s">
        <v>636</v>
      </c>
      <c r="O956">
        <v>8</v>
      </c>
    </row>
    <row r="957" spans="1:15">
      <c r="A957" t="s">
        <v>1207</v>
      </c>
      <c r="C957">
        <v>7</v>
      </c>
      <c r="D957" t="s">
        <v>722</v>
      </c>
      <c r="E957">
        <v>1</v>
      </c>
      <c r="F957" t="s">
        <v>942</v>
      </c>
      <c r="G957">
        <v>1</v>
      </c>
      <c r="J957" t="s">
        <v>968</v>
      </c>
      <c r="K957">
        <v>1</v>
      </c>
      <c r="L957" t="s">
        <v>531</v>
      </c>
      <c r="M957">
        <v>11</v>
      </c>
      <c r="N957" t="s">
        <v>1376</v>
      </c>
      <c r="O957">
        <v>8</v>
      </c>
    </row>
    <row r="958" spans="1:15">
      <c r="A958" t="s">
        <v>1387</v>
      </c>
      <c r="C958">
        <v>7</v>
      </c>
      <c r="D958" t="s">
        <v>735</v>
      </c>
      <c r="E958">
        <v>1</v>
      </c>
      <c r="F958" t="s">
        <v>1085</v>
      </c>
      <c r="G958">
        <v>1</v>
      </c>
      <c r="J958" t="s">
        <v>1302</v>
      </c>
      <c r="K958">
        <v>1</v>
      </c>
      <c r="L958" t="s">
        <v>1213</v>
      </c>
      <c r="M958">
        <v>11</v>
      </c>
      <c r="N958" t="s">
        <v>1122</v>
      </c>
      <c r="O958">
        <v>8</v>
      </c>
    </row>
    <row r="959" spans="1:15">
      <c r="A959" t="s">
        <v>1147</v>
      </c>
      <c r="C959">
        <v>7</v>
      </c>
      <c r="D959" t="s">
        <v>736</v>
      </c>
      <c r="E959">
        <v>1</v>
      </c>
      <c r="F959" t="s">
        <v>979</v>
      </c>
      <c r="G959">
        <v>1</v>
      </c>
      <c r="J959" t="s">
        <v>799</v>
      </c>
      <c r="K959">
        <v>1</v>
      </c>
      <c r="L959" t="s">
        <v>811</v>
      </c>
      <c r="M959">
        <v>11</v>
      </c>
      <c r="N959" t="s">
        <v>1016</v>
      </c>
      <c r="O959">
        <v>8</v>
      </c>
    </row>
    <row r="960" spans="1:15">
      <c r="A960" t="s">
        <v>843</v>
      </c>
      <c r="C960">
        <v>7</v>
      </c>
      <c r="D960" t="s">
        <v>749</v>
      </c>
      <c r="E960">
        <v>1</v>
      </c>
      <c r="F960" t="s">
        <v>1086</v>
      </c>
      <c r="G960">
        <v>1</v>
      </c>
      <c r="J960" t="s">
        <v>1303</v>
      </c>
      <c r="K960">
        <v>1</v>
      </c>
      <c r="L960" t="s">
        <v>1280</v>
      </c>
      <c r="M960">
        <v>11</v>
      </c>
      <c r="N960" t="s">
        <v>907</v>
      </c>
      <c r="O960">
        <v>8</v>
      </c>
    </row>
    <row r="961" spans="1:15">
      <c r="A961" t="s">
        <v>584</v>
      </c>
      <c r="C961">
        <v>7</v>
      </c>
      <c r="D961" t="s">
        <v>758</v>
      </c>
      <c r="E961">
        <v>1</v>
      </c>
      <c r="F961" t="s">
        <v>801</v>
      </c>
      <c r="G961">
        <v>1</v>
      </c>
      <c r="J961" t="s">
        <v>873</v>
      </c>
      <c r="K961">
        <v>1</v>
      </c>
      <c r="L961" t="s">
        <v>701</v>
      </c>
      <c r="M961">
        <v>11</v>
      </c>
      <c r="N961" t="s">
        <v>594</v>
      </c>
      <c r="O961">
        <v>8</v>
      </c>
    </row>
    <row r="962" spans="1:15">
      <c r="A962" t="s">
        <v>458</v>
      </c>
      <c r="C962">
        <v>7</v>
      </c>
      <c r="D962" t="s">
        <v>785</v>
      </c>
      <c r="E962">
        <v>1</v>
      </c>
      <c r="F962" t="s">
        <v>908</v>
      </c>
      <c r="G962">
        <v>1</v>
      </c>
      <c r="J962" t="s">
        <v>1304</v>
      </c>
      <c r="K962">
        <v>1</v>
      </c>
      <c r="L962" t="s">
        <v>987</v>
      </c>
      <c r="M962">
        <v>11</v>
      </c>
      <c r="N962" t="s">
        <v>1418</v>
      </c>
      <c r="O962">
        <v>8</v>
      </c>
    </row>
    <row r="963" spans="1:15">
      <c r="A963" t="s">
        <v>1148</v>
      </c>
      <c r="C963">
        <v>7</v>
      </c>
      <c r="D963" t="s">
        <v>792</v>
      </c>
      <c r="E963">
        <v>1</v>
      </c>
      <c r="F963" t="s">
        <v>766</v>
      </c>
      <c r="G963">
        <v>1</v>
      </c>
      <c r="J963" t="s">
        <v>1306</v>
      </c>
      <c r="K963">
        <v>1</v>
      </c>
      <c r="L963" t="s">
        <v>919</v>
      </c>
      <c r="M963">
        <v>11</v>
      </c>
      <c r="N963" t="s">
        <v>242</v>
      </c>
      <c r="O963">
        <v>8</v>
      </c>
    </row>
    <row r="964" spans="1:15">
      <c r="A964" t="s">
        <v>505</v>
      </c>
      <c r="C964">
        <v>7</v>
      </c>
      <c r="D964" t="s">
        <v>800</v>
      </c>
      <c r="E964">
        <v>1</v>
      </c>
      <c r="F964" t="s">
        <v>1088</v>
      </c>
      <c r="G964">
        <v>1</v>
      </c>
      <c r="J964" t="s">
        <v>645</v>
      </c>
      <c r="K964">
        <v>1</v>
      </c>
      <c r="L964" t="s">
        <v>1101</v>
      </c>
      <c r="M964">
        <v>11</v>
      </c>
      <c r="N964" t="s">
        <v>879</v>
      </c>
      <c r="O964">
        <v>8</v>
      </c>
    </row>
    <row r="965" spans="1:15">
      <c r="A965" t="s">
        <v>480</v>
      </c>
      <c r="C965">
        <v>7</v>
      </c>
      <c r="D965" t="s">
        <v>801</v>
      </c>
      <c r="E965">
        <v>1</v>
      </c>
      <c r="F965" t="s">
        <v>864</v>
      </c>
      <c r="G965">
        <v>1</v>
      </c>
      <c r="J965" t="s">
        <v>1307</v>
      </c>
      <c r="K965">
        <v>1</v>
      </c>
      <c r="L965" t="s">
        <v>692</v>
      </c>
      <c r="M965">
        <v>11</v>
      </c>
      <c r="N965" t="s">
        <v>794</v>
      </c>
      <c r="O965">
        <v>8</v>
      </c>
    </row>
    <row r="966" spans="1:15">
      <c r="A966" t="s">
        <v>591</v>
      </c>
      <c r="C966">
        <v>7</v>
      </c>
      <c r="D966" t="s">
        <v>802</v>
      </c>
      <c r="E966">
        <v>1</v>
      </c>
      <c r="F966" t="s">
        <v>670</v>
      </c>
      <c r="G966">
        <v>1</v>
      </c>
      <c r="J966" t="s">
        <v>1308</v>
      </c>
      <c r="K966">
        <v>1</v>
      </c>
      <c r="L966" t="s">
        <v>594</v>
      </c>
      <c r="M966">
        <v>11</v>
      </c>
      <c r="N966" t="s">
        <v>1360</v>
      </c>
      <c r="O966">
        <v>8</v>
      </c>
    </row>
    <row r="967" spans="1:15">
      <c r="A967" t="s">
        <v>1461</v>
      </c>
      <c r="C967">
        <v>7</v>
      </c>
      <c r="D967" t="s">
        <v>811</v>
      </c>
      <c r="E967">
        <v>1</v>
      </c>
      <c r="F967" t="s">
        <v>812</v>
      </c>
      <c r="G967">
        <v>1</v>
      </c>
      <c r="J967" t="s">
        <v>1309</v>
      </c>
      <c r="K967">
        <v>1</v>
      </c>
      <c r="L967" t="s">
        <v>242</v>
      </c>
      <c r="M967">
        <v>11</v>
      </c>
      <c r="N967" t="s">
        <v>458</v>
      </c>
      <c r="O967">
        <v>8</v>
      </c>
    </row>
    <row r="968" spans="1:15">
      <c r="A968" t="s">
        <v>1039</v>
      </c>
      <c r="C968">
        <v>7</v>
      </c>
      <c r="D968" t="s">
        <v>823</v>
      </c>
      <c r="E968">
        <v>1</v>
      </c>
      <c r="F968" t="s">
        <v>720</v>
      </c>
      <c r="G968">
        <v>1</v>
      </c>
      <c r="J968" t="s">
        <v>358</v>
      </c>
      <c r="K968">
        <v>1</v>
      </c>
      <c r="L968" t="s">
        <v>310</v>
      </c>
      <c r="M968">
        <v>11</v>
      </c>
      <c r="N968" t="s">
        <v>1325</v>
      </c>
      <c r="O968">
        <v>8</v>
      </c>
    </row>
    <row r="969" spans="1:15">
      <c r="A969" t="s">
        <v>1421</v>
      </c>
      <c r="C969">
        <v>7</v>
      </c>
      <c r="D969" t="s">
        <v>828</v>
      </c>
      <c r="E969">
        <v>1</v>
      </c>
      <c r="F969" t="s">
        <v>1089</v>
      </c>
      <c r="G969">
        <v>1</v>
      </c>
      <c r="J969" t="s">
        <v>1310</v>
      </c>
      <c r="K969">
        <v>1</v>
      </c>
      <c r="L969" t="s">
        <v>1378</v>
      </c>
      <c r="M969">
        <v>10</v>
      </c>
      <c r="N969" t="s">
        <v>619</v>
      </c>
      <c r="O969">
        <v>8</v>
      </c>
    </row>
    <row r="970" spans="1:15">
      <c r="A970" t="s">
        <v>484</v>
      </c>
      <c r="C970">
        <v>7</v>
      </c>
      <c r="D970" t="s">
        <v>852</v>
      </c>
      <c r="E970">
        <v>1</v>
      </c>
      <c r="F970" t="s">
        <v>1090</v>
      </c>
      <c r="G970">
        <v>1</v>
      </c>
      <c r="J970" t="s">
        <v>415</v>
      </c>
      <c r="K970">
        <v>1</v>
      </c>
      <c r="L970" t="s">
        <v>479</v>
      </c>
      <c r="M970">
        <v>10</v>
      </c>
      <c r="N970" t="s">
        <v>1120</v>
      </c>
      <c r="O970">
        <v>7</v>
      </c>
    </row>
    <row r="971" spans="1:15">
      <c r="A971" t="s">
        <v>317</v>
      </c>
      <c r="C971">
        <v>7</v>
      </c>
      <c r="D971" t="s">
        <v>853</v>
      </c>
      <c r="E971">
        <v>1</v>
      </c>
      <c r="F971" t="s">
        <v>623</v>
      </c>
      <c r="G971">
        <v>1</v>
      </c>
      <c r="J971" t="s">
        <v>349</v>
      </c>
      <c r="K971">
        <v>1</v>
      </c>
      <c r="L971" t="s">
        <v>1386</v>
      </c>
      <c r="M971">
        <v>10</v>
      </c>
      <c r="N971" t="s">
        <v>1230</v>
      </c>
      <c r="O971">
        <v>7</v>
      </c>
    </row>
    <row r="972" spans="1:15">
      <c r="A972" t="s">
        <v>1078</v>
      </c>
      <c r="C972">
        <v>7</v>
      </c>
      <c r="D972" t="s">
        <v>855</v>
      </c>
      <c r="E972">
        <v>1</v>
      </c>
      <c r="F972" t="s">
        <v>1091</v>
      </c>
      <c r="G972">
        <v>1</v>
      </c>
      <c r="J972" t="s">
        <v>696</v>
      </c>
      <c r="K972">
        <v>1</v>
      </c>
      <c r="L972" t="s">
        <v>890</v>
      </c>
      <c r="M972">
        <v>10</v>
      </c>
      <c r="N972" t="s">
        <v>1385</v>
      </c>
      <c r="O972">
        <v>7</v>
      </c>
    </row>
    <row r="973" spans="1:15">
      <c r="A973" t="s">
        <v>1441</v>
      </c>
      <c r="C973">
        <v>7</v>
      </c>
      <c r="D973" t="s">
        <v>856</v>
      </c>
      <c r="E973">
        <v>1</v>
      </c>
      <c r="F973" t="s">
        <v>1092</v>
      </c>
      <c r="G973">
        <v>1</v>
      </c>
      <c r="J973" t="s">
        <v>1312</v>
      </c>
      <c r="K973">
        <v>1</v>
      </c>
      <c r="L973" t="s">
        <v>1207</v>
      </c>
      <c r="M973">
        <v>10</v>
      </c>
      <c r="N973" t="s">
        <v>1124</v>
      </c>
      <c r="O973">
        <v>7</v>
      </c>
    </row>
    <row r="974" spans="1:15">
      <c r="A974" t="s">
        <v>1423</v>
      </c>
      <c r="C974">
        <v>7</v>
      </c>
      <c r="D974" t="s">
        <v>858</v>
      </c>
      <c r="E974">
        <v>1</v>
      </c>
      <c r="F974" t="s">
        <v>579</v>
      </c>
      <c r="G974">
        <v>1</v>
      </c>
      <c r="J974" t="s">
        <v>1064</v>
      </c>
      <c r="K974">
        <v>1</v>
      </c>
      <c r="L974" t="s">
        <v>1407</v>
      </c>
      <c r="M974">
        <v>10</v>
      </c>
      <c r="N974" t="s">
        <v>750</v>
      </c>
      <c r="O974">
        <v>7</v>
      </c>
    </row>
    <row r="975" spans="1:15">
      <c r="A975" t="s">
        <v>634</v>
      </c>
      <c r="C975">
        <v>7</v>
      </c>
      <c r="D975" t="s">
        <v>860</v>
      </c>
      <c r="E975">
        <v>1</v>
      </c>
      <c r="F975" t="s">
        <v>924</v>
      </c>
      <c r="G975">
        <v>1</v>
      </c>
      <c r="J975" t="s">
        <v>890</v>
      </c>
      <c r="K975">
        <v>1</v>
      </c>
      <c r="L975" t="s">
        <v>853</v>
      </c>
      <c r="M975">
        <v>10</v>
      </c>
      <c r="N975" t="s">
        <v>610</v>
      </c>
      <c r="O975">
        <v>7</v>
      </c>
    </row>
    <row r="976" spans="1:15">
      <c r="A976" t="s">
        <v>1241</v>
      </c>
      <c r="C976">
        <v>7</v>
      </c>
      <c r="D976" t="s">
        <v>863</v>
      </c>
      <c r="E976">
        <v>1</v>
      </c>
      <c r="F976" t="s">
        <v>925</v>
      </c>
      <c r="G976">
        <v>1</v>
      </c>
      <c r="J976" t="s">
        <v>1314</v>
      </c>
      <c r="K976">
        <v>1</v>
      </c>
      <c r="L976" t="s">
        <v>1411</v>
      </c>
      <c r="M976">
        <v>10</v>
      </c>
      <c r="N976" t="s">
        <v>310</v>
      </c>
      <c r="O976">
        <v>7</v>
      </c>
    </row>
    <row r="977" spans="1:15">
      <c r="A977" t="s">
        <v>672</v>
      </c>
      <c r="C977">
        <v>7</v>
      </c>
      <c r="D977" t="s">
        <v>876</v>
      </c>
      <c r="E977">
        <v>1</v>
      </c>
      <c r="F977" t="s">
        <v>802</v>
      </c>
      <c r="G977">
        <v>1</v>
      </c>
      <c r="J977" t="s">
        <v>1315</v>
      </c>
      <c r="K977">
        <v>1</v>
      </c>
      <c r="L977" t="s">
        <v>1084</v>
      </c>
      <c r="M977">
        <v>10</v>
      </c>
      <c r="N977" t="s">
        <v>1101</v>
      </c>
      <c r="O977">
        <v>7</v>
      </c>
    </row>
    <row r="978" spans="1:15">
      <c r="A978" t="s">
        <v>1464</v>
      </c>
      <c r="C978">
        <v>7</v>
      </c>
      <c r="D978" t="s">
        <v>887</v>
      </c>
      <c r="E978">
        <v>1</v>
      </c>
      <c r="F978" t="s">
        <v>940</v>
      </c>
      <c r="G978">
        <v>1</v>
      </c>
      <c r="J978" t="s">
        <v>1317</v>
      </c>
      <c r="K978">
        <v>1</v>
      </c>
      <c r="L978" t="s">
        <v>887</v>
      </c>
      <c r="M978">
        <v>10</v>
      </c>
      <c r="N978" t="s">
        <v>1358</v>
      </c>
      <c r="O978">
        <v>7</v>
      </c>
    </row>
    <row r="979" spans="1:15">
      <c r="A979" t="s">
        <v>688</v>
      </c>
      <c r="C979">
        <v>7</v>
      </c>
      <c r="D979" t="s">
        <v>891</v>
      </c>
      <c r="E979">
        <v>1</v>
      </c>
      <c r="F979" t="s">
        <v>892</v>
      </c>
      <c r="G979">
        <v>1</v>
      </c>
      <c r="J979" t="s">
        <v>1318</v>
      </c>
      <c r="K979">
        <v>1</v>
      </c>
      <c r="L979" t="s">
        <v>1329</v>
      </c>
      <c r="M979">
        <v>10</v>
      </c>
      <c r="N979" t="s">
        <v>481</v>
      </c>
      <c r="O979">
        <v>7</v>
      </c>
    </row>
    <row r="980" spans="1:15">
      <c r="A980" t="s">
        <v>938</v>
      </c>
      <c r="C980">
        <v>7</v>
      </c>
      <c r="D980" t="s">
        <v>895</v>
      </c>
      <c r="E980">
        <v>1</v>
      </c>
      <c r="F980" t="s">
        <v>839</v>
      </c>
      <c r="G980">
        <v>1</v>
      </c>
      <c r="J980" t="s">
        <v>1319</v>
      </c>
      <c r="K980">
        <v>1</v>
      </c>
      <c r="L980" t="s">
        <v>1193</v>
      </c>
      <c r="M980">
        <v>10</v>
      </c>
      <c r="N980" t="s">
        <v>1470</v>
      </c>
      <c r="O980">
        <v>7</v>
      </c>
    </row>
    <row r="981" spans="1:15">
      <c r="A981" t="s">
        <v>1035</v>
      </c>
      <c r="C981">
        <v>7</v>
      </c>
      <c r="D981" t="s">
        <v>896</v>
      </c>
      <c r="E981">
        <v>1</v>
      </c>
      <c r="F981" t="s">
        <v>977</v>
      </c>
      <c r="G981">
        <v>1</v>
      </c>
      <c r="J981" t="s">
        <v>1320</v>
      </c>
      <c r="K981">
        <v>1</v>
      </c>
      <c r="L981" t="s">
        <v>603</v>
      </c>
      <c r="M981">
        <v>10</v>
      </c>
      <c r="N981" t="s">
        <v>578</v>
      </c>
      <c r="O981">
        <v>7</v>
      </c>
    </row>
    <row r="982" spans="1:15">
      <c r="A982" t="s">
        <v>1139</v>
      </c>
      <c r="C982">
        <v>7</v>
      </c>
      <c r="D982" t="s">
        <v>898</v>
      </c>
      <c r="E982">
        <v>1</v>
      </c>
      <c r="F982" t="s">
        <v>922</v>
      </c>
      <c r="G982">
        <v>1</v>
      </c>
      <c r="J982" t="s">
        <v>1321</v>
      </c>
      <c r="K982">
        <v>1</v>
      </c>
      <c r="L982" t="s">
        <v>1180</v>
      </c>
      <c r="M982">
        <v>10</v>
      </c>
      <c r="N982" t="s">
        <v>671</v>
      </c>
      <c r="O982">
        <v>7</v>
      </c>
    </row>
    <row r="983" spans="1:15">
      <c r="A983" t="s">
        <v>1126</v>
      </c>
      <c r="C983">
        <v>7</v>
      </c>
      <c r="D983" t="s">
        <v>899</v>
      </c>
      <c r="E983">
        <v>1</v>
      </c>
      <c r="J983" t="s">
        <v>1133</v>
      </c>
      <c r="K983">
        <v>1</v>
      </c>
      <c r="L983" t="s">
        <v>1453</v>
      </c>
      <c r="M983">
        <v>10</v>
      </c>
      <c r="N983" t="s">
        <v>1148</v>
      </c>
      <c r="O983">
        <v>7</v>
      </c>
    </row>
    <row r="984" spans="1:15">
      <c r="A984" t="s">
        <v>1382</v>
      </c>
      <c r="C984">
        <v>6</v>
      </c>
      <c r="D984" t="s">
        <v>904</v>
      </c>
      <c r="E984">
        <v>1</v>
      </c>
      <c r="J984" t="s">
        <v>1322</v>
      </c>
      <c r="K984">
        <v>1</v>
      </c>
      <c r="L984" t="s">
        <v>1464</v>
      </c>
      <c r="M984">
        <v>10</v>
      </c>
      <c r="N984" t="s">
        <v>1337</v>
      </c>
      <c r="O984">
        <v>7</v>
      </c>
    </row>
    <row r="985" spans="1:15">
      <c r="A985" t="s">
        <v>1070</v>
      </c>
      <c r="C985">
        <v>6</v>
      </c>
      <c r="D985" t="s">
        <v>906</v>
      </c>
      <c r="E985">
        <v>1</v>
      </c>
      <c r="J985" t="s">
        <v>1323</v>
      </c>
      <c r="K985">
        <v>1</v>
      </c>
      <c r="L985" t="s">
        <v>1055</v>
      </c>
      <c r="M985">
        <v>10</v>
      </c>
      <c r="N985" t="s">
        <v>1504</v>
      </c>
      <c r="O985">
        <v>7</v>
      </c>
    </row>
    <row r="986" spans="1:15">
      <c r="A986" t="s">
        <v>659</v>
      </c>
      <c r="C986">
        <v>6</v>
      </c>
      <c r="D986" t="s">
        <v>912</v>
      </c>
      <c r="E986">
        <v>1</v>
      </c>
      <c r="J986" t="s">
        <v>959</v>
      </c>
      <c r="K986">
        <v>1</v>
      </c>
      <c r="L986" t="s">
        <v>1221</v>
      </c>
      <c r="M986">
        <v>10</v>
      </c>
      <c r="N986" t="s">
        <v>681</v>
      </c>
      <c r="O986">
        <v>7</v>
      </c>
    </row>
    <row r="987" spans="1:15">
      <c r="A987" t="s">
        <v>1088</v>
      </c>
      <c r="C987">
        <v>6</v>
      </c>
      <c r="D987" t="s">
        <v>918</v>
      </c>
      <c r="E987">
        <v>1</v>
      </c>
      <c r="J987" t="s">
        <v>855</v>
      </c>
      <c r="K987">
        <v>1</v>
      </c>
      <c r="L987" t="s">
        <v>1165</v>
      </c>
      <c r="M987">
        <v>10</v>
      </c>
      <c r="N987" t="s">
        <v>697</v>
      </c>
      <c r="O987">
        <v>7</v>
      </c>
    </row>
    <row r="988" spans="1:15">
      <c r="A988" t="s">
        <v>922</v>
      </c>
      <c r="C988">
        <v>6</v>
      </c>
      <c r="D988" t="s">
        <v>923</v>
      </c>
      <c r="E988">
        <v>1</v>
      </c>
      <c r="J988" t="s">
        <v>1018</v>
      </c>
      <c r="K988">
        <v>1</v>
      </c>
      <c r="L988" t="s">
        <v>650</v>
      </c>
      <c r="M988">
        <v>10</v>
      </c>
      <c r="N988" t="s">
        <v>563</v>
      </c>
      <c r="O988">
        <v>7</v>
      </c>
    </row>
    <row r="989" spans="1:15">
      <c r="A989" t="s">
        <v>1549</v>
      </c>
      <c r="C989">
        <v>6</v>
      </c>
      <c r="D989" t="s">
        <v>924</v>
      </c>
      <c r="E989">
        <v>1</v>
      </c>
      <c r="J989" t="s">
        <v>1324</v>
      </c>
      <c r="K989">
        <v>1</v>
      </c>
      <c r="L989" t="s">
        <v>492</v>
      </c>
      <c r="M989">
        <v>9</v>
      </c>
      <c r="N989" t="s">
        <v>736</v>
      </c>
      <c r="O989">
        <v>7</v>
      </c>
    </row>
    <row r="990" spans="1:15">
      <c r="A990" t="s">
        <v>1081</v>
      </c>
      <c r="C990">
        <v>6</v>
      </c>
      <c r="D990" t="s">
        <v>925</v>
      </c>
      <c r="E990">
        <v>1</v>
      </c>
      <c r="J990" t="s">
        <v>924</v>
      </c>
      <c r="K990">
        <v>1</v>
      </c>
      <c r="L990" t="s">
        <v>905</v>
      </c>
      <c r="M990">
        <v>9</v>
      </c>
      <c r="N990" t="s">
        <v>894</v>
      </c>
      <c r="O990">
        <v>7</v>
      </c>
    </row>
    <row r="991" spans="1:15">
      <c r="A991" t="s">
        <v>934</v>
      </c>
      <c r="C991">
        <v>6</v>
      </c>
      <c r="D991" t="s">
        <v>927</v>
      </c>
      <c r="E991">
        <v>1</v>
      </c>
      <c r="J991" t="s">
        <v>1325</v>
      </c>
      <c r="K991">
        <v>1</v>
      </c>
      <c r="L991" t="s">
        <v>1016</v>
      </c>
      <c r="M991">
        <v>9</v>
      </c>
      <c r="N991" t="s">
        <v>1381</v>
      </c>
      <c r="O991">
        <v>7</v>
      </c>
    </row>
    <row r="992" spans="1:15">
      <c r="A992" t="s">
        <v>892</v>
      </c>
      <c r="C992">
        <v>6</v>
      </c>
      <c r="D992" t="s">
        <v>928</v>
      </c>
      <c r="E992">
        <v>1</v>
      </c>
      <c r="J992" t="s">
        <v>892</v>
      </c>
      <c r="K992">
        <v>1</v>
      </c>
      <c r="L992" t="s">
        <v>563</v>
      </c>
      <c r="M992">
        <v>9</v>
      </c>
      <c r="N992" t="s">
        <v>1184</v>
      </c>
      <c r="O992">
        <v>7</v>
      </c>
    </row>
    <row r="993" spans="1:15">
      <c r="A993" t="s">
        <v>1329</v>
      </c>
      <c r="C993">
        <v>6</v>
      </c>
      <c r="D993" t="s">
        <v>932</v>
      </c>
      <c r="E993">
        <v>1</v>
      </c>
      <c r="J993" t="s">
        <v>720</v>
      </c>
      <c r="K993">
        <v>1</v>
      </c>
      <c r="L993" t="s">
        <v>1113</v>
      </c>
      <c r="M993">
        <v>9</v>
      </c>
      <c r="N993" t="s">
        <v>1088</v>
      </c>
      <c r="O993">
        <v>7</v>
      </c>
    </row>
    <row r="994" spans="1:15">
      <c r="A994" t="s">
        <v>1268</v>
      </c>
      <c r="C994">
        <v>6</v>
      </c>
      <c r="D994" t="s">
        <v>935</v>
      </c>
      <c r="E994">
        <v>1</v>
      </c>
      <c r="J994" t="s">
        <v>1327</v>
      </c>
      <c r="K994">
        <v>1</v>
      </c>
      <c r="L994" t="s">
        <v>1288</v>
      </c>
      <c r="M994">
        <v>9</v>
      </c>
      <c r="N994" t="s">
        <v>913</v>
      </c>
      <c r="O994">
        <v>7</v>
      </c>
    </row>
    <row r="995" spans="1:15">
      <c r="A995" t="s">
        <v>1361</v>
      </c>
      <c r="C995">
        <v>6</v>
      </c>
      <c r="D995" t="s">
        <v>937</v>
      </c>
      <c r="E995">
        <v>1</v>
      </c>
      <c r="J995" t="s">
        <v>514</v>
      </c>
      <c r="K995">
        <v>1</v>
      </c>
      <c r="L995" t="s">
        <v>468</v>
      </c>
      <c r="M995">
        <v>9</v>
      </c>
      <c r="N995" t="s">
        <v>854</v>
      </c>
      <c r="O995">
        <v>7</v>
      </c>
    </row>
    <row r="996" spans="1:15">
      <c r="A996" t="s">
        <v>681</v>
      </c>
      <c r="C996">
        <v>6</v>
      </c>
      <c r="D996" t="s">
        <v>939</v>
      </c>
      <c r="E996">
        <v>1</v>
      </c>
      <c r="J996" t="s">
        <v>1123</v>
      </c>
      <c r="K996">
        <v>1</v>
      </c>
      <c r="L996" t="s">
        <v>1008</v>
      </c>
      <c r="M996">
        <v>9</v>
      </c>
      <c r="N996" t="s">
        <v>999</v>
      </c>
      <c r="O996">
        <v>7</v>
      </c>
    </row>
    <row r="997" spans="1:15">
      <c r="A997" t="s">
        <v>1001</v>
      </c>
      <c r="C997">
        <v>6</v>
      </c>
      <c r="D997" t="s">
        <v>941</v>
      </c>
      <c r="E997">
        <v>1</v>
      </c>
      <c r="J997" t="s">
        <v>1111</v>
      </c>
      <c r="K997">
        <v>1</v>
      </c>
      <c r="L997" t="s">
        <v>1175</v>
      </c>
      <c r="M997">
        <v>9</v>
      </c>
      <c r="N997" t="s">
        <v>1288</v>
      </c>
      <c r="O997">
        <v>7</v>
      </c>
    </row>
    <row r="998" spans="1:15">
      <c r="A998" t="s">
        <v>1138</v>
      </c>
      <c r="C998">
        <v>6</v>
      </c>
      <c r="D998" t="s">
        <v>942</v>
      </c>
      <c r="E998">
        <v>1</v>
      </c>
      <c r="J998" t="s">
        <v>1090</v>
      </c>
      <c r="K998">
        <v>1</v>
      </c>
      <c r="L998" t="s">
        <v>613</v>
      </c>
      <c r="M998">
        <v>9</v>
      </c>
      <c r="N998" t="s">
        <v>860</v>
      </c>
      <c r="O998">
        <v>7</v>
      </c>
    </row>
    <row r="999" spans="1:15">
      <c r="A999" t="s">
        <v>594</v>
      </c>
      <c r="C999">
        <v>6</v>
      </c>
      <c r="D999" t="s">
        <v>944</v>
      </c>
      <c r="E999">
        <v>1</v>
      </c>
      <c r="J999" t="s">
        <v>559</v>
      </c>
      <c r="K999">
        <v>1</v>
      </c>
      <c r="L999" t="s">
        <v>463</v>
      </c>
      <c r="M999">
        <v>9</v>
      </c>
      <c r="N999" t="s">
        <v>579</v>
      </c>
      <c r="O999">
        <v>7</v>
      </c>
    </row>
    <row r="1000" spans="1:15">
      <c r="A1000" t="s">
        <v>819</v>
      </c>
      <c r="C1000">
        <v>6</v>
      </c>
      <c r="D1000" t="s">
        <v>947</v>
      </c>
      <c r="E1000">
        <v>1</v>
      </c>
      <c r="J1000" t="s">
        <v>691</v>
      </c>
      <c r="K1000">
        <v>1</v>
      </c>
      <c r="L1000" t="s">
        <v>566</v>
      </c>
      <c r="M1000">
        <v>9</v>
      </c>
      <c r="N1000" t="s">
        <v>1078</v>
      </c>
      <c r="O1000">
        <v>7</v>
      </c>
    </row>
    <row r="1001" spans="1:15">
      <c r="A1001" t="s">
        <v>856</v>
      </c>
      <c r="C1001">
        <v>6</v>
      </c>
      <c r="D1001" t="s">
        <v>950</v>
      </c>
      <c r="E1001">
        <v>1</v>
      </c>
      <c r="J1001" t="s">
        <v>1331</v>
      </c>
      <c r="K1001">
        <v>1</v>
      </c>
      <c r="L1001" t="s">
        <v>795</v>
      </c>
      <c r="M1001">
        <v>9</v>
      </c>
      <c r="N1001" t="s">
        <v>1415</v>
      </c>
      <c r="O1001">
        <v>7</v>
      </c>
    </row>
    <row r="1002" spans="1:15">
      <c r="A1002" t="s">
        <v>1383</v>
      </c>
      <c r="C1002">
        <v>6</v>
      </c>
      <c r="D1002" t="s">
        <v>951</v>
      </c>
      <c r="E1002">
        <v>1</v>
      </c>
      <c r="J1002" t="s">
        <v>351</v>
      </c>
      <c r="K1002">
        <v>1</v>
      </c>
      <c r="L1002" t="s">
        <v>999</v>
      </c>
      <c r="M1002">
        <v>9</v>
      </c>
      <c r="N1002" t="s">
        <v>672</v>
      </c>
      <c r="O1002">
        <v>6</v>
      </c>
    </row>
    <row r="1003" spans="1:15">
      <c r="A1003" t="s">
        <v>1407</v>
      </c>
      <c r="C1003">
        <v>6</v>
      </c>
      <c r="D1003" t="s">
        <v>952</v>
      </c>
      <c r="E1003">
        <v>1</v>
      </c>
      <c r="J1003" t="s">
        <v>1332</v>
      </c>
      <c r="K1003">
        <v>1</v>
      </c>
      <c r="L1003" t="s">
        <v>1423</v>
      </c>
      <c r="M1003">
        <v>9</v>
      </c>
      <c r="N1003" t="s">
        <v>486</v>
      </c>
      <c r="O1003">
        <v>6</v>
      </c>
    </row>
    <row r="1004" spans="1:15">
      <c r="A1004" t="s">
        <v>1373</v>
      </c>
      <c r="C1004">
        <v>6</v>
      </c>
      <c r="D1004" t="s">
        <v>954</v>
      </c>
      <c r="E1004">
        <v>1</v>
      </c>
      <c r="J1004" t="s">
        <v>1333</v>
      </c>
      <c r="K1004">
        <v>1</v>
      </c>
      <c r="L1004" t="s">
        <v>1054</v>
      </c>
      <c r="M1004">
        <v>9</v>
      </c>
      <c r="N1004" t="s">
        <v>688</v>
      </c>
      <c r="O1004">
        <v>6</v>
      </c>
    </row>
    <row r="1005" spans="1:15">
      <c r="A1005" t="s">
        <v>1027</v>
      </c>
      <c r="C1005">
        <v>6</v>
      </c>
      <c r="D1005" t="s">
        <v>955</v>
      </c>
      <c r="E1005">
        <v>1</v>
      </c>
      <c r="J1005" t="s">
        <v>1334</v>
      </c>
      <c r="K1005">
        <v>1</v>
      </c>
      <c r="L1005" t="s">
        <v>1427</v>
      </c>
      <c r="M1005">
        <v>9</v>
      </c>
      <c r="N1005" t="s">
        <v>811</v>
      </c>
      <c r="O1005">
        <v>6</v>
      </c>
    </row>
    <row r="1006" spans="1:15">
      <c r="A1006" t="s">
        <v>1469</v>
      </c>
      <c r="C1006">
        <v>6</v>
      </c>
      <c r="D1006" t="s">
        <v>956</v>
      </c>
      <c r="E1006">
        <v>1</v>
      </c>
      <c r="J1006" t="s">
        <v>1335</v>
      </c>
      <c r="K1006">
        <v>1</v>
      </c>
      <c r="L1006" t="s">
        <v>595</v>
      </c>
      <c r="M1006">
        <v>9</v>
      </c>
      <c r="N1006" t="s">
        <v>1098</v>
      </c>
      <c r="O1006">
        <v>6</v>
      </c>
    </row>
    <row r="1007" spans="1:15">
      <c r="A1007" t="s">
        <v>1193</v>
      </c>
      <c r="C1007">
        <v>6</v>
      </c>
      <c r="D1007" t="s">
        <v>959</v>
      </c>
      <c r="E1007">
        <v>1</v>
      </c>
      <c r="J1007" t="s">
        <v>1040</v>
      </c>
      <c r="K1007">
        <v>1</v>
      </c>
      <c r="L1007" t="s">
        <v>1027</v>
      </c>
      <c r="M1007">
        <v>9</v>
      </c>
      <c r="N1007" t="s">
        <v>569</v>
      </c>
      <c r="O1007">
        <v>6</v>
      </c>
    </row>
    <row r="1008" spans="1:15">
      <c r="A1008" t="s">
        <v>643</v>
      </c>
      <c r="C1008">
        <v>6</v>
      </c>
      <c r="D1008" t="s">
        <v>960</v>
      </c>
      <c r="E1008">
        <v>1</v>
      </c>
      <c r="J1008" t="s">
        <v>848</v>
      </c>
      <c r="K1008">
        <v>1</v>
      </c>
      <c r="L1008" t="s">
        <v>817</v>
      </c>
      <c r="M1008">
        <v>9</v>
      </c>
      <c r="N1008" t="s">
        <v>666</v>
      </c>
      <c r="O1008">
        <v>6</v>
      </c>
    </row>
    <row r="1009" spans="1:15">
      <c r="A1009" t="s">
        <v>1391</v>
      </c>
      <c r="C1009">
        <v>6</v>
      </c>
      <c r="D1009" t="s">
        <v>962</v>
      </c>
      <c r="E1009">
        <v>1</v>
      </c>
      <c r="J1009" t="s">
        <v>1336</v>
      </c>
      <c r="K1009">
        <v>1</v>
      </c>
      <c r="L1009" t="s">
        <v>892</v>
      </c>
      <c r="M1009">
        <v>9</v>
      </c>
      <c r="N1009" t="s">
        <v>620</v>
      </c>
      <c r="O1009">
        <v>6</v>
      </c>
    </row>
    <row r="1010" spans="1:15">
      <c r="A1010" t="s">
        <v>889</v>
      </c>
      <c r="C1010">
        <v>6</v>
      </c>
      <c r="D1010" t="s">
        <v>963</v>
      </c>
      <c r="E1010">
        <v>1</v>
      </c>
      <c r="J1010" t="s">
        <v>1337</v>
      </c>
      <c r="K1010">
        <v>1</v>
      </c>
      <c r="L1010" t="s">
        <v>889</v>
      </c>
      <c r="M1010">
        <v>9</v>
      </c>
      <c r="N1010" t="s">
        <v>1036</v>
      </c>
      <c r="O1010">
        <v>6</v>
      </c>
    </row>
    <row r="1011" spans="1:15">
      <c r="A1011" t="s">
        <v>1459</v>
      </c>
      <c r="C1011">
        <v>6</v>
      </c>
      <c r="D1011" t="s">
        <v>970</v>
      </c>
      <c r="E1011">
        <v>1</v>
      </c>
      <c r="J1011" t="s">
        <v>580</v>
      </c>
      <c r="K1011">
        <v>1</v>
      </c>
      <c r="L1011" t="s">
        <v>1158</v>
      </c>
      <c r="M1011">
        <v>8</v>
      </c>
      <c r="N1011" t="s">
        <v>535</v>
      </c>
      <c r="O1011">
        <v>6</v>
      </c>
    </row>
    <row r="1012" spans="1:15">
      <c r="A1012" t="s">
        <v>626</v>
      </c>
      <c r="C1012">
        <v>6</v>
      </c>
      <c r="D1012" t="s">
        <v>972</v>
      </c>
      <c r="E1012">
        <v>1</v>
      </c>
      <c r="J1012" t="s">
        <v>1338</v>
      </c>
      <c r="K1012">
        <v>1</v>
      </c>
      <c r="L1012" t="s">
        <v>1366</v>
      </c>
      <c r="M1012">
        <v>8</v>
      </c>
      <c r="N1012" t="s">
        <v>1254</v>
      </c>
      <c r="O1012">
        <v>6</v>
      </c>
    </row>
    <row r="1013" spans="1:15">
      <c r="A1013" t="s">
        <v>491</v>
      </c>
      <c r="C1013">
        <v>6</v>
      </c>
      <c r="D1013" t="s">
        <v>973</v>
      </c>
      <c r="E1013">
        <v>1</v>
      </c>
      <c r="J1013" t="s">
        <v>1339</v>
      </c>
      <c r="K1013">
        <v>1</v>
      </c>
      <c r="L1013" t="s">
        <v>627</v>
      </c>
      <c r="M1013">
        <v>8</v>
      </c>
      <c r="N1013" t="s">
        <v>1131</v>
      </c>
      <c r="O1013">
        <v>6</v>
      </c>
    </row>
    <row r="1014" spans="1:15">
      <c r="A1014" t="s">
        <v>1370</v>
      </c>
      <c r="C1014">
        <v>6</v>
      </c>
      <c r="D1014" t="s">
        <v>974</v>
      </c>
      <c r="E1014">
        <v>1</v>
      </c>
      <c r="J1014" t="s">
        <v>842</v>
      </c>
      <c r="K1014">
        <v>1</v>
      </c>
      <c r="L1014" t="s">
        <v>1106</v>
      </c>
      <c r="M1014">
        <v>8</v>
      </c>
      <c r="N1014" t="s">
        <v>1315</v>
      </c>
      <c r="O1014">
        <v>6</v>
      </c>
    </row>
    <row r="1015" spans="1:15">
      <c r="A1015" t="s">
        <v>854</v>
      </c>
      <c r="C1015">
        <v>6</v>
      </c>
      <c r="D1015" t="s">
        <v>975</v>
      </c>
      <c r="E1015">
        <v>1</v>
      </c>
      <c r="J1015" t="s">
        <v>885</v>
      </c>
      <c r="K1015">
        <v>1</v>
      </c>
      <c r="L1015" t="s">
        <v>843</v>
      </c>
      <c r="M1015">
        <v>8</v>
      </c>
      <c r="N1015" t="s">
        <v>1268</v>
      </c>
      <c r="O1015">
        <v>6</v>
      </c>
    </row>
    <row r="1016" spans="1:15">
      <c r="A1016" t="s">
        <v>1180</v>
      </c>
      <c r="C1016">
        <v>6</v>
      </c>
      <c r="D1016" t="s">
        <v>976</v>
      </c>
      <c r="E1016">
        <v>1</v>
      </c>
      <c r="J1016" t="s">
        <v>1341</v>
      </c>
      <c r="K1016">
        <v>1</v>
      </c>
      <c r="L1016" t="s">
        <v>735</v>
      </c>
      <c r="M1016">
        <v>8</v>
      </c>
      <c r="N1016" t="s">
        <v>1387</v>
      </c>
      <c r="O1016">
        <v>6</v>
      </c>
    </row>
    <row r="1017" spans="1:15">
      <c r="A1017" t="s">
        <v>1184</v>
      </c>
      <c r="C1017">
        <v>6</v>
      </c>
      <c r="D1017" t="s">
        <v>977</v>
      </c>
      <c r="E1017">
        <v>1</v>
      </c>
      <c r="J1017" t="s">
        <v>1342</v>
      </c>
      <c r="K1017">
        <v>1</v>
      </c>
      <c r="L1017" t="s">
        <v>816</v>
      </c>
      <c r="M1017">
        <v>8</v>
      </c>
      <c r="N1017" t="s">
        <v>938</v>
      </c>
      <c r="O1017">
        <v>6</v>
      </c>
    </row>
    <row r="1018" spans="1:15">
      <c r="A1018" t="s">
        <v>1349</v>
      </c>
      <c r="C1018">
        <v>6</v>
      </c>
      <c r="D1018" t="s">
        <v>978</v>
      </c>
      <c r="E1018">
        <v>1</v>
      </c>
      <c r="J1018" t="s">
        <v>1343</v>
      </c>
      <c r="K1018">
        <v>1</v>
      </c>
      <c r="L1018" t="s">
        <v>579</v>
      </c>
      <c r="M1018">
        <v>8</v>
      </c>
      <c r="N1018" t="s">
        <v>890</v>
      </c>
      <c r="O1018">
        <v>6</v>
      </c>
    </row>
    <row r="1019" spans="1:15">
      <c r="A1019" t="s">
        <v>1463</v>
      </c>
      <c r="C1019">
        <v>6</v>
      </c>
      <c r="D1019" t="s">
        <v>979</v>
      </c>
      <c r="E1019">
        <v>1</v>
      </c>
      <c r="J1019" t="s">
        <v>1344</v>
      </c>
      <c r="K1019">
        <v>1</v>
      </c>
      <c r="L1019" t="s">
        <v>1405</v>
      </c>
      <c r="M1019">
        <v>8</v>
      </c>
      <c r="N1019" t="s">
        <v>802</v>
      </c>
      <c r="O1019">
        <v>6</v>
      </c>
    </row>
    <row r="1020" spans="1:15">
      <c r="A1020" t="s">
        <v>927</v>
      </c>
      <c r="C1020">
        <v>5</v>
      </c>
      <c r="D1020" t="s">
        <v>980</v>
      </c>
      <c r="E1020">
        <v>1</v>
      </c>
      <c r="J1020" t="s">
        <v>1345</v>
      </c>
      <c r="K1020">
        <v>1</v>
      </c>
      <c r="L1020" t="s">
        <v>1408</v>
      </c>
      <c r="M1020">
        <v>8</v>
      </c>
      <c r="N1020" t="s">
        <v>905</v>
      </c>
      <c r="O1020">
        <v>6</v>
      </c>
    </row>
    <row r="1021" spans="1:15">
      <c r="A1021" t="s">
        <v>794</v>
      </c>
      <c r="C1021">
        <v>5</v>
      </c>
      <c r="D1021" t="s">
        <v>982</v>
      </c>
      <c r="E1021">
        <v>1</v>
      </c>
      <c r="J1021" t="s">
        <v>1346</v>
      </c>
      <c r="K1021">
        <v>1</v>
      </c>
      <c r="L1021" t="s">
        <v>672</v>
      </c>
      <c r="M1021">
        <v>8</v>
      </c>
      <c r="N1021" t="s">
        <v>1155</v>
      </c>
      <c r="O1021">
        <v>6</v>
      </c>
    </row>
    <row r="1022" spans="1:15">
      <c r="A1022" t="s">
        <v>990</v>
      </c>
      <c r="C1022">
        <v>5</v>
      </c>
      <c r="D1022" t="s">
        <v>983</v>
      </c>
      <c r="E1022">
        <v>1</v>
      </c>
      <c r="L1022" t="s">
        <v>1124</v>
      </c>
      <c r="M1022">
        <v>8</v>
      </c>
      <c r="N1022" t="s">
        <v>1054</v>
      </c>
      <c r="O1022">
        <v>6</v>
      </c>
    </row>
    <row r="1023" spans="1:15">
      <c r="A1023" t="s">
        <v>924</v>
      </c>
      <c r="C1023">
        <v>5</v>
      </c>
      <c r="D1023" t="s">
        <v>984</v>
      </c>
      <c r="E1023">
        <v>1</v>
      </c>
      <c r="L1023" t="s">
        <v>552</v>
      </c>
      <c r="M1023">
        <v>8</v>
      </c>
      <c r="N1023" t="s">
        <v>1448</v>
      </c>
      <c r="O1023">
        <v>6</v>
      </c>
    </row>
    <row r="1024" spans="1:15">
      <c r="A1024" t="s">
        <v>909</v>
      </c>
      <c r="C1024">
        <v>5</v>
      </c>
      <c r="D1024" t="s">
        <v>985</v>
      </c>
      <c r="E1024">
        <v>1</v>
      </c>
      <c r="L1024" t="s">
        <v>1419</v>
      </c>
      <c r="M1024">
        <v>8</v>
      </c>
      <c r="N1024" t="s">
        <v>1207</v>
      </c>
      <c r="O1024">
        <v>6</v>
      </c>
    </row>
    <row r="1025" spans="1:15">
      <c r="A1025" t="s">
        <v>610</v>
      </c>
      <c r="C1025">
        <v>5</v>
      </c>
      <c r="D1025" t="s">
        <v>986</v>
      </c>
      <c r="E1025">
        <v>1</v>
      </c>
      <c r="L1025" t="s">
        <v>784</v>
      </c>
      <c r="M1025">
        <v>8</v>
      </c>
      <c r="N1025" t="s">
        <v>806</v>
      </c>
      <c r="O1025">
        <v>6</v>
      </c>
    </row>
    <row r="1026" spans="1:15">
      <c r="A1026" t="s">
        <v>1433</v>
      </c>
      <c r="C1026">
        <v>5</v>
      </c>
      <c r="D1026" t="s">
        <v>987</v>
      </c>
      <c r="E1026">
        <v>1</v>
      </c>
      <c r="L1026" t="s">
        <v>896</v>
      </c>
      <c r="M1026">
        <v>8</v>
      </c>
      <c r="N1026" t="s">
        <v>1422</v>
      </c>
      <c r="O1026">
        <v>6</v>
      </c>
    </row>
    <row r="1027" spans="1:15">
      <c r="A1027" t="s">
        <v>1450</v>
      </c>
      <c r="C1027">
        <v>5</v>
      </c>
      <c r="D1027" t="s">
        <v>988</v>
      </c>
      <c r="E1027">
        <v>1</v>
      </c>
      <c r="L1027" t="s">
        <v>1137</v>
      </c>
      <c r="M1027">
        <v>8</v>
      </c>
      <c r="N1027" t="s">
        <v>1390</v>
      </c>
      <c r="O1027">
        <v>6</v>
      </c>
    </row>
    <row r="1028" spans="1:15">
      <c r="A1028" t="s">
        <v>663</v>
      </c>
      <c r="C1028">
        <v>5</v>
      </c>
      <c r="D1028" t="s">
        <v>989</v>
      </c>
      <c r="E1028">
        <v>1</v>
      </c>
      <c r="L1028" t="s">
        <v>1325</v>
      </c>
      <c r="M1028">
        <v>8</v>
      </c>
      <c r="N1028" t="s">
        <v>1138</v>
      </c>
      <c r="O1028">
        <v>6</v>
      </c>
    </row>
    <row r="1029" spans="1:15">
      <c r="A1029" t="s">
        <v>498</v>
      </c>
      <c r="C1029">
        <v>5</v>
      </c>
      <c r="D1029" t="s">
        <v>990</v>
      </c>
      <c r="E1029">
        <v>1</v>
      </c>
      <c r="L1029" t="s">
        <v>1162</v>
      </c>
      <c r="M1029">
        <v>8</v>
      </c>
      <c r="N1029" t="s">
        <v>1265</v>
      </c>
      <c r="O1029">
        <v>6</v>
      </c>
    </row>
    <row r="1030" spans="1:15">
      <c r="A1030" t="s">
        <v>1606</v>
      </c>
      <c r="C1030">
        <v>5</v>
      </c>
      <c r="D1030" t="s">
        <v>991</v>
      </c>
      <c r="E1030">
        <v>1</v>
      </c>
      <c r="L1030" t="s">
        <v>1074</v>
      </c>
      <c r="M1030">
        <v>8</v>
      </c>
      <c r="N1030" t="s">
        <v>1260</v>
      </c>
      <c r="O1030">
        <v>6</v>
      </c>
    </row>
    <row r="1031" spans="1:15">
      <c r="A1031" t="s">
        <v>1175</v>
      </c>
      <c r="C1031">
        <v>5</v>
      </c>
      <c r="D1031" t="s">
        <v>992</v>
      </c>
      <c r="E1031">
        <v>1</v>
      </c>
      <c r="L1031" t="s">
        <v>1483</v>
      </c>
      <c r="M1031">
        <v>8</v>
      </c>
      <c r="N1031" t="s">
        <v>1032</v>
      </c>
      <c r="O1031">
        <v>6</v>
      </c>
    </row>
    <row r="1032" spans="1:15">
      <c r="A1032" t="s">
        <v>830</v>
      </c>
      <c r="C1032">
        <v>5</v>
      </c>
      <c r="D1032" t="s">
        <v>993</v>
      </c>
      <c r="E1032">
        <v>1</v>
      </c>
      <c r="L1032" t="s">
        <v>1139</v>
      </c>
      <c r="M1032">
        <v>8</v>
      </c>
      <c r="N1032" t="s">
        <v>317</v>
      </c>
      <c r="O1032">
        <v>6</v>
      </c>
    </row>
    <row r="1033" spans="1:15">
      <c r="A1033" t="s">
        <v>567</v>
      </c>
      <c r="C1033">
        <v>5</v>
      </c>
      <c r="D1033" t="s">
        <v>994</v>
      </c>
      <c r="E1033">
        <v>1</v>
      </c>
      <c r="L1033" t="s">
        <v>988</v>
      </c>
      <c r="M1033">
        <v>8</v>
      </c>
      <c r="N1033" t="s">
        <v>1421</v>
      </c>
      <c r="O1033">
        <v>6</v>
      </c>
    </row>
    <row r="1034" spans="1:15">
      <c r="A1034" t="s">
        <v>893</v>
      </c>
      <c r="C1034">
        <v>5</v>
      </c>
      <c r="D1034" t="s">
        <v>995</v>
      </c>
      <c r="E1034">
        <v>1</v>
      </c>
      <c r="L1034" t="s">
        <v>500</v>
      </c>
      <c r="M1034">
        <v>7</v>
      </c>
      <c r="N1034" t="s">
        <v>1439</v>
      </c>
      <c r="O1034">
        <v>6</v>
      </c>
    </row>
    <row r="1035" spans="1:15">
      <c r="A1035" t="s">
        <v>923</v>
      </c>
      <c r="C1035">
        <v>5</v>
      </c>
      <c r="D1035" t="s">
        <v>996</v>
      </c>
      <c r="E1035">
        <v>1</v>
      </c>
      <c r="L1035" t="s">
        <v>1358</v>
      </c>
      <c r="M1035">
        <v>7</v>
      </c>
      <c r="N1035" t="s">
        <v>1408</v>
      </c>
      <c r="O1035">
        <v>5</v>
      </c>
    </row>
    <row r="1036" spans="1:15">
      <c r="A1036" t="s">
        <v>1032</v>
      </c>
      <c r="C1036">
        <v>5</v>
      </c>
      <c r="D1036" t="s">
        <v>997</v>
      </c>
      <c r="E1036">
        <v>1</v>
      </c>
      <c r="L1036" t="s">
        <v>596</v>
      </c>
      <c r="M1036">
        <v>7</v>
      </c>
      <c r="N1036" t="s">
        <v>451</v>
      </c>
      <c r="O1036">
        <v>5</v>
      </c>
    </row>
    <row r="1037" spans="1:15">
      <c r="A1037" t="s">
        <v>1198</v>
      </c>
      <c r="C1037">
        <v>5</v>
      </c>
      <c r="D1037" t="s">
        <v>998</v>
      </c>
      <c r="E1037">
        <v>1</v>
      </c>
      <c r="L1037" t="s">
        <v>920</v>
      </c>
      <c r="M1037">
        <v>7</v>
      </c>
      <c r="N1037" t="s">
        <v>1354</v>
      </c>
      <c r="O1037">
        <v>5</v>
      </c>
    </row>
    <row r="1038" spans="1:15">
      <c r="A1038" t="s">
        <v>1470</v>
      </c>
      <c r="C1038">
        <v>5</v>
      </c>
      <c r="D1038" t="s">
        <v>1000</v>
      </c>
      <c r="E1038">
        <v>1</v>
      </c>
      <c r="L1038" t="s">
        <v>1148</v>
      </c>
      <c r="M1038">
        <v>7</v>
      </c>
      <c r="N1038" t="s">
        <v>824</v>
      </c>
      <c r="O1038">
        <v>5</v>
      </c>
    </row>
    <row r="1039" spans="1:15">
      <c r="A1039" t="s">
        <v>1057</v>
      </c>
      <c r="C1039">
        <v>5</v>
      </c>
      <c r="D1039" t="s">
        <v>1001</v>
      </c>
      <c r="E1039">
        <v>1</v>
      </c>
      <c r="L1039" t="s">
        <v>736</v>
      </c>
      <c r="M1039">
        <v>7</v>
      </c>
      <c r="N1039" t="s">
        <v>313</v>
      </c>
      <c r="O1039">
        <v>5</v>
      </c>
    </row>
    <row r="1040" spans="1:15">
      <c r="A1040" t="s">
        <v>977</v>
      </c>
      <c r="C1040">
        <v>5</v>
      </c>
      <c r="D1040" t="s">
        <v>1002</v>
      </c>
      <c r="E1040">
        <v>1</v>
      </c>
      <c r="L1040" t="s">
        <v>1385</v>
      </c>
      <c r="M1040">
        <v>7</v>
      </c>
      <c r="N1040" t="s">
        <v>1349</v>
      </c>
      <c r="O1040">
        <v>5</v>
      </c>
    </row>
    <row r="1041" spans="1:15">
      <c r="A1041" t="s">
        <v>736</v>
      </c>
      <c r="C1041">
        <v>5</v>
      </c>
      <c r="D1041" t="s">
        <v>1003</v>
      </c>
      <c r="E1041">
        <v>1</v>
      </c>
      <c r="L1041" t="s">
        <v>607</v>
      </c>
      <c r="M1041">
        <v>7</v>
      </c>
      <c r="N1041" t="s">
        <v>1104</v>
      </c>
      <c r="O1041">
        <v>5</v>
      </c>
    </row>
    <row r="1042" spans="1:15">
      <c r="A1042" t="s">
        <v>1390</v>
      </c>
      <c r="C1042">
        <v>5</v>
      </c>
      <c r="D1042" t="s">
        <v>1005</v>
      </c>
      <c r="E1042">
        <v>1</v>
      </c>
      <c r="L1042" t="s">
        <v>640</v>
      </c>
      <c r="M1042">
        <v>7</v>
      </c>
      <c r="N1042" t="s">
        <v>1070</v>
      </c>
      <c r="O1042">
        <v>5</v>
      </c>
    </row>
    <row r="1043" spans="1:15">
      <c r="A1043" t="s">
        <v>1411</v>
      </c>
      <c r="C1043">
        <v>5</v>
      </c>
      <c r="D1043" t="s">
        <v>1006</v>
      </c>
      <c r="E1043">
        <v>1</v>
      </c>
      <c r="L1043" t="s">
        <v>1073</v>
      </c>
      <c r="M1043">
        <v>7</v>
      </c>
      <c r="N1043" t="s">
        <v>843</v>
      </c>
      <c r="O1043">
        <v>5</v>
      </c>
    </row>
    <row r="1044" spans="1:15">
      <c r="A1044" t="s">
        <v>1479</v>
      </c>
      <c r="C1044">
        <v>5</v>
      </c>
      <c r="L1044" t="s">
        <v>1033</v>
      </c>
      <c r="M1044">
        <v>7</v>
      </c>
      <c r="N1044" t="s">
        <v>482</v>
      </c>
      <c r="O1044">
        <v>5</v>
      </c>
    </row>
    <row r="1045" spans="1:15">
      <c r="A1045" t="s">
        <v>970</v>
      </c>
      <c r="C1045">
        <v>5</v>
      </c>
      <c r="L1045" t="s">
        <v>1157</v>
      </c>
      <c r="M1045">
        <v>7</v>
      </c>
      <c r="N1045" t="s">
        <v>1116</v>
      </c>
      <c r="O1045">
        <v>5</v>
      </c>
    </row>
    <row r="1046" spans="1:15">
      <c r="A1046" t="s">
        <v>1389</v>
      </c>
      <c r="C1046">
        <v>5</v>
      </c>
      <c r="L1046" t="s">
        <v>914</v>
      </c>
      <c r="M1046">
        <v>7</v>
      </c>
      <c r="N1046" t="s">
        <v>1427</v>
      </c>
      <c r="O1046">
        <v>5</v>
      </c>
    </row>
    <row r="1047" spans="1:15">
      <c r="A1047" t="s">
        <v>1452</v>
      </c>
      <c r="C1047">
        <v>5</v>
      </c>
      <c r="L1047" t="s">
        <v>911</v>
      </c>
      <c r="M1047">
        <v>7</v>
      </c>
      <c r="N1047" t="s">
        <v>643</v>
      </c>
      <c r="O1047">
        <v>5</v>
      </c>
    </row>
    <row r="1048" spans="1:15">
      <c r="A1048" t="s">
        <v>1120</v>
      </c>
      <c r="C1048">
        <v>5</v>
      </c>
      <c r="L1048" t="s">
        <v>1039</v>
      </c>
      <c r="M1048">
        <v>7</v>
      </c>
      <c r="N1048" t="s">
        <v>788</v>
      </c>
      <c r="O1048">
        <v>5</v>
      </c>
    </row>
    <row r="1049" spans="1:15">
      <c r="A1049" t="s">
        <v>1339</v>
      </c>
      <c r="C1049">
        <v>5</v>
      </c>
      <c r="L1049" t="s">
        <v>1184</v>
      </c>
      <c r="M1049">
        <v>7</v>
      </c>
      <c r="N1049" t="s">
        <v>888</v>
      </c>
      <c r="O1049">
        <v>5</v>
      </c>
    </row>
    <row r="1050" spans="1:15">
      <c r="A1050" t="s">
        <v>1279</v>
      </c>
      <c r="C1050">
        <v>5</v>
      </c>
      <c r="L1050" t="s">
        <v>956</v>
      </c>
      <c r="M1050">
        <v>7</v>
      </c>
      <c r="N1050" t="s">
        <v>895</v>
      </c>
      <c r="O1050">
        <v>5</v>
      </c>
    </row>
    <row r="1051" spans="1:15">
      <c r="A1051" t="s">
        <v>595</v>
      </c>
      <c r="C1051">
        <v>5</v>
      </c>
      <c r="L1051" t="s">
        <v>1440</v>
      </c>
      <c r="M1051">
        <v>7</v>
      </c>
      <c r="N1051" t="s">
        <v>889</v>
      </c>
      <c r="O1051">
        <v>5</v>
      </c>
    </row>
    <row r="1052" spans="1:15">
      <c r="A1052" t="s">
        <v>1443</v>
      </c>
      <c r="C1052">
        <v>5</v>
      </c>
      <c r="L1052" t="s">
        <v>854</v>
      </c>
      <c r="M1052">
        <v>7</v>
      </c>
      <c r="N1052" t="s">
        <v>758</v>
      </c>
      <c r="O1052">
        <v>5</v>
      </c>
    </row>
    <row r="1053" spans="1:15">
      <c r="A1053" t="s">
        <v>749</v>
      </c>
      <c r="C1053">
        <v>5</v>
      </c>
      <c r="L1053" t="s">
        <v>925</v>
      </c>
      <c r="M1053">
        <v>7</v>
      </c>
      <c r="N1053" t="s">
        <v>962</v>
      </c>
      <c r="O1053">
        <v>5</v>
      </c>
    </row>
    <row r="1054" spans="1:15">
      <c r="A1054" t="s">
        <v>1133</v>
      </c>
      <c r="C1054">
        <v>5</v>
      </c>
      <c r="L1054" t="s">
        <v>1444</v>
      </c>
      <c r="M1054">
        <v>7</v>
      </c>
      <c r="N1054" t="s">
        <v>649</v>
      </c>
      <c r="O1054">
        <v>5</v>
      </c>
    </row>
    <row r="1055" spans="1:15">
      <c r="A1055" t="s">
        <v>666</v>
      </c>
      <c r="C1055">
        <v>5</v>
      </c>
      <c r="L1055" t="s">
        <v>1448</v>
      </c>
      <c r="M1055">
        <v>7</v>
      </c>
      <c r="N1055" t="s">
        <v>680</v>
      </c>
      <c r="O1055">
        <v>5</v>
      </c>
    </row>
    <row r="1056" spans="1:15">
      <c r="A1056" t="s">
        <v>861</v>
      </c>
      <c r="C1056">
        <v>5</v>
      </c>
      <c r="L1056" t="s">
        <v>1133</v>
      </c>
      <c r="M1056">
        <v>7</v>
      </c>
      <c r="N1056" t="s">
        <v>1133</v>
      </c>
      <c r="O1056">
        <v>5</v>
      </c>
    </row>
    <row r="1057" spans="1:15">
      <c r="A1057" t="s">
        <v>1437</v>
      </c>
      <c r="C1057">
        <v>5</v>
      </c>
      <c r="L1057" t="s">
        <v>873</v>
      </c>
      <c r="M1057">
        <v>7</v>
      </c>
      <c r="N1057" t="s">
        <v>1073</v>
      </c>
      <c r="O1057">
        <v>5</v>
      </c>
    </row>
    <row r="1058" spans="1:15">
      <c r="A1058" t="s">
        <v>1006</v>
      </c>
      <c r="C1058">
        <v>5</v>
      </c>
      <c r="L1058" t="s">
        <v>1120</v>
      </c>
      <c r="M1058">
        <v>7</v>
      </c>
      <c r="N1058" t="s">
        <v>1402</v>
      </c>
      <c r="O1058">
        <v>5</v>
      </c>
    </row>
    <row r="1059" spans="1:15">
      <c r="A1059" t="s">
        <v>965</v>
      </c>
      <c r="C1059">
        <v>5</v>
      </c>
      <c r="L1059" t="s">
        <v>850</v>
      </c>
      <c r="M1059">
        <v>7</v>
      </c>
      <c r="N1059" t="s">
        <v>595</v>
      </c>
      <c r="O1059">
        <v>5</v>
      </c>
    </row>
    <row r="1060" spans="1:15">
      <c r="A1060" t="s">
        <v>1381</v>
      </c>
      <c r="C1060">
        <v>4</v>
      </c>
      <c r="L1060" t="s">
        <v>1458</v>
      </c>
      <c r="M1060">
        <v>7</v>
      </c>
      <c r="N1060" t="s">
        <v>468</v>
      </c>
      <c r="O1060">
        <v>5</v>
      </c>
    </row>
    <row r="1061" spans="1:15">
      <c r="A1061" t="s">
        <v>890</v>
      </c>
      <c r="C1061">
        <v>4</v>
      </c>
      <c r="L1061" t="s">
        <v>1463</v>
      </c>
      <c r="M1061">
        <v>7</v>
      </c>
      <c r="N1061" t="s">
        <v>1389</v>
      </c>
      <c r="O1061">
        <v>5</v>
      </c>
    </row>
    <row r="1062" spans="1:15">
      <c r="A1062" t="s">
        <v>1429</v>
      </c>
      <c r="C1062">
        <v>4</v>
      </c>
      <c r="L1062" t="s">
        <v>842</v>
      </c>
      <c r="M1062">
        <v>7</v>
      </c>
      <c r="N1062" t="s">
        <v>607</v>
      </c>
      <c r="O1062">
        <v>5</v>
      </c>
    </row>
    <row r="1063" spans="1:15">
      <c r="A1063" t="s">
        <v>1426</v>
      </c>
      <c r="C1063">
        <v>4</v>
      </c>
      <c r="L1063" t="s">
        <v>1284</v>
      </c>
      <c r="M1063">
        <v>7</v>
      </c>
      <c r="N1063" t="s">
        <v>565</v>
      </c>
      <c r="O1063">
        <v>5</v>
      </c>
    </row>
    <row r="1064" spans="1:15">
      <c r="A1064" t="s">
        <v>1135</v>
      </c>
      <c r="C1064">
        <v>4</v>
      </c>
      <c r="L1064" t="s">
        <v>1470</v>
      </c>
      <c r="M1064">
        <v>7</v>
      </c>
      <c r="N1064" t="s">
        <v>934</v>
      </c>
      <c r="O1064">
        <v>5</v>
      </c>
    </row>
    <row r="1065" spans="1:15">
      <c r="A1065" t="s">
        <v>941</v>
      </c>
      <c r="C1065">
        <v>4</v>
      </c>
      <c r="L1065" t="s">
        <v>856</v>
      </c>
      <c r="M1065">
        <v>7</v>
      </c>
      <c r="N1065" t="s">
        <v>1190</v>
      </c>
      <c r="O1065">
        <v>5</v>
      </c>
    </row>
    <row r="1066" spans="1:15">
      <c r="A1066" t="s">
        <v>714</v>
      </c>
      <c r="C1066">
        <v>4</v>
      </c>
      <c r="L1066" t="s">
        <v>643</v>
      </c>
      <c r="M1066">
        <v>7</v>
      </c>
      <c r="N1066" t="s">
        <v>935</v>
      </c>
      <c r="O1066">
        <v>5</v>
      </c>
    </row>
    <row r="1067" spans="1:15">
      <c r="A1067" t="s">
        <v>1131</v>
      </c>
      <c r="C1067">
        <v>4</v>
      </c>
      <c r="L1067" t="s">
        <v>1254</v>
      </c>
      <c r="M1067">
        <v>6</v>
      </c>
      <c r="N1067" t="s">
        <v>912</v>
      </c>
      <c r="O1067">
        <v>5</v>
      </c>
    </row>
    <row r="1068" spans="1:15">
      <c r="A1068" t="s">
        <v>784</v>
      </c>
      <c r="C1068">
        <v>4</v>
      </c>
      <c r="L1068" t="s">
        <v>1354</v>
      </c>
      <c r="M1068">
        <v>6</v>
      </c>
      <c r="N1068" t="s">
        <v>1469</v>
      </c>
      <c r="O1068">
        <v>5</v>
      </c>
    </row>
    <row r="1069" spans="1:15">
      <c r="A1069" t="s">
        <v>880</v>
      </c>
      <c r="C1069">
        <v>4</v>
      </c>
      <c r="L1069" t="s">
        <v>967</v>
      </c>
      <c r="M1069">
        <v>6</v>
      </c>
      <c r="N1069" t="s">
        <v>572</v>
      </c>
      <c r="O1069">
        <v>5</v>
      </c>
    </row>
    <row r="1070" spans="1:15">
      <c r="A1070" t="s">
        <v>1386</v>
      </c>
      <c r="C1070">
        <v>4</v>
      </c>
      <c r="L1070" t="s">
        <v>849</v>
      </c>
      <c r="M1070">
        <v>6</v>
      </c>
      <c r="N1070" t="s">
        <v>936</v>
      </c>
      <c r="O1070">
        <v>5</v>
      </c>
    </row>
    <row r="1071" spans="1:15">
      <c r="A1071" t="s">
        <v>1041</v>
      </c>
      <c r="C1071">
        <v>4</v>
      </c>
      <c r="L1071" t="s">
        <v>317</v>
      </c>
      <c r="M1071">
        <v>6</v>
      </c>
      <c r="N1071" t="s">
        <v>849</v>
      </c>
      <c r="O1071">
        <v>5</v>
      </c>
    </row>
    <row r="1072" spans="1:15">
      <c r="A1072" t="s">
        <v>1074</v>
      </c>
      <c r="C1072">
        <v>4</v>
      </c>
      <c r="L1072" t="s">
        <v>1395</v>
      </c>
      <c r="M1072">
        <v>6</v>
      </c>
      <c r="N1072" t="s">
        <v>1370</v>
      </c>
      <c r="O1072">
        <v>5</v>
      </c>
    </row>
    <row r="1073" spans="1:15">
      <c r="A1073" t="s">
        <v>1440</v>
      </c>
      <c r="C1073">
        <v>4</v>
      </c>
      <c r="L1073" t="s">
        <v>931</v>
      </c>
      <c r="M1073">
        <v>6</v>
      </c>
      <c r="N1073" t="s">
        <v>1164</v>
      </c>
      <c r="O1073">
        <v>5</v>
      </c>
    </row>
    <row r="1074" spans="1:15">
      <c r="A1074" t="s">
        <v>1490</v>
      </c>
      <c r="C1074">
        <v>4</v>
      </c>
      <c r="L1074" t="s">
        <v>728</v>
      </c>
      <c r="M1074">
        <v>6</v>
      </c>
      <c r="N1074" t="s">
        <v>473</v>
      </c>
      <c r="O1074">
        <v>4</v>
      </c>
    </row>
    <row r="1075" spans="1:15">
      <c r="A1075" t="s">
        <v>482</v>
      </c>
      <c r="C1075">
        <v>4</v>
      </c>
      <c r="L1075" t="s">
        <v>807</v>
      </c>
      <c r="M1075">
        <v>6</v>
      </c>
      <c r="N1075" t="s">
        <v>721</v>
      </c>
      <c r="O1075">
        <v>4</v>
      </c>
    </row>
    <row r="1076" spans="1:15">
      <c r="A1076" t="s">
        <v>984</v>
      </c>
      <c r="C1076">
        <v>4</v>
      </c>
      <c r="L1076" t="s">
        <v>1430</v>
      </c>
      <c r="M1076">
        <v>6</v>
      </c>
      <c r="N1076" t="s">
        <v>808</v>
      </c>
      <c r="O1076">
        <v>4</v>
      </c>
    </row>
    <row r="1077" spans="1:15">
      <c r="A1077" t="s">
        <v>1158</v>
      </c>
      <c r="C1077">
        <v>4</v>
      </c>
      <c r="L1077" t="s">
        <v>1432</v>
      </c>
      <c r="M1077">
        <v>6</v>
      </c>
      <c r="N1077" t="s">
        <v>1166</v>
      </c>
      <c r="O1077">
        <v>4</v>
      </c>
    </row>
    <row r="1078" spans="1:15">
      <c r="A1078" t="s">
        <v>994</v>
      </c>
      <c r="C1078">
        <v>4</v>
      </c>
      <c r="L1078" t="s">
        <v>1337</v>
      </c>
      <c r="M1078">
        <v>6</v>
      </c>
      <c r="N1078" t="s">
        <v>1018</v>
      </c>
      <c r="O1078">
        <v>4</v>
      </c>
    </row>
    <row r="1079" spans="1:15">
      <c r="A1079" t="s">
        <v>1246</v>
      </c>
      <c r="C1079">
        <v>4</v>
      </c>
      <c r="L1079" t="s">
        <v>976</v>
      </c>
      <c r="M1079">
        <v>6</v>
      </c>
      <c r="N1079" t="s">
        <v>1162</v>
      </c>
      <c r="O1079">
        <v>4</v>
      </c>
    </row>
    <row r="1080" spans="1:15">
      <c r="A1080" t="s">
        <v>813</v>
      </c>
      <c r="C1080">
        <v>4</v>
      </c>
      <c r="L1080" t="s">
        <v>1450</v>
      </c>
      <c r="M1080">
        <v>6</v>
      </c>
      <c r="N1080" t="s">
        <v>1079</v>
      </c>
      <c r="O1080">
        <v>4</v>
      </c>
    </row>
    <row r="1081" spans="1:15">
      <c r="A1081" t="s">
        <v>953</v>
      </c>
      <c r="C1081">
        <v>4</v>
      </c>
      <c r="L1081" t="s">
        <v>1198</v>
      </c>
      <c r="M1081">
        <v>6</v>
      </c>
      <c r="N1081" t="s">
        <v>1425</v>
      </c>
      <c r="O1081">
        <v>4</v>
      </c>
    </row>
    <row r="1082" spans="1:15">
      <c r="A1082" t="s">
        <v>479</v>
      </c>
      <c r="C1082">
        <v>4</v>
      </c>
      <c r="L1082" t="s">
        <v>1166</v>
      </c>
      <c r="M1082">
        <v>6</v>
      </c>
      <c r="N1082" t="s">
        <v>519</v>
      </c>
      <c r="O1082">
        <v>4</v>
      </c>
    </row>
    <row r="1083" spans="1:15">
      <c r="A1083" t="s">
        <v>868</v>
      </c>
      <c r="C1083">
        <v>4</v>
      </c>
      <c r="L1083" t="s">
        <v>1197</v>
      </c>
      <c r="M1083">
        <v>6</v>
      </c>
      <c r="N1083" t="s">
        <v>823</v>
      </c>
      <c r="O1083">
        <v>4</v>
      </c>
    </row>
    <row r="1084" spans="1:15">
      <c r="A1084" t="s">
        <v>1483</v>
      </c>
      <c r="C1084">
        <v>4</v>
      </c>
      <c r="L1084" t="s">
        <v>491</v>
      </c>
      <c r="M1084">
        <v>6</v>
      </c>
      <c r="N1084" t="s">
        <v>1520</v>
      </c>
      <c r="O1084">
        <v>4</v>
      </c>
    </row>
    <row r="1085" spans="1:15">
      <c r="A1085" t="s">
        <v>1265</v>
      </c>
      <c r="C1085">
        <v>4</v>
      </c>
      <c r="L1085" t="s">
        <v>1052</v>
      </c>
      <c r="M1085">
        <v>6</v>
      </c>
      <c r="N1085" t="s">
        <v>663</v>
      </c>
      <c r="O1085">
        <v>4</v>
      </c>
    </row>
    <row r="1086" spans="1:15">
      <c r="A1086" t="s">
        <v>1149</v>
      </c>
      <c r="C1086">
        <v>4</v>
      </c>
      <c r="L1086" t="s">
        <v>1230</v>
      </c>
      <c r="M1086">
        <v>6</v>
      </c>
      <c r="N1086" t="s">
        <v>357</v>
      </c>
      <c r="O1086">
        <v>4</v>
      </c>
    </row>
    <row r="1087" spans="1:15">
      <c r="A1087" t="s">
        <v>1360</v>
      </c>
      <c r="C1087">
        <v>4</v>
      </c>
      <c r="L1087" t="s">
        <v>649</v>
      </c>
      <c r="M1087">
        <v>6</v>
      </c>
      <c r="N1087" t="s">
        <v>1167</v>
      </c>
      <c r="O1087">
        <v>4</v>
      </c>
    </row>
    <row r="1088" spans="1:15">
      <c r="A1088" t="s">
        <v>1047</v>
      </c>
      <c r="C1088">
        <v>4</v>
      </c>
      <c r="L1088" t="s">
        <v>535</v>
      </c>
      <c r="M1088">
        <v>6</v>
      </c>
      <c r="N1088" t="s">
        <v>1171</v>
      </c>
      <c r="O1088">
        <v>4</v>
      </c>
    </row>
    <row r="1089" spans="1:15">
      <c r="A1089" t="s">
        <v>983</v>
      </c>
      <c r="C1089">
        <v>4</v>
      </c>
      <c r="L1089" t="s">
        <v>572</v>
      </c>
      <c r="M1089">
        <v>6</v>
      </c>
      <c r="N1089" t="s">
        <v>1321</v>
      </c>
      <c r="O1089">
        <v>4</v>
      </c>
    </row>
    <row r="1090" spans="1:15">
      <c r="A1090" t="s">
        <v>873</v>
      </c>
      <c r="C1090">
        <v>4</v>
      </c>
      <c r="L1090" t="s">
        <v>1488</v>
      </c>
      <c r="M1090">
        <v>6</v>
      </c>
      <c r="N1090" t="s">
        <v>706</v>
      </c>
      <c r="O1090">
        <v>4</v>
      </c>
    </row>
    <row r="1091" spans="1:15">
      <c r="A1091" t="s">
        <v>1130</v>
      </c>
      <c r="C1091">
        <v>4</v>
      </c>
      <c r="L1091" t="s">
        <v>1489</v>
      </c>
      <c r="M1091">
        <v>6</v>
      </c>
      <c r="N1091" t="s">
        <v>1157</v>
      </c>
      <c r="O1091">
        <v>4</v>
      </c>
    </row>
    <row r="1092" spans="1:15">
      <c r="A1092" t="s">
        <v>649</v>
      </c>
      <c r="C1092">
        <v>4</v>
      </c>
      <c r="L1092" t="s">
        <v>1490</v>
      </c>
      <c r="M1092">
        <v>6</v>
      </c>
      <c r="N1092" t="s">
        <v>1411</v>
      </c>
      <c r="O1092">
        <v>4</v>
      </c>
    </row>
    <row r="1093" spans="1:15">
      <c r="A1093" t="s">
        <v>1484</v>
      </c>
      <c r="C1093">
        <v>4</v>
      </c>
      <c r="L1093" t="s">
        <v>1155</v>
      </c>
      <c r="M1093">
        <v>6</v>
      </c>
      <c r="N1093" t="s">
        <v>922</v>
      </c>
      <c r="O1093">
        <v>4</v>
      </c>
    </row>
    <row r="1094" spans="1:15">
      <c r="A1094" t="s">
        <v>1052</v>
      </c>
      <c r="C1094">
        <v>4</v>
      </c>
      <c r="L1094" t="s">
        <v>1520</v>
      </c>
      <c r="M1094">
        <v>6</v>
      </c>
      <c r="N1094" t="s">
        <v>1490</v>
      </c>
      <c r="O1094">
        <v>4</v>
      </c>
    </row>
    <row r="1095" spans="1:15">
      <c r="A1095" t="s">
        <v>935</v>
      </c>
      <c r="C1095">
        <v>4</v>
      </c>
      <c r="L1095" t="s">
        <v>502</v>
      </c>
      <c r="M1095">
        <v>6</v>
      </c>
      <c r="N1095" t="s">
        <v>994</v>
      </c>
      <c r="O1095">
        <v>4</v>
      </c>
    </row>
    <row r="1096" spans="1:15">
      <c r="A1096" t="s">
        <v>1021</v>
      </c>
      <c r="C1096">
        <v>4</v>
      </c>
      <c r="L1096" t="s">
        <v>1116</v>
      </c>
      <c r="M1096">
        <v>5</v>
      </c>
      <c r="N1096" t="s">
        <v>997</v>
      </c>
      <c r="O1096">
        <v>4</v>
      </c>
    </row>
    <row r="1097" spans="1:15">
      <c r="A1097" t="s">
        <v>603</v>
      </c>
      <c r="C1097">
        <v>4</v>
      </c>
      <c r="L1097" t="s">
        <v>821</v>
      </c>
      <c r="M1097">
        <v>5</v>
      </c>
      <c r="N1097" t="s">
        <v>976</v>
      </c>
      <c r="O1097">
        <v>4</v>
      </c>
    </row>
    <row r="1098" spans="1:15">
      <c r="A1098" t="s">
        <v>1395</v>
      </c>
      <c r="C1098">
        <v>4</v>
      </c>
      <c r="L1098" t="s">
        <v>1315</v>
      </c>
      <c r="M1098">
        <v>5</v>
      </c>
      <c r="N1098" t="s">
        <v>874</v>
      </c>
      <c r="O1098">
        <v>4</v>
      </c>
    </row>
    <row r="1099" spans="1:15">
      <c r="A1099" t="s">
        <v>1272</v>
      </c>
      <c r="C1099">
        <v>4</v>
      </c>
      <c r="L1099" t="s">
        <v>823</v>
      </c>
      <c r="M1099">
        <v>5</v>
      </c>
      <c r="N1099" t="s">
        <v>735</v>
      </c>
      <c r="O1099">
        <v>4</v>
      </c>
    </row>
    <row r="1100" spans="1:15">
      <c r="A1100" t="s">
        <v>851</v>
      </c>
      <c r="C1100">
        <v>4</v>
      </c>
      <c r="L1100" t="s">
        <v>975</v>
      </c>
      <c r="M1100">
        <v>5</v>
      </c>
      <c r="N1100" t="s">
        <v>1432</v>
      </c>
      <c r="O1100">
        <v>4</v>
      </c>
    </row>
    <row r="1101" spans="1:15">
      <c r="A1101" t="s">
        <v>572</v>
      </c>
      <c r="C1101">
        <v>4</v>
      </c>
      <c r="L1101" t="s">
        <v>866</v>
      </c>
      <c r="M1101">
        <v>5</v>
      </c>
      <c r="N1101" t="s">
        <v>1488</v>
      </c>
      <c r="O1101">
        <v>4</v>
      </c>
    </row>
    <row r="1102" spans="1:15">
      <c r="A1102" t="s">
        <v>637</v>
      </c>
      <c r="C1102">
        <v>4</v>
      </c>
      <c r="L1102" t="s">
        <v>1392</v>
      </c>
      <c r="M1102">
        <v>5</v>
      </c>
      <c r="N1102" t="s">
        <v>920</v>
      </c>
      <c r="O1102">
        <v>4</v>
      </c>
    </row>
    <row r="1103" spans="1:15">
      <c r="A1103" t="s">
        <v>1422</v>
      </c>
      <c r="C1103">
        <v>4</v>
      </c>
      <c r="L1103" t="s">
        <v>1402</v>
      </c>
      <c r="M1103">
        <v>5</v>
      </c>
      <c r="N1103" t="s">
        <v>868</v>
      </c>
      <c r="O1103">
        <v>4</v>
      </c>
    </row>
    <row r="1104" spans="1:15">
      <c r="A1104" t="s">
        <v>999</v>
      </c>
      <c r="C1104">
        <v>4</v>
      </c>
      <c r="L1104" t="s">
        <v>1035</v>
      </c>
      <c r="M1104">
        <v>5</v>
      </c>
      <c r="N1104" t="s">
        <v>998</v>
      </c>
      <c r="O1104">
        <v>4</v>
      </c>
    </row>
    <row r="1105" spans="1:15">
      <c r="A1105" t="s">
        <v>882</v>
      </c>
      <c r="C1105">
        <v>4</v>
      </c>
      <c r="L1105" t="s">
        <v>1409</v>
      </c>
      <c r="M1105">
        <v>5</v>
      </c>
      <c r="N1105" t="s">
        <v>1450</v>
      </c>
      <c r="O1105">
        <v>4</v>
      </c>
    </row>
    <row r="1106" spans="1:15">
      <c r="A1106" t="s">
        <v>850</v>
      </c>
      <c r="C1106">
        <v>4</v>
      </c>
      <c r="L1106" t="s">
        <v>1421</v>
      </c>
      <c r="M1106">
        <v>5</v>
      </c>
      <c r="N1106" t="s">
        <v>1014</v>
      </c>
      <c r="O1106">
        <v>4</v>
      </c>
    </row>
    <row r="1107" spans="1:15">
      <c r="A1107" t="s">
        <v>1005</v>
      </c>
      <c r="C1107">
        <v>4</v>
      </c>
      <c r="L1107" t="s">
        <v>1426</v>
      </c>
      <c r="M1107">
        <v>5</v>
      </c>
      <c r="N1107" t="s">
        <v>1042</v>
      </c>
      <c r="O1107">
        <v>4</v>
      </c>
    </row>
    <row r="1108" spans="1:15">
      <c r="A1108" t="s">
        <v>956</v>
      </c>
      <c r="C1108">
        <v>4</v>
      </c>
      <c r="L1108" t="s">
        <v>1428</v>
      </c>
      <c r="M1108">
        <v>5</v>
      </c>
      <c r="N1108" t="s">
        <v>1409</v>
      </c>
      <c r="O1108">
        <v>4</v>
      </c>
    </row>
    <row r="1109" spans="1:15">
      <c r="A1109" t="s">
        <v>1358</v>
      </c>
      <c r="C1109">
        <v>4</v>
      </c>
      <c r="L1109" t="s">
        <v>1429</v>
      </c>
      <c r="M1109">
        <v>5</v>
      </c>
      <c r="N1109" t="s">
        <v>1033</v>
      </c>
      <c r="O1109">
        <v>4</v>
      </c>
    </row>
    <row r="1110" spans="1:15">
      <c r="A1110" t="s">
        <v>1014</v>
      </c>
      <c r="C1110">
        <v>4</v>
      </c>
      <c r="L1110" t="s">
        <v>690</v>
      </c>
      <c r="M1110">
        <v>5</v>
      </c>
      <c r="N1110" t="s">
        <v>1574</v>
      </c>
      <c r="O1110">
        <v>4</v>
      </c>
    </row>
    <row r="1111" spans="1:15">
      <c r="A1111" t="s">
        <v>1402</v>
      </c>
      <c r="C1111">
        <v>4</v>
      </c>
      <c r="L1111" t="s">
        <v>1246</v>
      </c>
      <c r="M1111">
        <v>5</v>
      </c>
      <c r="N1111" t="s">
        <v>924</v>
      </c>
      <c r="O1111">
        <v>4</v>
      </c>
    </row>
    <row r="1112" spans="1:15">
      <c r="A1112" t="s">
        <v>945</v>
      </c>
      <c r="C1112">
        <v>4</v>
      </c>
      <c r="L1112" t="s">
        <v>1077</v>
      </c>
      <c r="M1112">
        <v>5</v>
      </c>
      <c r="N1112" t="s">
        <v>1090</v>
      </c>
      <c r="O1112">
        <v>4</v>
      </c>
    </row>
    <row r="1113" spans="1:15">
      <c r="A1113" t="s">
        <v>1216</v>
      </c>
      <c r="C1113">
        <v>4</v>
      </c>
      <c r="L1113" t="s">
        <v>1439</v>
      </c>
      <c r="M1113">
        <v>5</v>
      </c>
      <c r="N1113" t="s">
        <v>454</v>
      </c>
      <c r="O1113">
        <v>4</v>
      </c>
    </row>
    <row r="1114" spans="1:15">
      <c r="A1114" t="s">
        <v>1425</v>
      </c>
      <c r="C1114">
        <v>4</v>
      </c>
      <c r="L1114" t="s">
        <v>851</v>
      </c>
      <c r="M1114">
        <v>5</v>
      </c>
      <c r="N1114" t="s">
        <v>1484</v>
      </c>
      <c r="O1114">
        <v>4</v>
      </c>
    </row>
    <row r="1115" spans="1:15">
      <c r="A1115" t="s">
        <v>1487</v>
      </c>
      <c r="C1115">
        <v>3</v>
      </c>
      <c r="L1115" t="s">
        <v>1446</v>
      </c>
      <c r="M1115">
        <v>5</v>
      </c>
      <c r="N1115" t="s">
        <v>1339</v>
      </c>
      <c r="O1115">
        <v>4</v>
      </c>
    </row>
    <row r="1116" spans="1:15">
      <c r="A1116" t="s">
        <v>596</v>
      </c>
      <c r="C1116">
        <v>3</v>
      </c>
      <c r="L1116" t="s">
        <v>1171</v>
      </c>
      <c r="M1116">
        <v>5</v>
      </c>
      <c r="N1116" t="s">
        <v>1512</v>
      </c>
      <c r="O1116">
        <v>4</v>
      </c>
    </row>
    <row r="1117" spans="1:15">
      <c r="A1117" t="s">
        <v>1350</v>
      </c>
      <c r="C1117">
        <v>3</v>
      </c>
      <c r="L1117" t="s">
        <v>1097</v>
      </c>
      <c r="M1117">
        <v>5</v>
      </c>
      <c r="N1117" t="s">
        <v>866</v>
      </c>
      <c r="O1117">
        <v>4</v>
      </c>
    </row>
    <row r="1118" spans="1:15">
      <c r="A1118" t="s">
        <v>1451</v>
      </c>
      <c r="C1118">
        <v>3</v>
      </c>
      <c r="L1118" t="s">
        <v>923</v>
      </c>
      <c r="M1118">
        <v>5</v>
      </c>
      <c r="N1118" t="s">
        <v>911</v>
      </c>
      <c r="O1118">
        <v>4</v>
      </c>
    </row>
    <row r="1119" spans="1:15">
      <c r="A1119" t="s">
        <v>1613</v>
      </c>
      <c r="C1119">
        <v>3</v>
      </c>
      <c r="L1119" t="s">
        <v>1225</v>
      </c>
      <c r="M1119">
        <v>5</v>
      </c>
      <c r="N1119" t="s">
        <v>901</v>
      </c>
      <c r="O1119">
        <v>4</v>
      </c>
    </row>
    <row r="1120" spans="1:15">
      <c r="A1120" t="s">
        <v>613</v>
      </c>
      <c r="C1120">
        <v>3</v>
      </c>
      <c r="L1120" t="s">
        <v>1032</v>
      </c>
      <c r="M1120">
        <v>5</v>
      </c>
      <c r="N1120" t="s">
        <v>1198</v>
      </c>
      <c r="O1120">
        <v>4</v>
      </c>
    </row>
    <row r="1121" spans="1:15">
      <c r="A1121" t="s">
        <v>690</v>
      </c>
      <c r="C1121">
        <v>3</v>
      </c>
      <c r="L1121" t="s">
        <v>484</v>
      </c>
      <c r="M1121">
        <v>5</v>
      </c>
      <c r="N1121" t="s">
        <v>1106</v>
      </c>
      <c r="O1121">
        <v>4</v>
      </c>
    </row>
    <row r="1122" spans="1:15">
      <c r="A1122" t="s">
        <v>1434</v>
      </c>
      <c r="C1122">
        <v>3</v>
      </c>
      <c r="L1122" t="s">
        <v>1459</v>
      </c>
      <c r="M1122">
        <v>5</v>
      </c>
      <c r="N1122" t="s">
        <v>898</v>
      </c>
      <c r="O1122">
        <v>4</v>
      </c>
    </row>
    <row r="1123" spans="1:15">
      <c r="A1123" t="s">
        <v>1427</v>
      </c>
      <c r="C1123">
        <v>3</v>
      </c>
      <c r="L1123" t="s">
        <v>874</v>
      </c>
      <c r="M1123">
        <v>5</v>
      </c>
      <c r="N1123" t="s">
        <v>1156</v>
      </c>
      <c r="O1123">
        <v>4</v>
      </c>
    </row>
    <row r="1124" spans="1:15">
      <c r="A1124" t="s">
        <v>1278</v>
      </c>
      <c r="C1124">
        <v>3</v>
      </c>
      <c r="L1124" t="s">
        <v>935</v>
      </c>
      <c r="M1124">
        <v>5</v>
      </c>
      <c r="N1124" t="s">
        <v>1330</v>
      </c>
      <c r="O1124">
        <v>4</v>
      </c>
    </row>
    <row r="1125" spans="1:15">
      <c r="A1125" t="s">
        <v>313</v>
      </c>
      <c r="C1125">
        <v>3</v>
      </c>
      <c r="L1125" t="s">
        <v>1471</v>
      </c>
      <c r="M1125">
        <v>5</v>
      </c>
      <c r="N1125" t="s">
        <v>1173</v>
      </c>
      <c r="O1125">
        <v>4</v>
      </c>
    </row>
    <row r="1126" spans="1:15">
      <c r="A1126" t="s">
        <v>1000</v>
      </c>
      <c r="C1126">
        <v>3</v>
      </c>
      <c r="L1126" t="s">
        <v>623</v>
      </c>
      <c r="M1126">
        <v>5</v>
      </c>
      <c r="N1126" t="s">
        <v>1500</v>
      </c>
      <c r="O1126">
        <v>4</v>
      </c>
    </row>
    <row r="1127" spans="1:15">
      <c r="A1127" t="s">
        <v>1025</v>
      </c>
      <c r="C1127">
        <v>3</v>
      </c>
      <c r="L1127" t="s">
        <v>994</v>
      </c>
      <c r="M1127">
        <v>5</v>
      </c>
      <c r="N1127" t="s">
        <v>869</v>
      </c>
      <c r="O1127">
        <v>4</v>
      </c>
    </row>
    <row r="1128" spans="1:15">
      <c r="A1128" t="s">
        <v>1471</v>
      </c>
      <c r="C1128">
        <v>3</v>
      </c>
      <c r="L1128" t="s">
        <v>1331</v>
      </c>
      <c r="M1128">
        <v>5</v>
      </c>
      <c r="N1128" t="s">
        <v>1323</v>
      </c>
      <c r="O1128">
        <v>3</v>
      </c>
    </row>
    <row r="1129" spans="1:15">
      <c r="A1129" t="s">
        <v>535</v>
      </c>
      <c r="C1129">
        <v>3</v>
      </c>
      <c r="L1129" t="s">
        <v>1484</v>
      </c>
      <c r="M1129">
        <v>5</v>
      </c>
      <c r="N1129" t="s">
        <v>985</v>
      </c>
      <c r="O1129">
        <v>3</v>
      </c>
    </row>
    <row r="1130" spans="1:15">
      <c r="A1130" t="s">
        <v>488</v>
      </c>
      <c r="C1130">
        <v>3</v>
      </c>
      <c r="L1130" t="s">
        <v>1138</v>
      </c>
      <c r="M1130">
        <v>5</v>
      </c>
      <c r="N1130" t="s">
        <v>1158</v>
      </c>
      <c r="O1130">
        <v>3</v>
      </c>
    </row>
    <row r="1131" spans="1:15">
      <c r="A1131" t="s">
        <v>1405</v>
      </c>
      <c r="C1131">
        <v>3</v>
      </c>
      <c r="L1131" t="s">
        <v>983</v>
      </c>
      <c r="M1131">
        <v>5</v>
      </c>
      <c r="N1131" t="s">
        <v>498</v>
      </c>
      <c r="O1131">
        <v>3</v>
      </c>
    </row>
    <row r="1132" spans="1:15">
      <c r="A1132" t="s">
        <v>824</v>
      </c>
      <c r="C1132">
        <v>3</v>
      </c>
      <c r="L1132" t="s">
        <v>1260</v>
      </c>
      <c r="M1132">
        <v>5</v>
      </c>
      <c r="N1132" t="s">
        <v>1491</v>
      </c>
      <c r="O1132">
        <v>3</v>
      </c>
    </row>
    <row r="1133" spans="1:15">
      <c r="A1133" t="s">
        <v>811</v>
      </c>
      <c r="C1133">
        <v>3</v>
      </c>
      <c r="L1133" t="s">
        <v>982</v>
      </c>
      <c r="M1133">
        <v>5</v>
      </c>
      <c r="N1133" t="s">
        <v>892</v>
      </c>
      <c r="O1133">
        <v>3</v>
      </c>
    </row>
    <row r="1134" spans="1:15">
      <c r="A1134" t="s">
        <v>1169</v>
      </c>
      <c r="C1134">
        <v>3</v>
      </c>
      <c r="L1134" t="s">
        <v>1504</v>
      </c>
      <c r="M1134">
        <v>5</v>
      </c>
      <c r="N1134" t="s">
        <v>474</v>
      </c>
      <c r="O1134">
        <v>3</v>
      </c>
    </row>
    <row r="1135" spans="1:15">
      <c r="A1135" t="s">
        <v>1519</v>
      </c>
      <c r="C1135">
        <v>3</v>
      </c>
      <c r="L1135" t="s">
        <v>354</v>
      </c>
      <c r="M1135">
        <v>5</v>
      </c>
      <c r="N1135" t="s">
        <v>1047</v>
      </c>
      <c r="O1135">
        <v>3</v>
      </c>
    </row>
    <row r="1136" spans="1:15">
      <c r="A1136" t="s">
        <v>500</v>
      </c>
      <c r="C1136">
        <v>3</v>
      </c>
      <c r="L1136" t="s">
        <v>1350</v>
      </c>
      <c r="M1136">
        <v>4</v>
      </c>
      <c r="N1136" t="s">
        <v>1130</v>
      </c>
      <c r="O1136">
        <v>3</v>
      </c>
    </row>
    <row r="1137" spans="1:15">
      <c r="A1137" t="s">
        <v>1230</v>
      </c>
      <c r="C1137">
        <v>3</v>
      </c>
      <c r="L1137" t="s">
        <v>1145</v>
      </c>
      <c r="M1137">
        <v>4</v>
      </c>
      <c r="N1137" t="s">
        <v>1497</v>
      </c>
      <c r="O1137">
        <v>3</v>
      </c>
    </row>
    <row r="1138" spans="1:15">
      <c r="A1138" t="s">
        <v>1504</v>
      </c>
      <c r="C1138">
        <v>3</v>
      </c>
      <c r="L1138" t="s">
        <v>1370</v>
      </c>
      <c r="M1138">
        <v>4</v>
      </c>
      <c r="N1138" t="s">
        <v>1471</v>
      </c>
      <c r="O1138">
        <v>3</v>
      </c>
    </row>
    <row r="1139" spans="1:15">
      <c r="A1139" t="s">
        <v>1016</v>
      </c>
      <c r="C1139">
        <v>3</v>
      </c>
      <c r="L1139" t="s">
        <v>1135</v>
      </c>
      <c r="M1139">
        <v>4</v>
      </c>
      <c r="N1139" t="s">
        <v>1344</v>
      </c>
      <c r="O1139">
        <v>3</v>
      </c>
    </row>
    <row r="1140" spans="1:15">
      <c r="A1140" t="s">
        <v>901</v>
      </c>
      <c r="C1140">
        <v>3</v>
      </c>
      <c r="L1140" t="s">
        <v>1380</v>
      </c>
      <c r="M1140">
        <v>4</v>
      </c>
      <c r="N1140" t="s">
        <v>853</v>
      </c>
      <c r="O1140">
        <v>3</v>
      </c>
    </row>
    <row r="1141" spans="1:15">
      <c r="A1141" t="s">
        <v>569</v>
      </c>
      <c r="C1141">
        <v>3</v>
      </c>
      <c r="L1141" t="s">
        <v>1389</v>
      </c>
      <c r="M1141">
        <v>4</v>
      </c>
      <c r="N1141" t="s">
        <v>1563</v>
      </c>
      <c r="O1141">
        <v>3</v>
      </c>
    </row>
    <row r="1142" spans="1:15">
      <c r="A1142" t="s">
        <v>1438</v>
      </c>
      <c r="C1142">
        <v>3</v>
      </c>
      <c r="L1142" t="s">
        <v>1047</v>
      </c>
      <c r="M1142">
        <v>4</v>
      </c>
      <c r="N1142" t="s">
        <v>1017</v>
      </c>
      <c r="O1142">
        <v>3</v>
      </c>
    </row>
    <row r="1143" spans="1:15">
      <c r="A1143" t="s">
        <v>944</v>
      </c>
      <c r="C1143">
        <v>3</v>
      </c>
      <c r="L1143" t="s">
        <v>971</v>
      </c>
      <c r="M1143">
        <v>4</v>
      </c>
      <c r="N1143" t="s">
        <v>1172</v>
      </c>
      <c r="O1143">
        <v>3</v>
      </c>
    </row>
    <row r="1144" spans="1:15">
      <c r="A1144" t="s">
        <v>911</v>
      </c>
      <c r="C1144">
        <v>3</v>
      </c>
      <c r="L1144" t="s">
        <v>1406</v>
      </c>
      <c r="M1144">
        <v>4</v>
      </c>
      <c r="N1144" t="s">
        <v>301</v>
      </c>
      <c r="O1144">
        <v>3</v>
      </c>
    </row>
    <row r="1145" spans="1:15">
      <c r="A1145" t="s">
        <v>1092</v>
      </c>
      <c r="C1145">
        <v>3</v>
      </c>
      <c r="L1145" t="s">
        <v>924</v>
      </c>
      <c r="M1145">
        <v>4</v>
      </c>
      <c r="N1145" t="s">
        <v>1194</v>
      </c>
      <c r="O1145">
        <v>3</v>
      </c>
    </row>
    <row r="1146" spans="1:15">
      <c r="A1146" t="s">
        <v>993</v>
      </c>
      <c r="C1146">
        <v>3</v>
      </c>
      <c r="L1146" t="s">
        <v>1130</v>
      </c>
      <c r="M1146">
        <v>4</v>
      </c>
      <c r="N1146" t="s">
        <v>1479</v>
      </c>
      <c r="O1146">
        <v>3</v>
      </c>
    </row>
    <row r="1147" spans="1:15">
      <c r="A1147" t="s">
        <v>1385</v>
      </c>
      <c r="C1147">
        <v>3</v>
      </c>
      <c r="L1147" t="s">
        <v>780</v>
      </c>
      <c r="M1147">
        <v>4</v>
      </c>
      <c r="N1147" t="s">
        <v>941</v>
      </c>
      <c r="O1147">
        <v>3</v>
      </c>
    </row>
    <row r="1148" spans="1:15">
      <c r="A1148" t="s">
        <v>875</v>
      </c>
      <c r="C1148">
        <v>3</v>
      </c>
      <c r="L1148" t="s">
        <v>901</v>
      </c>
      <c r="M1148">
        <v>4</v>
      </c>
      <c r="N1148" t="s">
        <v>1305</v>
      </c>
      <c r="O1148">
        <v>3</v>
      </c>
    </row>
    <row r="1149" spans="1:15">
      <c r="A1149" t="s">
        <v>912</v>
      </c>
      <c r="C1149">
        <v>3</v>
      </c>
      <c r="L1149" t="s">
        <v>1422</v>
      </c>
      <c r="M1149">
        <v>4</v>
      </c>
      <c r="N1149" t="s">
        <v>1136</v>
      </c>
      <c r="O1149">
        <v>3</v>
      </c>
    </row>
    <row r="1150" spans="1:15">
      <c r="A1150" t="s">
        <v>1113</v>
      </c>
      <c r="C1150">
        <v>3</v>
      </c>
      <c r="L1150" t="s">
        <v>1425</v>
      </c>
      <c r="M1150">
        <v>4</v>
      </c>
      <c r="N1150" t="s">
        <v>1208</v>
      </c>
      <c r="O1150">
        <v>3</v>
      </c>
    </row>
    <row r="1151" spans="1:15">
      <c r="A1151" t="s">
        <v>474</v>
      </c>
      <c r="C1151">
        <v>3</v>
      </c>
      <c r="L1151" t="s">
        <v>1092</v>
      </c>
      <c r="M1151">
        <v>4</v>
      </c>
      <c r="N1151" t="s">
        <v>1549</v>
      </c>
      <c r="O1151">
        <v>3</v>
      </c>
    </row>
    <row r="1152" spans="1:15">
      <c r="A1152" t="s">
        <v>1254</v>
      </c>
      <c r="C1152">
        <v>3</v>
      </c>
      <c r="L1152" t="s">
        <v>1431</v>
      </c>
      <c r="M1152">
        <v>4</v>
      </c>
      <c r="N1152" t="s">
        <v>956</v>
      </c>
      <c r="O1152">
        <v>3</v>
      </c>
    </row>
    <row r="1153" spans="1:15">
      <c r="A1153" t="s">
        <v>646</v>
      </c>
      <c r="C1153">
        <v>3</v>
      </c>
      <c r="L1153" t="s">
        <v>918</v>
      </c>
      <c r="M1153">
        <v>4</v>
      </c>
      <c r="N1153" t="s">
        <v>1380</v>
      </c>
      <c r="O1153">
        <v>3</v>
      </c>
    </row>
    <row r="1154" spans="1:15">
      <c r="A1154" t="s">
        <v>1432</v>
      </c>
      <c r="C1154">
        <v>3</v>
      </c>
      <c r="L1154" t="s">
        <v>1433</v>
      </c>
      <c r="M1154">
        <v>4</v>
      </c>
      <c r="N1154" t="s">
        <v>1197</v>
      </c>
      <c r="O1154">
        <v>3</v>
      </c>
    </row>
    <row r="1155" spans="1:15">
      <c r="A1155" t="s">
        <v>1284</v>
      </c>
      <c r="C1155">
        <v>3</v>
      </c>
      <c r="L1155" t="s">
        <v>1437</v>
      </c>
      <c r="M1155">
        <v>4</v>
      </c>
      <c r="N1155" t="s">
        <v>1482</v>
      </c>
      <c r="O1155">
        <v>3</v>
      </c>
    </row>
    <row r="1156" spans="1:15">
      <c r="A1156" t="s">
        <v>674</v>
      </c>
      <c r="C1156">
        <v>3</v>
      </c>
      <c r="L1156" t="s">
        <v>998</v>
      </c>
      <c r="M1156">
        <v>4</v>
      </c>
      <c r="N1156" t="s">
        <v>1081</v>
      </c>
      <c r="O1156">
        <v>3</v>
      </c>
    </row>
    <row r="1157" spans="1:15">
      <c r="A1157" t="s">
        <v>1400</v>
      </c>
      <c r="C1157">
        <v>3</v>
      </c>
      <c r="L1157" t="s">
        <v>980</v>
      </c>
      <c r="M1157">
        <v>4</v>
      </c>
      <c r="N1157" t="s">
        <v>1397</v>
      </c>
      <c r="O1157">
        <v>3</v>
      </c>
    </row>
    <row r="1158" spans="1:15">
      <c r="A1158" t="s">
        <v>459</v>
      </c>
      <c r="C1158">
        <v>3</v>
      </c>
      <c r="L1158" t="s">
        <v>1174</v>
      </c>
      <c r="M1158">
        <v>4</v>
      </c>
      <c r="N1158" t="s">
        <v>873</v>
      </c>
      <c r="O1158">
        <v>3</v>
      </c>
    </row>
    <row r="1159" spans="1:15">
      <c r="A1159" t="s">
        <v>1225</v>
      </c>
      <c r="C1159">
        <v>3</v>
      </c>
      <c r="L1159" t="s">
        <v>927</v>
      </c>
      <c r="M1159">
        <v>4</v>
      </c>
      <c r="N1159" t="s">
        <v>1569</v>
      </c>
      <c r="O1159">
        <v>3</v>
      </c>
    </row>
    <row r="1160" spans="1:15">
      <c r="A1160" t="s">
        <v>706</v>
      </c>
      <c r="C1160">
        <v>3</v>
      </c>
      <c r="L1160" t="s">
        <v>1078</v>
      </c>
      <c r="M1160">
        <v>4</v>
      </c>
      <c r="N1160" t="s">
        <v>1399</v>
      </c>
      <c r="O1160">
        <v>3</v>
      </c>
    </row>
    <row r="1161" spans="1:15">
      <c r="A1161" t="s">
        <v>473</v>
      </c>
      <c r="C1161">
        <v>3</v>
      </c>
      <c r="L1161" t="s">
        <v>1451</v>
      </c>
      <c r="M1161">
        <v>4</v>
      </c>
      <c r="N1161" t="s">
        <v>816</v>
      </c>
      <c r="O1161">
        <v>3</v>
      </c>
    </row>
    <row r="1162" spans="1:15">
      <c r="A1162" t="s">
        <v>902</v>
      </c>
      <c r="C1162">
        <v>3</v>
      </c>
      <c r="L1162" t="s">
        <v>788</v>
      </c>
      <c r="M1162">
        <v>4</v>
      </c>
      <c r="N1162" t="s">
        <v>1085</v>
      </c>
      <c r="O1162">
        <v>3</v>
      </c>
    </row>
    <row r="1163" spans="1:15">
      <c r="A1163" t="s">
        <v>1499</v>
      </c>
      <c r="C1163">
        <v>2</v>
      </c>
      <c r="L1163" t="s">
        <v>485</v>
      </c>
      <c r="M1163">
        <v>4</v>
      </c>
      <c r="N1163" t="s">
        <v>1576</v>
      </c>
      <c r="O1163">
        <v>3</v>
      </c>
    </row>
    <row r="1164" spans="1:15">
      <c r="A1164" t="s">
        <v>914</v>
      </c>
      <c r="C1164">
        <v>2</v>
      </c>
      <c r="L1164" t="s">
        <v>1344</v>
      </c>
      <c r="M1164">
        <v>4</v>
      </c>
      <c r="N1164" t="s">
        <v>484</v>
      </c>
      <c r="O1164">
        <v>3</v>
      </c>
    </row>
    <row r="1165" spans="1:15">
      <c r="A1165" t="s">
        <v>918</v>
      </c>
      <c r="C1165">
        <v>2</v>
      </c>
      <c r="L1165" t="s">
        <v>1274</v>
      </c>
      <c r="M1165">
        <v>4</v>
      </c>
      <c r="N1165" t="s">
        <v>952</v>
      </c>
      <c r="O1165">
        <v>3</v>
      </c>
    </row>
    <row r="1166" spans="1:15">
      <c r="A1166" t="s">
        <v>1315</v>
      </c>
      <c r="C1166">
        <v>2</v>
      </c>
      <c r="L1166" t="s">
        <v>1018</v>
      </c>
      <c r="M1166">
        <v>4</v>
      </c>
      <c r="N1166" t="s">
        <v>500</v>
      </c>
      <c r="O1166">
        <v>3</v>
      </c>
    </row>
    <row r="1167" spans="1:15">
      <c r="A1167" t="s">
        <v>781</v>
      </c>
      <c r="C1167">
        <v>2</v>
      </c>
      <c r="L1167" t="s">
        <v>1297</v>
      </c>
      <c r="M1167">
        <v>4</v>
      </c>
      <c r="N1167" t="s">
        <v>861</v>
      </c>
      <c r="O1167">
        <v>3</v>
      </c>
    </row>
    <row r="1168" spans="1:15">
      <c r="A1168" t="s">
        <v>952</v>
      </c>
      <c r="C1168">
        <v>2</v>
      </c>
      <c r="L1168" t="s">
        <v>1465</v>
      </c>
      <c r="M1168">
        <v>4</v>
      </c>
      <c r="N1168" t="s">
        <v>975</v>
      </c>
      <c r="O1168">
        <v>3</v>
      </c>
    </row>
    <row r="1169" spans="1:15">
      <c r="A1169" t="s">
        <v>1145</v>
      </c>
      <c r="C1169">
        <v>2</v>
      </c>
      <c r="L1169" t="s">
        <v>1017</v>
      </c>
      <c r="M1169">
        <v>4</v>
      </c>
      <c r="N1169" t="s">
        <v>1145</v>
      </c>
      <c r="O1169">
        <v>3</v>
      </c>
    </row>
    <row r="1170" spans="1:15">
      <c r="A1170" t="s">
        <v>1124</v>
      </c>
      <c r="C1170">
        <v>2</v>
      </c>
      <c r="L1170" t="s">
        <v>1265</v>
      </c>
      <c r="M1170">
        <v>4</v>
      </c>
      <c r="N1170" t="s">
        <v>1465</v>
      </c>
      <c r="O1170">
        <v>3</v>
      </c>
    </row>
    <row r="1171" spans="1:15">
      <c r="A1171" t="s">
        <v>1466</v>
      </c>
      <c r="C1171">
        <v>2</v>
      </c>
      <c r="L1171" t="s">
        <v>459</v>
      </c>
      <c r="M1171">
        <v>4</v>
      </c>
      <c r="N1171" t="s">
        <v>927</v>
      </c>
      <c r="O1171">
        <v>3</v>
      </c>
    </row>
    <row r="1172" spans="1:15">
      <c r="A1172" t="s">
        <v>1557</v>
      </c>
      <c r="C1172">
        <v>2</v>
      </c>
      <c r="L1172" t="s">
        <v>776</v>
      </c>
      <c r="M1172">
        <v>4</v>
      </c>
      <c r="N1172" t="s">
        <v>1224</v>
      </c>
      <c r="O1172">
        <v>3</v>
      </c>
    </row>
    <row r="1173" spans="1:15">
      <c r="A1173" t="s">
        <v>963</v>
      </c>
      <c r="C1173">
        <v>2</v>
      </c>
      <c r="L1173" t="s">
        <v>912</v>
      </c>
      <c r="M1173">
        <v>4</v>
      </c>
      <c r="N1173" t="s">
        <v>1074</v>
      </c>
      <c r="O1173">
        <v>3</v>
      </c>
    </row>
    <row r="1174" spans="1:15">
      <c r="A1174" t="s">
        <v>1182</v>
      </c>
      <c r="C1174">
        <v>2</v>
      </c>
      <c r="L1174" t="s">
        <v>1487</v>
      </c>
      <c r="M1174">
        <v>4</v>
      </c>
      <c r="N1174" t="s">
        <v>830</v>
      </c>
      <c r="O1174">
        <v>3</v>
      </c>
    </row>
    <row r="1175" spans="1:15">
      <c r="A1175" t="s">
        <v>1481</v>
      </c>
      <c r="C1175">
        <v>2</v>
      </c>
      <c r="L1175" t="s">
        <v>910</v>
      </c>
      <c r="M1175">
        <v>4</v>
      </c>
      <c r="N1175" t="s">
        <v>1386</v>
      </c>
      <c r="O1175">
        <v>3</v>
      </c>
    </row>
    <row r="1176" spans="1:15">
      <c r="A1176" t="s">
        <v>1134</v>
      </c>
      <c r="C1176">
        <v>2</v>
      </c>
      <c r="L1176" t="s">
        <v>757</v>
      </c>
      <c r="M1176">
        <v>4</v>
      </c>
      <c r="N1176" t="s">
        <v>1589</v>
      </c>
      <c r="O1176">
        <v>3</v>
      </c>
    </row>
    <row r="1177" spans="1:15">
      <c r="A1177" t="s">
        <v>1132</v>
      </c>
      <c r="C1177">
        <v>2</v>
      </c>
      <c r="L1177" t="s">
        <v>1014</v>
      </c>
      <c r="M1177">
        <v>4</v>
      </c>
      <c r="N1177" t="s">
        <v>613</v>
      </c>
      <c r="O1177">
        <v>3</v>
      </c>
    </row>
    <row r="1178" spans="1:15">
      <c r="A1178" t="s">
        <v>1337</v>
      </c>
      <c r="C1178">
        <v>2</v>
      </c>
      <c r="L1178" t="s">
        <v>986</v>
      </c>
      <c r="M1178">
        <v>4</v>
      </c>
      <c r="N1178" t="s">
        <v>1443</v>
      </c>
      <c r="O1178">
        <v>3</v>
      </c>
    </row>
    <row r="1179" spans="1:15">
      <c r="A1179" t="s">
        <v>1170</v>
      </c>
      <c r="C1179">
        <v>2</v>
      </c>
      <c r="L1179" t="s">
        <v>1040</v>
      </c>
      <c r="M1179">
        <v>4</v>
      </c>
      <c r="N1179" t="s">
        <v>1481</v>
      </c>
      <c r="O1179">
        <v>3</v>
      </c>
    </row>
    <row r="1180" spans="1:15">
      <c r="A1180" t="s">
        <v>1192</v>
      </c>
      <c r="C1180">
        <v>2</v>
      </c>
      <c r="L1180" t="s">
        <v>1512</v>
      </c>
      <c r="M1180">
        <v>4</v>
      </c>
      <c r="N1180" t="s">
        <v>902</v>
      </c>
      <c r="O1180">
        <v>2</v>
      </c>
    </row>
    <row r="1181" spans="1:15">
      <c r="A1181" t="s">
        <v>1010</v>
      </c>
      <c r="C1181">
        <v>2</v>
      </c>
      <c r="L1181" t="s">
        <v>1305</v>
      </c>
      <c r="M1181">
        <v>4</v>
      </c>
      <c r="N1181" t="s">
        <v>1468</v>
      </c>
      <c r="O1181">
        <v>2</v>
      </c>
    </row>
    <row r="1182" spans="1:15">
      <c r="A1182" t="s">
        <v>1394</v>
      </c>
      <c r="C1182">
        <v>2</v>
      </c>
      <c r="L1182" t="s">
        <v>567</v>
      </c>
      <c r="M1182">
        <v>4</v>
      </c>
      <c r="N1182" t="s">
        <v>856</v>
      </c>
      <c r="O1182">
        <v>2</v>
      </c>
    </row>
    <row r="1183" spans="1:15">
      <c r="A1183" t="s">
        <v>1209</v>
      </c>
      <c r="C1183">
        <v>2</v>
      </c>
      <c r="L1183" t="s">
        <v>1081</v>
      </c>
      <c r="M1183">
        <v>3</v>
      </c>
      <c r="N1183" t="s">
        <v>488</v>
      </c>
      <c r="O1183">
        <v>2</v>
      </c>
    </row>
    <row r="1184" spans="1:15">
      <c r="A1184" t="s">
        <v>290</v>
      </c>
      <c r="C1184">
        <v>2</v>
      </c>
      <c r="L1184" t="s">
        <v>1010</v>
      </c>
      <c r="M1184">
        <v>3</v>
      </c>
      <c r="N1184" t="s">
        <v>944</v>
      </c>
      <c r="O1184">
        <v>2</v>
      </c>
    </row>
    <row r="1185" spans="1:15">
      <c r="A1185" t="s">
        <v>1325</v>
      </c>
      <c r="C1185">
        <v>2</v>
      </c>
      <c r="L1185" t="s">
        <v>1368</v>
      </c>
      <c r="M1185">
        <v>3</v>
      </c>
      <c r="N1185" t="s">
        <v>1437</v>
      </c>
      <c r="O1185">
        <v>2</v>
      </c>
    </row>
    <row r="1186" spans="1:15">
      <c r="A1186" t="s">
        <v>348</v>
      </c>
      <c r="C1186">
        <v>2</v>
      </c>
      <c r="L1186" t="s">
        <v>1131</v>
      </c>
      <c r="M1186">
        <v>3</v>
      </c>
      <c r="N1186" t="s">
        <v>1082</v>
      </c>
      <c r="O1186">
        <v>2</v>
      </c>
    </row>
    <row r="1187" spans="1:15">
      <c r="A1187" t="s">
        <v>985</v>
      </c>
      <c r="C1187">
        <v>2</v>
      </c>
      <c r="L1187" t="s">
        <v>1169</v>
      </c>
      <c r="M1187">
        <v>3</v>
      </c>
      <c r="N1187" t="s">
        <v>1231</v>
      </c>
      <c r="O1187">
        <v>2</v>
      </c>
    </row>
    <row r="1188" spans="1:15">
      <c r="A1188" t="s">
        <v>1008</v>
      </c>
      <c r="C1188">
        <v>2</v>
      </c>
      <c r="L1188" t="s">
        <v>877</v>
      </c>
      <c r="M1188">
        <v>3</v>
      </c>
      <c r="N1188" t="s">
        <v>757</v>
      </c>
      <c r="O1188">
        <v>2</v>
      </c>
    </row>
    <row r="1189" spans="1:15">
      <c r="A1189" t="s">
        <v>1045</v>
      </c>
      <c r="C1189">
        <v>2</v>
      </c>
      <c r="L1189" t="s">
        <v>941</v>
      </c>
      <c r="M1189">
        <v>3</v>
      </c>
      <c r="N1189" t="s">
        <v>1008</v>
      </c>
      <c r="O1189">
        <v>2</v>
      </c>
    </row>
    <row r="1190" spans="1:15">
      <c r="A1190" t="s">
        <v>896</v>
      </c>
      <c r="C1190">
        <v>2</v>
      </c>
      <c r="L1190" t="s">
        <v>1396</v>
      </c>
      <c r="M1190">
        <v>3</v>
      </c>
      <c r="N1190" t="s">
        <v>1331</v>
      </c>
      <c r="O1190">
        <v>2</v>
      </c>
    </row>
    <row r="1191" spans="1:15">
      <c r="A1191" t="s">
        <v>1408</v>
      </c>
      <c r="C1191">
        <v>2</v>
      </c>
      <c r="L1191" t="s">
        <v>1025</v>
      </c>
      <c r="M1191">
        <v>3</v>
      </c>
      <c r="N1191" t="s">
        <v>1123</v>
      </c>
      <c r="O1191">
        <v>2</v>
      </c>
    </row>
    <row r="1192" spans="1:15">
      <c r="A1192" t="s">
        <v>967</v>
      </c>
      <c r="C1192">
        <v>2</v>
      </c>
      <c r="L1192" t="s">
        <v>1173</v>
      </c>
      <c r="M1192">
        <v>3</v>
      </c>
      <c r="N1192" t="s">
        <v>1052</v>
      </c>
      <c r="O1192">
        <v>2</v>
      </c>
    </row>
    <row r="1193" spans="1:15">
      <c r="A1193" t="s">
        <v>823</v>
      </c>
      <c r="C1193">
        <v>2</v>
      </c>
      <c r="L1193" t="s">
        <v>1312</v>
      </c>
      <c r="M1193">
        <v>3</v>
      </c>
      <c r="N1193" t="s">
        <v>953</v>
      </c>
      <c r="O1193">
        <v>2</v>
      </c>
    </row>
    <row r="1194" spans="1:15">
      <c r="A1194" t="s">
        <v>1075</v>
      </c>
      <c r="C1194">
        <v>2</v>
      </c>
      <c r="L1194" t="s">
        <v>1417</v>
      </c>
      <c r="M1194">
        <v>3</v>
      </c>
      <c r="N1194" t="s">
        <v>664</v>
      </c>
      <c r="O1194">
        <v>2</v>
      </c>
    </row>
    <row r="1195" spans="1:15">
      <c r="A1195" t="s">
        <v>1518</v>
      </c>
      <c r="C1195">
        <v>2</v>
      </c>
      <c r="L1195" t="s">
        <v>1434</v>
      </c>
      <c r="M1195">
        <v>3</v>
      </c>
      <c r="N1195" t="s">
        <v>1538</v>
      </c>
      <c r="O1195">
        <v>2</v>
      </c>
    </row>
    <row r="1196" spans="1:15">
      <c r="A1196" t="s">
        <v>1079</v>
      </c>
      <c r="C1196">
        <v>2</v>
      </c>
      <c r="L1196" t="s">
        <v>1438</v>
      </c>
      <c r="M1196">
        <v>3</v>
      </c>
      <c r="N1196" t="s">
        <v>1561</v>
      </c>
      <c r="O1196">
        <v>2</v>
      </c>
    </row>
    <row r="1197" spans="1:15">
      <c r="A1197" t="s">
        <v>1156</v>
      </c>
      <c r="C1197">
        <v>2</v>
      </c>
      <c r="L1197" t="s">
        <v>1044</v>
      </c>
      <c r="M1197">
        <v>3</v>
      </c>
      <c r="N1197" t="s">
        <v>1564</v>
      </c>
      <c r="O1197">
        <v>2</v>
      </c>
    </row>
    <row r="1198" spans="1:15">
      <c r="A1198" t="s">
        <v>1185</v>
      </c>
      <c r="C1198">
        <v>2</v>
      </c>
      <c r="L1198" t="s">
        <v>875</v>
      </c>
      <c r="M1198">
        <v>3</v>
      </c>
      <c r="N1198" t="s">
        <v>1496</v>
      </c>
      <c r="O1198">
        <v>2</v>
      </c>
    </row>
    <row r="1199" spans="1:15">
      <c r="A1199" t="s">
        <v>1042</v>
      </c>
      <c r="C1199">
        <v>2</v>
      </c>
      <c r="L1199" t="s">
        <v>1006</v>
      </c>
      <c r="M1199">
        <v>3</v>
      </c>
      <c r="N1199" t="s">
        <v>1040</v>
      </c>
      <c r="O1199">
        <v>2</v>
      </c>
    </row>
    <row r="1200" spans="1:15">
      <c r="A1200" t="s">
        <v>997</v>
      </c>
      <c r="C1200">
        <v>2</v>
      </c>
      <c r="L1200" t="s">
        <v>1466</v>
      </c>
      <c r="M1200">
        <v>3</v>
      </c>
      <c r="N1200" t="s">
        <v>990</v>
      </c>
      <c r="O1200">
        <v>2</v>
      </c>
    </row>
    <row r="1201" spans="1:15">
      <c r="A1201" t="s">
        <v>1410</v>
      </c>
      <c r="C1201">
        <v>2</v>
      </c>
      <c r="L1201" t="s">
        <v>1041</v>
      </c>
      <c r="M1201">
        <v>3</v>
      </c>
      <c r="N1201" t="s">
        <v>1454</v>
      </c>
      <c r="O1201">
        <v>2</v>
      </c>
    </row>
    <row r="1202" spans="1:15">
      <c r="A1202" t="s">
        <v>524</v>
      </c>
      <c r="C1202">
        <v>2</v>
      </c>
      <c r="L1202" t="s">
        <v>1468</v>
      </c>
      <c r="M1202">
        <v>3</v>
      </c>
      <c r="N1202" t="s">
        <v>1374</v>
      </c>
      <c r="O1202">
        <v>2</v>
      </c>
    </row>
    <row r="1203" spans="1:15">
      <c r="A1203" t="s">
        <v>1162</v>
      </c>
      <c r="C1203">
        <v>2</v>
      </c>
      <c r="L1203" t="s">
        <v>1005</v>
      </c>
      <c r="M1203">
        <v>3</v>
      </c>
      <c r="N1203" t="s">
        <v>1566</v>
      </c>
      <c r="O1203">
        <v>2</v>
      </c>
    </row>
    <row r="1204" spans="1:15">
      <c r="A1204" t="s">
        <v>1211</v>
      </c>
      <c r="C1204">
        <v>2</v>
      </c>
      <c r="L1204" t="s">
        <v>882</v>
      </c>
      <c r="M1204">
        <v>3</v>
      </c>
      <c r="N1204" t="s">
        <v>1462</v>
      </c>
      <c r="O1204">
        <v>2</v>
      </c>
    </row>
    <row r="1205" spans="1:15">
      <c r="A1205" t="s">
        <v>1546</v>
      </c>
      <c r="C1205">
        <v>2</v>
      </c>
      <c r="L1205" t="s">
        <v>1476</v>
      </c>
      <c r="M1205">
        <v>3</v>
      </c>
      <c r="N1205" t="s">
        <v>882</v>
      </c>
      <c r="O1205">
        <v>2</v>
      </c>
    </row>
    <row r="1206" spans="1:15">
      <c r="A1206" t="s">
        <v>1625</v>
      </c>
      <c r="C1206">
        <v>2</v>
      </c>
      <c r="L1206" t="s">
        <v>1479</v>
      </c>
      <c r="M1206">
        <v>3</v>
      </c>
      <c r="N1206" t="s">
        <v>318</v>
      </c>
      <c r="O1206">
        <v>2</v>
      </c>
    </row>
    <row r="1207" spans="1:15">
      <c r="A1207" t="s">
        <v>1200</v>
      </c>
      <c r="C1207">
        <v>2</v>
      </c>
      <c r="L1207" t="s">
        <v>1481</v>
      </c>
      <c r="M1207">
        <v>3</v>
      </c>
      <c r="N1207" t="s">
        <v>637</v>
      </c>
      <c r="O1207">
        <v>2</v>
      </c>
    </row>
    <row r="1208" spans="1:15">
      <c r="A1208" t="s">
        <v>1274</v>
      </c>
      <c r="C1208">
        <v>2</v>
      </c>
      <c r="L1208" t="s">
        <v>789</v>
      </c>
      <c r="M1208">
        <v>3</v>
      </c>
      <c r="N1208" t="s">
        <v>1568</v>
      </c>
      <c r="O1208">
        <v>2</v>
      </c>
    </row>
    <row r="1209" spans="1:15">
      <c r="A1209" t="s">
        <v>904</v>
      </c>
      <c r="C1209">
        <v>2</v>
      </c>
      <c r="L1209" t="s">
        <v>1482</v>
      </c>
      <c r="M1209">
        <v>3</v>
      </c>
      <c r="N1209" t="s">
        <v>491</v>
      </c>
      <c r="O1209">
        <v>2</v>
      </c>
    </row>
    <row r="1210" spans="1:15">
      <c r="A1210" t="s">
        <v>1183</v>
      </c>
      <c r="C1210">
        <v>2</v>
      </c>
      <c r="L1210" t="s">
        <v>519</v>
      </c>
      <c r="M1210">
        <v>3</v>
      </c>
      <c r="N1210" t="s">
        <v>1284</v>
      </c>
      <c r="O1210">
        <v>2</v>
      </c>
    </row>
    <row r="1211" spans="1:15">
      <c r="A1211" t="s">
        <v>1495</v>
      </c>
      <c r="C1211">
        <v>2</v>
      </c>
      <c r="L1211" t="s">
        <v>934</v>
      </c>
      <c r="M1211">
        <v>3</v>
      </c>
      <c r="N1211" t="s">
        <v>1183</v>
      </c>
      <c r="O1211">
        <v>2</v>
      </c>
    </row>
    <row r="1212" spans="1:15">
      <c r="A1212" t="s">
        <v>1530</v>
      </c>
      <c r="C1212">
        <v>2</v>
      </c>
      <c r="L1212" t="s">
        <v>689</v>
      </c>
      <c r="M1212">
        <v>3</v>
      </c>
      <c r="N1212" t="s">
        <v>1477</v>
      </c>
      <c r="O1212">
        <v>2</v>
      </c>
    </row>
    <row r="1213" spans="1:15">
      <c r="A1213" t="s">
        <v>888</v>
      </c>
      <c r="C1213">
        <v>2</v>
      </c>
      <c r="L1213" t="s">
        <v>1333</v>
      </c>
      <c r="M1213">
        <v>3</v>
      </c>
      <c r="N1213" t="s">
        <v>1492</v>
      </c>
      <c r="O1213">
        <v>2</v>
      </c>
    </row>
    <row r="1214" spans="1:15">
      <c r="A1214" t="s">
        <v>1305</v>
      </c>
      <c r="C1214">
        <v>2</v>
      </c>
      <c r="L1214" t="s">
        <v>878</v>
      </c>
      <c r="M1214">
        <v>3</v>
      </c>
      <c r="N1214" t="s">
        <v>1263</v>
      </c>
      <c r="O1214">
        <v>2</v>
      </c>
    </row>
    <row r="1215" spans="1:15">
      <c r="A1215" t="s">
        <v>1260</v>
      </c>
      <c r="C1215">
        <v>2</v>
      </c>
      <c r="L1215" t="s">
        <v>974</v>
      </c>
      <c r="M1215">
        <v>3</v>
      </c>
      <c r="N1215" t="s">
        <v>1532</v>
      </c>
      <c r="O1215">
        <v>2</v>
      </c>
    </row>
    <row r="1216" spans="1:15">
      <c r="A1216" t="s">
        <v>492</v>
      </c>
      <c r="C1216">
        <v>2</v>
      </c>
      <c r="L1216" t="s">
        <v>952</v>
      </c>
      <c r="M1216">
        <v>3</v>
      </c>
      <c r="N1216" t="s">
        <v>1225</v>
      </c>
      <c r="O1216">
        <v>2</v>
      </c>
    </row>
    <row r="1217" spans="1:15">
      <c r="A1217" t="s">
        <v>1009</v>
      </c>
      <c r="C1217">
        <v>2</v>
      </c>
      <c r="L1217" t="s">
        <v>1009</v>
      </c>
      <c r="M1217">
        <v>3</v>
      </c>
      <c r="N1217" t="s">
        <v>1255</v>
      </c>
      <c r="O1217">
        <v>2</v>
      </c>
    </row>
    <row r="1218" spans="1:15">
      <c r="A1218" t="s">
        <v>877</v>
      </c>
      <c r="C1218">
        <v>2</v>
      </c>
      <c r="L1218" t="s">
        <v>1271</v>
      </c>
      <c r="M1218">
        <v>3</v>
      </c>
      <c r="N1218" t="s">
        <v>1429</v>
      </c>
      <c r="O1218">
        <v>2</v>
      </c>
    </row>
    <row r="1219" spans="1:15">
      <c r="A1219" t="s">
        <v>1214</v>
      </c>
      <c r="C1219">
        <v>2</v>
      </c>
      <c r="L1219" t="s">
        <v>357</v>
      </c>
      <c r="M1219">
        <v>3</v>
      </c>
      <c r="N1219" t="s">
        <v>728</v>
      </c>
      <c r="O1219">
        <v>2</v>
      </c>
    </row>
    <row r="1220" spans="1:15">
      <c r="A1220" t="s">
        <v>895</v>
      </c>
      <c r="C1220">
        <v>2</v>
      </c>
      <c r="L1220" t="s">
        <v>1514</v>
      </c>
      <c r="M1220">
        <v>3</v>
      </c>
      <c r="N1220" t="s">
        <v>918</v>
      </c>
      <c r="O1220">
        <v>2</v>
      </c>
    </row>
    <row r="1221" spans="1:15">
      <c r="A1221" t="s">
        <v>962</v>
      </c>
      <c r="C1221">
        <v>2</v>
      </c>
      <c r="L1221" t="s">
        <v>962</v>
      </c>
      <c r="M1221">
        <v>3</v>
      </c>
      <c r="N1221" t="s">
        <v>1572</v>
      </c>
      <c r="O1221">
        <v>2</v>
      </c>
    </row>
    <row r="1222" spans="1:15">
      <c r="A1222" t="s">
        <v>1077</v>
      </c>
      <c r="C1222">
        <v>2</v>
      </c>
      <c r="L1222" t="s">
        <v>904</v>
      </c>
      <c r="M1222">
        <v>3</v>
      </c>
      <c r="N1222" t="s">
        <v>965</v>
      </c>
      <c r="O1222">
        <v>2</v>
      </c>
    </row>
    <row r="1223" spans="1:15">
      <c r="A1223" t="s">
        <v>1033</v>
      </c>
      <c r="C1223">
        <v>2</v>
      </c>
      <c r="L1223" t="s">
        <v>1216</v>
      </c>
      <c r="M1223">
        <v>3</v>
      </c>
      <c r="N1223" t="s">
        <v>1431</v>
      </c>
      <c r="O1223">
        <v>2</v>
      </c>
    </row>
    <row r="1224" spans="1:15">
      <c r="A1224" t="s">
        <v>664</v>
      </c>
      <c r="C1224">
        <v>2</v>
      </c>
      <c r="L1224" t="s">
        <v>1279</v>
      </c>
      <c r="M1224">
        <v>3</v>
      </c>
      <c r="N1224" t="s">
        <v>358</v>
      </c>
      <c r="O1224">
        <v>2</v>
      </c>
    </row>
    <row r="1225" spans="1:15">
      <c r="A1225" t="s">
        <v>1628</v>
      </c>
      <c r="C1225">
        <v>2</v>
      </c>
      <c r="L1225" t="s">
        <v>1255</v>
      </c>
      <c r="M1225">
        <v>3</v>
      </c>
      <c r="N1225" t="s">
        <v>1278</v>
      </c>
      <c r="O1225">
        <v>2</v>
      </c>
    </row>
    <row r="1226" spans="1:15">
      <c r="A1226" t="s">
        <v>1238</v>
      </c>
      <c r="C1226">
        <v>2</v>
      </c>
      <c r="L1226" t="s">
        <v>1530</v>
      </c>
      <c r="M1226">
        <v>3</v>
      </c>
      <c r="N1226" t="s">
        <v>974</v>
      </c>
      <c r="O1226">
        <v>2</v>
      </c>
    </row>
    <row r="1227" spans="1:15">
      <c r="A1227" t="s">
        <v>1239</v>
      </c>
      <c r="C1227">
        <v>2</v>
      </c>
      <c r="L1227" t="s">
        <v>771</v>
      </c>
      <c r="M1227">
        <v>3</v>
      </c>
      <c r="N1227" t="s">
        <v>983</v>
      </c>
      <c r="O1227">
        <v>2</v>
      </c>
    </row>
    <row r="1228" spans="1:15">
      <c r="A1228" t="s">
        <v>607</v>
      </c>
      <c r="C1228">
        <v>2</v>
      </c>
      <c r="L1228" t="s">
        <v>290</v>
      </c>
      <c r="M1228">
        <v>3</v>
      </c>
      <c r="N1228" t="s">
        <v>1498</v>
      </c>
      <c r="O1228">
        <v>2</v>
      </c>
    </row>
    <row r="1229" spans="1:15">
      <c r="A1229" t="s">
        <v>821</v>
      </c>
      <c r="C1229">
        <v>2</v>
      </c>
      <c r="L1229" t="s">
        <v>1323</v>
      </c>
      <c r="M1229">
        <v>3</v>
      </c>
      <c r="N1229" t="s">
        <v>1149</v>
      </c>
      <c r="O1229">
        <v>2</v>
      </c>
    </row>
    <row r="1230" spans="1:15">
      <c r="A1230" t="s">
        <v>1146</v>
      </c>
      <c r="C1230">
        <v>2</v>
      </c>
      <c r="L1230" t="s">
        <v>1056</v>
      </c>
      <c r="M1230">
        <v>3</v>
      </c>
      <c r="N1230" t="s">
        <v>896</v>
      </c>
      <c r="O1230">
        <v>2</v>
      </c>
    </row>
    <row r="1231" spans="1:15">
      <c r="A1231" t="s">
        <v>1444</v>
      </c>
      <c r="C1231">
        <v>2</v>
      </c>
      <c r="L1231" t="s">
        <v>1355</v>
      </c>
      <c r="M1231">
        <v>2</v>
      </c>
      <c r="N1231" t="s">
        <v>1160</v>
      </c>
      <c r="O1231">
        <v>2</v>
      </c>
    </row>
    <row r="1232" spans="1:15">
      <c r="A1232" t="s">
        <v>1448</v>
      </c>
      <c r="C1232">
        <v>2</v>
      </c>
      <c r="L1232" t="s">
        <v>674</v>
      </c>
      <c r="M1232">
        <v>2</v>
      </c>
      <c r="N1232" t="s">
        <v>321</v>
      </c>
      <c r="O1232">
        <v>2</v>
      </c>
    </row>
    <row r="1233" spans="1:15">
      <c r="A1233" t="s">
        <v>866</v>
      </c>
      <c r="C1233">
        <v>2</v>
      </c>
      <c r="L1233" t="s">
        <v>1181</v>
      </c>
      <c r="M1233">
        <v>2</v>
      </c>
      <c r="N1233" t="s">
        <v>1428</v>
      </c>
      <c r="O1233">
        <v>2</v>
      </c>
    </row>
    <row r="1234" spans="1:15">
      <c r="A1234" t="s">
        <v>1123</v>
      </c>
      <c r="C1234">
        <v>2</v>
      </c>
      <c r="L1234" t="s">
        <v>1374</v>
      </c>
      <c r="M1234">
        <v>2</v>
      </c>
      <c r="N1234" t="s">
        <v>963</v>
      </c>
      <c r="O1234">
        <v>2</v>
      </c>
    </row>
    <row r="1235" spans="1:15">
      <c r="A1235" t="s">
        <v>1476</v>
      </c>
      <c r="C1235">
        <v>2</v>
      </c>
      <c r="L1235" t="s">
        <v>1382</v>
      </c>
      <c r="M1235">
        <v>2</v>
      </c>
      <c r="N1235" t="s">
        <v>1092</v>
      </c>
      <c r="O1235">
        <v>2</v>
      </c>
    </row>
    <row r="1236" spans="1:15">
      <c r="A1236" t="s">
        <v>1197</v>
      </c>
      <c r="C1236">
        <v>2</v>
      </c>
      <c r="L1236" t="s">
        <v>1384</v>
      </c>
      <c r="M1236">
        <v>2</v>
      </c>
      <c r="N1236" t="s">
        <v>1282</v>
      </c>
      <c r="O1236">
        <v>2</v>
      </c>
    </row>
    <row r="1237" spans="1:15">
      <c r="A1237" t="s">
        <v>1496</v>
      </c>
      <c r="C1237">
        <v>2</v>
      </c>
      <c r="L1237" t="s">
        <v>1397</v>
      </c>
      <c r="M1237">
        <v>2</v>
      </c>
      <c r="N1237" t="s">
        <v>492</v>
      </c>
      <c r="O1237">
        <v>2</v>
      </c>
    </row>
    <row r="1238" spans="1:15">
      <c r="A1238" t="s">
        <v>1404</v>
      </c>
      <c r="C1238">
        <v>2</v>
      </c>
      <c r="L1238" t="s">
        <v>1403</v>
      </c>
      <c r="M1238">
        <v>2</v>
      </c>
      <c r="N1238" t="s">
        <v>354</v>
      </c>
      <c r="O1238">
        <v>2</v>
      </c>
    </row>
    <row r="1239" spans="1:15">
      <c r="A1239" t="s">
        <v>1056</v>
      </c>
      <c r="C1239">
        <v>2</v>
      </c>
      <c r="L1239" t="s">
        <v>1404</v>
      </c>
      <c r="M1239">
        <v>2</v>
      </c>
      <c r="N1239" t="s">
        <v>875</v>
      </c>
      <c r="O1239">
        <v>2</v>
      </c>
    </row>
    <row r="1240" spans="1:15">
      <c r="A1240" t="s">
        <v>1574</v>
      </c>
      <c r="C1240">
        <v>2</v>
      </c>
      <c r="L1240" t="s">
        <v>1414</v>
      </c>
      <c r="M1240">
        <v>2</v>
      </c>
      <c r="N1240" t="s">
        <v>1410</v>
      </c>
      <c r="O1240">
        <v>2</v>
      </c>
    </row>
    <row r="1241" spans="1:15">
      <c r="A1241" t="s">
        <v>1515</v>
      </c>
      <c r="C1241">
        <v>2</v>
      </c>
      <c r="L1241" t="s">
        <v>1416</v>
      </c>
      <c r="M1241">
        <v>2</v>
      </c>
      <c r="N1241" t="s">
        <v>851</v>
      </c>
      <c r="O1241">
        <v>2</v>
      </c>
    </row>
    <row r="1242" spans="1:15">
      <c r="A1242" t="s">
        <v>1040</v>
      </c>
      <c r="C1242">
        <v>2</v>
      </c>
      <c r="L1242" t="s">
        <v>902</v>
      </c>
      <c r="M1242">
        <v>2</v>
      </c>
      <c r="N1242" t="s">
        <v>1134</v>
      </c>
      <c r="O1242">
        <v>2</v>
      </c>
    </row>
    <row r="1243" spans="1:15">
      <c r="A1243" t="s">
        <v>1323</v>
      </c>
      <c r="C1243">
        <v>2</v>
      </c>
      <c r="L1243" t="s">
        <v>1435</v>
      </c>
      <c r="M1243">
        <v>2</v>
      </c>
      <c r="N1243" t="s">
        <v>1135</v>
      </c>
      <c r="O1243">
        <v>2</v>
      </c>
    </row>
    <row r="1244" spans="1:15">
      <c r="A1244" t="s">
        <v>1442</v>
      </c>
      <c r="C1244">
        <v>2</v>
      </c>
      <c r="L1244" t="s">
        <v>1224</v>
      </c>
      <c r="M1244">
        <v>2</v>
      </c>
      <c r="N1244" t="s">
        <v>789</v>
      </c>
      <c r="O1244">
        <v>2</v>
      </c>
    </row>
    <row r="1245" spans="1:15">
      <c r="A1245" t="s">
        <v>1543</v>
      </c>
      <c r="C1245">
        <v>2</v>
      </c>
      <c r="L1245" t="s">
        <v>1126</v>
      </c>
      <c r="M1245">
        <v>2</v>
      </c>
      <c r="N1245" t="s">
        <v>923</v>
      </c>
      <c r="O1245">
        <v>2</v>
      </c>
    </row>
    <row r="1246" spans="1:15">
      <c r="A1246" t="s">
        <v>1569</v>
      </c>
      <c r="C1246">
        <v>2</v>
      </c>
      <c r="L1246" t="s">
        <v>1256</v>
      </c>
      <c r="M1246">
        <v>2</v>
      </c>
      <c r="N1246" t="s">
        <v>1012</v>
      </c>
      <c r="O1246">
        <v>2</v>
      </c>
    </row>
    <row r="1247" spans="1:15">
      <c r="A1247" t="s">
        <v>1551</v>
      </c>
      <c r="C1247">
        <v>1</v>
      </c>
      <c r="L1247" t="s">
        <v>868</v>
      </c>
      <c r="M1247">
        <v>2</v>
      </c>
      <c r="N1247" t="s">
        <v>776</v>
      </c>
      <c r="O1247">
        <v>2</v>
      </c>
    </row>
    <row r="1248" spans="1:15">
      <c r="A1248" t="s">
        <v>1565</v>
      </c>
      <c r="C1248">
        <v>1</v>
      </c>
      <c r="L1248" t="s">
        <v>1321</v>
      </c>
      <c r="M1248">
        <v>2</v>
      </c>
      <c r="N1248" t="s">
        <v>502</v>
      </c>
      <c r="O1248">
        <v>2</v>
      </c>
    </row>
    <row r="1249" spans="1:15">
      <c r="A1249" t="s">
        <v>483</v>
      </c>
      <c r="C1249">
        <v>1</v>
      </c>
      <c r="L1249" t="s">
        <v>1199</v>
      </c>
      <c r="M1249">
        <v>2</v>
      </c>
      <c r="N1249" t="s">
        <v>1596</v>
      </c>
      <c r="O1249">
        <v>2</v>
      </c>
    </row>
    <row r="1250" spans="1:15">
      <c r="A1250" t="s">
        <v>1522</v>
      </c>
      <c r="C1250">
        <v>1</v>
      </c>
      <c r="L1250" t="s">
        <v>1191</v>
      </c>
      <c r="M1250">
        <v>2</v>
      </c>
      <c r="N1250" t="s">
        <v>1597</v>
      </c>
      <c r="O1250">
        <v>2</v>
      </c>
    </row>
    <row r="1251" spans="1:15">
      <c r="A1251" t="s">
        <v>1222</v>
      </c>
      <c r="C1251">
        <v>1</v>
      </c>
      <c r="L1251" t="s">
        <v>1454</v>
      </c>
      <c r="M1251">
        <v>2</v>
      </c>
      <c r="N1251" t="s">
        <v>1113</v>
      </c>
      <c r="O1251">
        <v>2</v>
      </c>
    </row>
    <row r="1252" spans="1:15">
      <c r="A1252" t="s">
        <v>1399</v>
      </c>
      <c r="C1252">
        <v>1</v>
      </c>
      <c r="L1252" t="s">
        <v>1455</v>
      </c>
      <c r="M1252">
        <v>2</v>
      </c>
      <c r="N1252" t="s">
        <v>1216</v>
      </c>
      <c r="O1252">
        <v>2</v>
      </c>
    </row>
    <row r="1253" spans="1:15">
      <c r="A1253" t="s">
        <v>1614</v>
      </c>
      <c r="C1253">
        <v>1</v>
      </c>
      <c r="L1253" t="s">
        <v>1200</v>
      </c>
      <c r="M1253">
        <v>2</v>
      </c>
      <c r="N1253" t="s">
        <v>1493</v>
      </c>
      <c r="O1253">
        <v>2</v>
      </c>
    </row>
    <row r="1254" spans="1:15">
      <c r="A1254" t="s">
        <v>1492</v>
      </c>
      <c r="C1254">
        <v>1</v>
      </c>
      <c r="L1254" t="s">
        <v>1456</v>
      </c>
      <c r="M1254">
        <v>2</v>
      </c>
      <c r="N1254" t="s">
        <v>1394</v>
      </c>
      <c r="O1254">
        <v>2</v>
      </c>
    </row>
    <row r="1255" spans="1:15">
      <c r="A1255" t="s">
        <v>1401</v>
      </c>
      <c r="C1255">
        <v>1</v>
      </c>
      <c r="L1255" t="s">
        <v>995</v>
      </c>
      <c r="M1255">
        <v>2</v>
      </c>
      <c r="N1255" t="s">
        <v>1209</v>
      </c>
      <c r="O1255">
        <v>1</v>
      </c>
    </row>
    <row r="1256" spans="1:15">
      <c r="A1256" t="s">
        <v>1615</v>
      </c>
      <c r="C1256">
        <v>1</v>
      </c>
      <c r="L1256" t="s">
        <v>1289</v>
      </c>
      <c r="M1256">
        <v>2</v>
      </c>
      <c r="N1256" t="s">
        <v>552</v>
      </c>
      <c r="O1256">
        <v>1</v>
      </c>
    </row>
    <row r="1257" spans="1:15">
      <c r="A1257" t="s">
        <v>1616</v>
      </c>
      <c r="C1257">
        <v>1</v>
      </c>
      <c r="L1257" t="s">
        <v>861</v>
      </c>
      <c r="M1257">
        <v>2</v>
      </c>
      <c r="N1257" t="s">
        <v>829</v>
      </c>
      <c r="O1257">
        <v>1</v>
      </c>
    </row>
    <row r="1258" spans="1:15">
      <c r="A1258" t="s">
        <v>1541</v>
      </c>
      <c r="C1258">
        <v>1</v>
      </c>
      <c r="L1258" t="s">
        <v>1460</v>
      </c>
      <c r="M1258">
        <v>2</v>
      </c>
      <c r="N1258" t="s">
        <v>690</v>
      </c>
      <c r="O1258">
        <v>1</v>
      </c>
    </row>
    <row r="1259" spans="1:15">
      <c r="A1259" t="s">
        <v>1617</v>
      </c>
      <c r="C1259">
        <v>1</v>
      </c>
      <c r="L1259" t="s">
        <v>985</v>
      </c>
      <c r="M1259">
        <v>2</v>
      </c>
      <c r="N1259" t="s">
        <v>1075</v>
      </c>
      <c r="O1259">
        <v>1</v>
      </c>
    </row>
    <row r="1260" spans="1:15">
      <c r="A1260" t="s">
        <v>910</v>
      </c>
      <c r="C1260">
        <v>1</v>
      </c>
      <c r="L1260" t="s">
        <v>1462</v>
      </c>
      <c r="M1260">
        <v>2</v>
      </c>
      <c r="N1260" t="s">
        <v>1083</v>
      </c>
      <c r="O1260">
        <v>1</v>
      </c>
    </row>
    <row r="1261" spans="1:15">
      <c r="A1261" t="s">
        <v>1164</v>
      </c>
      <c r="C1261">
        <v>1</v>
      </c>
      <c r="L1261" t="s">
        <v>1167</v>
      </c>
      <c r="M1261">
        <v>2</v>
      </c>
      <c r="N1261" t="s">
        <v>967</v>
      </c>
      <c r="O1261">
        <v>1</v>
      </c>
    </row>
    <row r="1262" spans="1:15">
      <c r="A1262" t="s">
        <v>1439</v>
      </c>
      <c r="C1262">
        <v>1</v>
      </c>
      <c r="L1262" t="s">
        <v>1220</v>
      </c>
      <c r="M1262">
        <v>2</v>
      </c>
      <c r="N1262" t="s">
        <v>1556</v>
      </c>
      <c r="O1262">
        <v>1</v>
      </c>
    </row>
    <row r="1263" spans="1:15">
      <c r="A1263" t="s">
        <v>1160</v>
      </c>
      <c r="C1263">
        <v>1</v>
      </c>
      <c r="L1263" t="s">
        <v>1132</v>
      </c>
      <c r="M1263">
        <v>2</v>
      </c>
      <c r="N1263" t="s">
        <v>1557</v>
      </c>
      <c r="O1263">
        <v>1</v>
      </c>
    </row>
    <row r="1264" spans="1:15">
      <c r="A1264" t="s">
        <v>1542</v>
      </c>
      <c r="C1264">
        <v>1</v>
      </c>
      <c r="L1264" t="s">
        <v>661</v>
      </c>
      <c r="M1264">
        <v>2</v>
      </c>
      <c r="N1264" t="s">
        <v>1332</v>
      </c>
      <c r="O1264">
        <v>1</v>
      </c>
    </row>
    <row r="1265" spans="1:15">
      <c r="A1265" t="s">
        <v>1166</v>
      </c>
      <c r="C1265">
        <v>1</v>
      </c>
      <c r="L1265" t="s">
        <v>965</v>
      </c>
      <c r="M1265">
        <v>2</v>
      </c>
      <c r="N1265" t="s">
        <v>290</v>
      </c>
      <c r="O1265">
        <v>1</v>
      </c>
    </row>
    <row r="1266" spans="1:15">
      <c r="A1266" t="s">
        <v>1181</v>
      </c>
      <c r="C1266">
        <v>1</v>
      </c>
      <c r="L1266" t="s">
        <v>1021</v>
      </c>
      <c r="M1266">
        <v>2</v>
      </c>
      <c r="N1266" t="s">
        <v>1480</v>
      </c>
      <c r="O1266">
        <v>1</v>
      </c>
    </row>
    <row r="1267" spans="1:15">
      <c r="A1267" t="s">
        <v>1527</v>
      </c>
      <c r="C1267">
        <v>1</v>
      </c>
      <c r="L1267" t="s">
        <v>828</v>
      </c>
      <c r="M1267">
        <v>2</v>
      </c>
      <c r="N1267" t="s">
        <v>1262</v>
      </c>
      <c r="O1267">
        <v>1</v>
      </c>
    </row>
    <row r="1268" spans="1:15">
      <c r="A1268" t="s">
        <v>1080</v>
      </c>
      <c r="C1268">
        <v>1</v>
      </c>
      <c r="L1268" t="s">
        <v>824</v>
      </c>
      <c r="M1268">
        <v>2</v>
      </c>
      <c r="N1268" t="s">
        <v>1151</v>
      </c>
      <c r="O1268">
        <v>1</v>
      </c>
    </row>
    <row r="1269" spans="1:15">
      <c r="A1269" t="s">
        <v>1618</v>
      </c>
      <c r="C1269">
        <v>1</v>
      </c>
      <c r="L1269" t="s">
        <v>1153</v>
      </c>
      <c r="M1269">
        <v>2</v>
      </c>
      <c r="N1269" t="s">
        <v>1558</v>
      </c>
      <c r="O1269">
        <v>1</v>
      </c>
    </row>
    <row r="1270" spans="1:15">
      <c r="A1270" t="s">
        <v>1619</v>
      </c>
      <c r="C1270">
        <v>1</v>
      </c>
      <c r="L1270" t="s">
        <v>963</v>
      </c>
      <c r="M1270">
        <v>2</v>
      </c>
      <c r="N1270" t="s">
        <v>1530</v>
      </c>
      <c r="O1270">
        <v>1</v>
      </c>
    </row>
    <row r="1271" spans="1:15">
      <c r="A1271" t="s">
        <v>494</v>
      </c>
      <c r="C1271">
        <v>1</v>
      </c>
      <c r="L1271" t="s">
        <v>1083</v>
      </c>
      <c r="M1271">
        <v>2</v>
      </c>
      <c r="N1271" t="s">
        <v>1559</v>
      </c>
      <c r="O1271">
        <v>1</v>
      </c>
    </row>
    <row r="1272" spans="1:15">
      <c r="A1272" t="s">
        <v>1500</v>
      </c>
      <c r="C1272">
        <v>1</v>
      </c>
      <c r="L1272" t="s">
        <v>808</v>
      </c>
      <c r="M1272">
        <v>2</v>
      </c>
      <c r="N1272" t="s">
        <v>771</v>
      </c>
      <c r="O1272">
        <v>1</v>
      </c>
    </row>
    <row r="1273" spans="1:15">
      <c r="A1273" t="s">
        <v>1488</v>
      </c>
      <c r="C1273">
        <v>1</v>
      </c>
      <c r="L1273" t="s">
        <v>1485</v>
      </c>
      <c r="M1273">
        <v>2</v>
      </c>
      <c r="N1273" t="s">
        <v>1560</v>
      </c>
      <c r="O1273">
        <v>1</v>
      </c>
    </row>
    <row r="1274" spans="1:15">
      <c r="A1274" t="s">
        <v>1514</v>
      </c>
      <c r="C1274">
        <v>1</v>
      </c>
      <c r="L1274" t="s">
        <v>1486</v>
      </c>
      <c r="M1274">
        <v>2</v>
      </c>
      <c r="N1274" t="s">
        <v>1562</v>
      </c>
      <c r="O1274">
        <v>1</v>
      </c>
    </row>
    <row r="1275" spans="1:15">
      <c r="A1275" t="s">
        <v>1497</v>
      </c>
      <c r="C1275">
        <v>1</v>
      </c>
      <c r="L1275" t="s">
        <v>1164</v>
      </c>
      <c r="M1275">
        <v>2</v>
      </c>
      <c r="N1275" t="s">
        <v>1565</v>
      </c>
      <c r="O1275">
        <v>1</v>
      </c>
    </row>
    <row r="1276" spans="1:15">
      <c r="A1276" t="s">
        <v>1342</v>
      </c>
      <c r="C1276">
        <v>1</v>
      </c>
      <c r="L1276" t="s">
        <v>888</v>
      </c>
      <c r="M1276">
        <v>2</v>
      </c>
      <c r="N1276" t="s">
        <v>1046</v>
      </c>
      <c r="O1276">
        <v>1</v>
      </c>
    </row>
    <row r="1277" spans="1:15">
      <c r="A1277" t="s">
        <v>1069</v>
      </c>
      <c r="C1277">
        <v>1</v>
      </c>
      <c r="L1277" t="s">
        <v>1104</v>
      </c>
      <c r="M1277">
        <v>2</v>
      </c>
      <c r="N1277" t="s">
        <v>785</v>
      </c>
      <c r="O1277">
        <v>1</v>
      </c>
    </row>
    <row r="1278" spans="1:15">
      <c r="A1278" t="s">
        <v>1244</v>
      </c>
      <c r="C1278">
        <v>1</v>
      </c>
      <c r="L1278" t="s">
        <v>646</v>
      </c>
      <c r="M1278">
        <v>2</v>
      </c>
      <c r="N1278" t="s">
        <v>959</v>
      </c>
      <c r="O1278">
        <v>1</v>
      </c>
    </row>
    <row r="1279" spans="1:15">
      <c r="A1279" t="s">
        <v>1034</v>
      </c>
      <c r="C1279">
        <v>1</v>
      </c>
      <c r="L1279" t="s">
        <v>1494</v>
      </c>
      <c r="M1279">
        <v>2</v>
      </c>
      <c r="N1279" t="s">
        <v>1464</v>
      </c>
      <c r="O1279">
        <v>1</v>
      </c>
    </row>
    <row r="1280" spans="1:15">
      <c r="A1280" t="s">
        <v>1566</v>
      </c>
      <c r="C1280">
        <v>1</v>
      </c>
      <c r="L1280" t="s">
        <v>1496</v>
      </c>
      <c r="M1280">
        <v>2</v>
      </c>
      <c r="N1280" t="s">
        <v>722</v>
      </c>
      <c r="O1280">
        <v>1</v>
      </c>
    </row>
    <row r="1281" spans="1:15">
      <c r="A1281" t="s">
        <v>1368</v>
      </c>
      <c r="C1281">
        <v>1</v>
      </c>
      <c r="L1281" t="s">
        <v>1498</v>
      </c>
      <c r="M1281">
        <v>2</v>
      </c>
      <c r="N1281" t="s">
        <v>1526</v>
      </c>
      <c r="O1281">
        <v>1</v>
      </c>
    </row>
    <row r="1282" spans="1:15">
      <c r="A1282" t="s">
        <v>1212</v>
      </c>
      <c r="C1282">
        <v>1</v>
      </c>
      <c r="L1282" t="s">
        <v>1499</v>
      </c>
      <c r="M1282">
        <v>2</v>
      </c>
      <c r="N1282" t="s">
        <v>1163</v>
      </c>
      <c r="O1282">
        <v>1</v>
      </c>
    </row>
    <row r="1283" spans="1:15">
      <c r="A1283" t="s">
        <v>1532</v>
      </c>
      <c r="C1283">
        <v>1</v>
      </c>
      <c r="L1283" t="s">
        <v>1503</v>
      </c>
      <c r="M1283">
        <v>2</v>
      </c>
      <c r="N1283" t="s">
        <v>1567</v>
      </c>
      <c r="O1283">
        <v>1</v>
      </c>
    </row>
    <row r="1284" spans="1:15">
      <c r="A1284" t="s">
        <v>931</v>
      </c>
      <c r="C1284">
        <v>1</v>
      </c>
      <c r="L1284" t="s">
        <v>1212</v>
      </c>
      <c r="M1284">
        <v>2</v>
      </c>
      <c r="N1284" t="s">
        <v>1010</v>
      </c>
      <c r="O1284">
        <v>1</v>
      </c>
    </row>
    <row r="1285" spans="1:15">
      <c r="A1285" t="s">
        <v>1513</v>
      </c>
      <c r="C1285">
        <v>1</v>
      </c>
      <c r="L1285" t="s">
        <v>1069</v>
      </c>
      <c r="M1285">
        <v>2</v>
      </c>
      <c r="N1285" t="s">
        <v>1494</v>
      </c>
      <c r="O1285">
        <v>1</v>
      </c>
    </row>
    <row r="1286" spans="1:15">
      <c r="A1286" t="s">
        <v>1620</v>
      </c>
      <c r="C1286">
        <v>1</v>
      </c>
      <c r="L1286" t="s">
        <v>1031</v>
      </c>
      <c r="M1286">
        <v>2</v>
      </c>
      <c r="N1286" t="s">
        <v>1000</v>
      </c>
      <c r="O1286">
        <v>1</v>
      </c>
    </row>
    <row r="1287" spans="1:15">
      <c r="A1287" t="s">
        <v>1621</v>
      </c>
      <c r="C1287">
        <v>1</v>
      </c>
      <c r="L1287" t="s">
        <v>631</v>
      </c>
      <c r="M1287">
        <v>2</v>
      </c>
      <c r="N1287" t="s">
        <v>1519</v>
      </c>
      <c r="O1287">
        <v>1</v>
      </c>
    </row>
    <row r="1288" spans="1:15">
      <c r="A1288" t="s">
        <v>1622</v>
      </c>
      <c r="C1288">
        <v>1</v>
      </c>
      <c r="L1288" t="s">
        <v>1513</v>
      </c>
      <c r="M1288">
        <v>2</v>
      </c>
      <c r="N1288" t="s">
        <v>1234</v>
      </c>
      <c r="O1288">
        <v>1</v>
      </c>
    </row>
    <row r="1289" spans="1:15">
      <c r="A1289" t="s">
        <v>1491</v>
      </c>
      <c r="C1289">
        <v>1</v>
      </c>
      <c r="L1289" t="s">
        <v>1238</v>
      </c>
      <c r="M1289">
        <v>2</v>
      </c>
      <c r="N1289" t="s">
        <v>933</v>
      </c>
      <c r="O1289">
        <v>1</v>
      </c>
    </row>
    <row r="1290" spans="1:15">
      <c r="A1290" t="s">
        <v>948</v>
      </c>
      <c r="C1290">
        <v>1</v>
      </c>
      <c r="L1290" t="s">
        <v>1515</v>
      </c>
      <c r="M1290">
        <v>2</v>
      </c>
      <c r="N1290" t="s">
        <v>348</v>
      </c>
      <c r="O1290">
        <v>1</v>
      </c>
    </row>
    <row r="1291" spans="1:15">
      <c r="A1291" t="s">
        <v>1297</v>
      </c>
      <c r="C1291">
        <v>1</v>
      </c>
      <c r="L1291" t="s">
        <v>1517</v>
      </c>
      <c r="M1291">
        <v>2</v>
      </c>
      <c r="N1291" t="s">
        <v>483</v>
      </c>
      <c r="O1291">
        <v>1</v>
      </c>
    </row>
    <row r="1292" spans="1:15">
      <c r="A1292" t="s">
        <v>1018</v>
      </c>
      <c r="C1292">
        <v>1</v>
      </c>
      <c r="L1292" t="s">
        <v>1201</v>
      </c>
      <c r="M1292">
        <v>2</v>
      </c>
      <c r="N1292" t="s">
        <v>1170</v>
      </c>
      <c r="O1292">
        <v>1</v>
      </c>
    </row>
    <row r="1293" spans="1:15">
      <c r="A1293" t="s">
        <v>552</v>
      </c>
      <c r="C1293">
        <v>1</v>
      </c>
      <c r="L1293" t="s">
        <v>1152</v>
      </c>
      <c r="M1293">
        <v>2</v>
      </c>
      <c r="N1293" t="s">
        <v>1115</v>
      </c>
      <c r="O1293">
        <v>1</v>
      </c>
    </row>
    <row r="1294" spans="1:15">
      <c r="A1294" t="s">
        <v>1623</v>
      </c>
      <c r="C1294">
        <v>1</v>
      </c>
      <c r="L1294" t="s">
        <v>1267</v>
      </c>
      <c r="M1294">
        <v>2</v>
      </c>
      <c r="N1294" t="s">
        <v>948</v>
      </c>
      <c r="O1294">
        <v>1</v>
      </c>
    </row>
    <row r="1295" spans="1:15">
      <c r="A1295" t="s">
        <v>1624</v>
      </c>
      <c r="C1295">
        <v>1</v>
      </c>
      <c r="L1295" t="s">
        <v>1519</v>
      </c>
      <c r="M1295">
        <v>2</v>
      </c>
      <c r="N1295" t="s">
        <v>1089</v>
      </c>
      <c r="O1295">
        <v>1</v>
      </c>
    </row>
    <row r="1296" spans="1:15">
      <c r="A1296" t="s">
        <v>1455</v>
      </c>
      <c r="C1296">
        <v>1</v>
      </c>
      <c r="L1296" t="s">
        <v>1272</v>
      </c>
      <c r="M1296">
        <v>2</v>
      </c>
      <c r="N1296" t="s">
        <v>1518</v>
      </c>
      <c r="O1296">
        <v>1</v>
      </c>
    </row>
    <row r="1297" spans="1:15">
      <c r="A1297" t="s">
        <v>1106</v>
      </c>
      <c r="C1297">
        <v>1</v>
      </c>
      <c r="L1297" t="s">
        <v>921</v>
      </c>
      <c r="M1297">
        <v>2</v>
      </c>
      <c r="N1297" t="s">
        <v>1570</v>
      </c>
      <c r="O1297">
        <v>1</v>
      </c>
    </row>
    <row r="1298" spans="1:15">
      <c r="A1298" t="s">
        <v>1174</v>
      </c>
      <c r="C1298">
        <v>1</v>
      </c>
      <c r="L1298" t="s">
        <v>1522</v>
      </c>
      <c r="M1298">
        <v>2</v>
      </c>
      <c r="N1298" t="s">
        <v>1531</v>
      </c>
      <c r="O1298">
        <v>1</v>
      </c>
    </row>
    <row r="1299" spans="1:15">
      <c r="A1299" t="s">
        <v>1454</v>
      </c>
      <c r="C1299">
        <v>1</v>
      </c>
      <c r="L1299" t="s">
        <v>1525</v>
      </c>
      <c r="M1299">
        <v>2</v>
      </c>
      <c r="N1299" t="s">
        <v>937</v>
      </c>
      <c r="O1299">
        <v>1</v>
      </c>
    </row>
    <row r="1300" spans="1:15">
      <c r="A1300" t="s">
        <v>1584</v>
      </c>
      <c r="C1300">
        <v>1</v>
      </c>
      <c r="L1300" t="s">
        <v>1342</v>
      </c>
      <c r="M1300">
        <v>2</v>
      </c>
      <c r="N1300" t="s">
        <v>1080</v>
      </c>
      <c r="O1300">
        <v>1</v>
      </c>
    </row>
    <row r="1301" spans="1:15">
      <c r="A1301" t="s">
        <v>1591</v>
      </c>
      <c r="C1301">
        <v>1</v>
      </c>
      <c r="L1301" t="s">
        <v>1209</v>
      </c>
      <c r="M1301">
        <v>2</v>
      </c>
      <c r="N1301" t="s">
        <v>1571</v>
      </c>
      <c r="O1301">
        <v>1</v>
      </c>
    </row>
    <row r="1302" spans="1:15">
      <c r="A1302" t="s">
        <v>1301</v>
      </c>
      <c r="C1302">
        <v>1</v>
      </c>
      <c r="L1302" t="s">
        <v>473</v>
      </c>
      <c r="M1302">
        <v>2</v>
      </c>
      <c r="N1302" t="s">
        <v>524</v>
      </c>
      <c r="O1302">
        <v>1</v>
      </c>
    </row>
    <row r="1303" spans="1:15">
      <c r="A1303" t="s">
        <v>1269</v>
      </c>
      <c r="C1303">
        <v>1</v>
      </c>
      <c r="L1303" t="s">
        <v>806</v>
      </c>
      <c r="M1303">
        <v>2</v>
      </c>
      <c r="N1303" t="s">
        <v>1534</v>
      </c>
      <c r="O1303">
        <v>1</v>
      </c>
    </row>
    <row r="1304" spans="1:15">
      <c r="A1304" t="s">
        <v>1458</v>
      </c>
      <c r="C1304">
        <v>1</v>
      </c>
      <c r="L1304" t="s">
        <v>869</v>
      </c>
      <c r="M1304">
        <v>2</v>
      </c>
      <c r="N1304" t="s">
        <v>1186</v>
      </c>
      <c r="O1304">
        <v>1</v>
      </c>
    </row>
    <row r="1305" spans="1:15">
      <c r="A1305" t="s">
        <v>1165</v>
      </c>
      <c r="C1305">
        <v>1</v>
      </c>
      <c r="L1305" t="s">
        <v>1002</v>
      </c>
      <c r="M1305">
        <v>2</v>
      </c>
      <c r="N1305" t="s">
        <v>1077</v>
      </c>
      <c r="O1305">
        <v>1</v>
      </c>
    </row>
    <row r="1306" spans="1:15">
      <c r="A1306" t="s">
        <v>947</v>
      </c>
      <c r="C1306">
        <v>1</v>
      </c>
      <c r="L1306" t="s">
        <v>1538</v>
      </c>
      <c r="M1306">
        <v>2</v>
      </c>
      <c r="N1306" t="s">
        <v>1573</v>
      </c>
      <c r="O1306">
        <v>1</v>
      </c>
    </row>
    <row r="1307" spans="1:15">
      <c r="A1307" t="s">
        <v>998</v>
      </c>
      <c r="C1307">
        <v>1</v>
      </c>
      <c r="L1307" t="s">
        <v>993</v>
      </c>
      <c r="M1307">
        <v>2</v>
      </c>
      <c r="N1307" t="s">
        <v>1176</v>
      </c>
      <c r="O1307">
        <v>1</v>
      </c>
    </row>
    <row r="1308" spans="1:15">
      <c r="A1308" t="s">
        <v>1520</v>
      </c>
      <c r="C1308">
        <v>1</v>
      </c>
      <c r="L1308" t="s">
        <v>663</v>
      </c>
      <c r="M1308">
        <v>2</v>
      </c>
      <c r="N1308" t="s">
        <v>1575</v>
      </c>
      <c r="O1308">
        <v>1</v>
      </c>
    </row>
    <row r="1309" spans="1:15">
      <c r="A1309" t="s">
        <v>1321</v>
      </c>
      <c r="C1309">
        <v>1</v>
      </c>
      <c r="L1309" t="s">
        <v>1549</v>
      </c>
      <c r="M1309">
        <v>2</v>
      </c>
      <c r="N1309" t="s">
        <v>1552</v>
      </c>
      <c r="O1309">
        <v>1</v>
      </c>
    </row>
    <row r="1310" spans="1:15">
      <c r="A1310" t="s">
        <v>1261</v>
      </c>
      <c r="C1310">
        <v>1</v>
      </c>
      <c r="L1310" t="s">
        <v>1369</v>
      </c>
      <c r="M1310">
        <v>1</v>
      </c>
      <c r="N1310" t="s">
        <v>1515</v>
      </c>
      <c r="O1310">
        <v>1</v>
      </c>
    </row>
    <row r="1311" spans="1:15">
      <c r="A1311" t="s">
        <v>920</v>
      </c>
      <c r="C1311">
        <v>1</v>
      </c>
      <c r="L1311" t="s">
        <v>1300</v>
      </c>
      <c r="M1311">
        <v>1</v>
      </c>
      <c r="N1311" t="s">
        <v>661</v>
      </c>
      <c r="O1311">
        <v>1</v>
      </c>
    </row>
    <row r="1312" spans="1:15">
      <c r="A1312" t="s">
        <v>1626</v>
      </c>
      <c r="C1312">
        <v>1</v>
      </c>
      <c r="L1312" t="s">
        <v>1156</v>
      </c>
      <c r="M1312">
        <v>1</v>
      </c>
      <c r="N1312" t="s">
        <v>1577</v>
      </c>
      <c r="O1312">
        <v>1</v>
      </c>
    </row>
    <row r="1313" spans="1:15">
      <c r="A1313" t="s">
        <v>1194</v>
      </c>
      <c r="C1313">
        <v>1</v>
      </c>
      <c r="L1313" t="s">
        <v>1379</v>
      </c>
      <c r="M1313">
        <v>1</v>
      </c>
      <c r="N1313" t="s">
        <v>1578</v>
      </c>
      <c r="O1313">
        <v>1</v>
      </c>
    </row>
    <row r="1314" spans="1:15">
      <c r="A1314" t="s">
        <v>995</v>
      </c>
      <c r="C1314">
        <v>1</v>
      </c>
      <c r="L1314" t="s">
        <v>1150</v>
      </c>
      <c r="M1314">
        <v>1</v>
      </c>
      <c r="N1314" t="s">
        <v>1055</v>
      </c>
      <c r="O1314">
        <v>1</v>
      </c>
    </row>
    <row r="1315" spans="1:15">
      <c r="A1315" t="s">
        <v>1627</v>
      </c>
      <c r="C1315">
        <v>1</v>
      </c>
      <c r="L1315" t="s">
        <v>488</v>
      </c>
      <c r="M1315">
        <v>1</v>
      </c>
      <c r="N1315" t="s">
        <v>1310</v>
      </c>
      <c r="O1315">
        <v>1</v>
      </c>
    </row>
    <row r="1316" spans="1:15">
      <c r="A1316" t="s">
        <v>1176</v>
      </c>
      <c r="C1316">
        <v>1</v>
      </c>
      <c r="L1316" t="s">
        <v>898</v>
      </c>
      <c r="M1316">
        <v>1</v>
      </c>
      <c r="N1316" t="s">
        <v>1444</v>
      </c>
      <c r="O1316">
        <v>1</v>
      </c>
    </row>
    <row r="1317" spans="1:15">
      <c r="A1317" t="s">
        <v>1247</v>
      </c>
      <c r="C1317">
        <v>1</v>
      </c>
      <c r="L1317" t="s">
        <v>1410</v>
      </c>
      <c r="M1317">
        <v>1</v>
      </c>
      <c r="N1317" t="s">
        <v>1473</v>
      </c>
      <c r="O1317">
        <v>1</v>
      </c>
    </row>
    <row r="1318" spans="1:15">
      <c r="A1318" t="s">
        <v>1629</v>
      </c>
      <c r="C1318">
        <v>1</v>
      </c>
      <c r="L1318" t="s">
        <v>1412</v>
      </c>
      <c r="M1318">
        <v>1</v>
      </c>
      <c r="N1318" t="s">
        <v>982</v>
      </c>
      <c r="O1318">
        <v>1</v>
      </c>
    </row>
    <row r="1319" spans="1:15">
      <c r="A1319" t="s">
        <v>878</v>
      </c>
      <c r="C1319">
        <v>1</v>
      </c>
      <c r="L1319" t="s">
        <v>1413</v>
      </c>
      <c r="M1319">
        <v>1</v>
      </c>
      <c r="N1319" t="s">
        <v>1579</v>
      </c>
      <c r="O1319">
        <v>1</v>
      </c>
    </row>
    <row r="1320" spans="1:15">
      <c r="A1320" t="s">
        <v>1417</v>
      </c>
      <c r="C1320">
        <v>1</v>
      </c>
      <c r="L1320" t="s">
        <v>358</v>
      </c>
      <c r="M1320">
        <v>1</v>
      </c>
      <c r="N1320" t="s">
        <v>1261</v>
      </c>
      <c r="O1320">
        <v>1</v>
      </c>
    </row>
    <row r="1321" spans="1:15">
      <c r="A1321" t="s">
        <v>1630</v>
      </c>
      <c r="C1321">
        <v>1</v>
      </c>
      <c r="L1321" t="s">
        <v>1420</v>
      </c>
      <c r="M1321">
        <v>1</v>
      </c>
      <c r="N1321" t="s">
        <v>1392</v>
      </c>
      <c r="O1321">
        <v>1</v>
      </c>
    </row>
    <row r="1322" spans="1:15">
      <c r="A1322" t="s">
        <v>1201</v>
      </c>
      <c r="C1322">
        <v>1</v>
      </c>
      <c r="L1322" t="s">
        <v>1436</v>
      </c>
      <c r="M1322">
        <v>1</v>
      </c>
      <c r="N1322" t="s">
        <v>1522</v>
      </c>
      <c r="O1322">
        <v>1</v>
      </c>
    </row>
    <row r="1323" spans="1:15">
      <c r="A1323" t="s">
        <v>898</v>
      </c>
      <c r="C1323">
        <v>1</v>
      </c>
      <c r="L1323" t="s">
        <v>1134</v>
      </c>
      <c r="M1323">
        <v>1</v>
      </c>
      <c r="N1323" t="s">
        <v>1006</v>
      </c>
      <c r="O1323">
        <v>1</v>
      </c>
    </row>
    <row r="1324" spans="1:15">
      <c r="A1324" t="s">
        <v>1531</v>
      </c>
      <c r="C1324">
        <v>1</v>
      </c>
      <c r="L1324" t="s">
        <v>1442</v>
      </c>
      <c r="M1324">
        <v>1</v>
      </c>
      <c r="N1324" t="s">
        <v>1541</v>
      </c>
      <c r="O1324">
        <v>1</v>
      </c>
    </row>
    <row r="1325" spans="1:15">
      <c r="A1325" t="s">
        <v>1326</v>
      </c>
      <c r="C1325">
        <v>1</v>
      </c>
      <c r="L1325" t="s">
        <v>1286</v>
      </c>
      <c r="M1325">
        <v>1</v>
      </c>
      <c r="N1325" t="s">
        <v>1542</v>
      </c>
      <c r="O1325">
        <v>1</v>
      </c>
    </row>
    <row r="1326" spans="1:15">
      <c r="A1326" t="s">
        <v>631</v>
      </c>
      <c r="C1326">
        <v>1</v>
      </c>
      <c r="L1326" t="s">
        <v>1445</v>
      </c>
      <c r="M1326">
        <v>1</v>
      </c>
      <c r="N1326" t="s">
        <v>947</v>
      </c>
      <c r="O1326">
        <v>1</v>
      </c>
    </row>
    <row r="1327" spans="1:15">
      <c r="A1327" t="s">
        <v>1083</v>
      </c>
      <c r="C1327">
        <v>1</v>
      </c>
      <c r="L1327" t="s">
        <v>1186</v>
      </c>
      <c r="M1327">
        <v>1</v>
      </c>
      <c r="N1327" t="s">
        <v>836</v>
      </c>
      <c r="O1327">
        <v>1</v>
      </c>
    </row>
    <row r="1328" spans="1:15">
      <c r="A1328" t="s">
        <v>828</v>
      </c>
      <c r="C1328">
        <v>1</v>
      </c>
      <c r="L1328" t="s">
        <v>1215</v>
      </c>
      <c r="M1328">
        <v>1</v>
      </c>
      <c r="N1328" t="s">
        <v>904</v>
      </c>
      <c r="O1328">
        <v>1</v>
      </c>
    </row>
    <row r="1329" spans="1:15">
      <c r="A1329" t="s">
        <v>318</v>
      </c>
      <c r="C1329">
        <v>1</v>
      </c>
      <c r="L1329" t="s">
        <v>1447</v>
      </c>
      <c r="M1329">
        <v>1</v>
      </c>
      <c r="N1329" t="s">
        <v>1416</v>
      </c>
      <c r="O1329">
        <v>1</v>
      </c>
    </row>
    <row r="1330" spans="1:15">
      <c r="A1330" t="s">
        <v>1086</v>
      </c>
      <c r="C1330">
        <v>1</v>
      </c>
      <c r="L1330" t="s">
        <v>1311</v>
      </c>
      <c r="M1330">
        <v>1</v>
      </c>
      <c r="N1330" t="s">
        <v>906</v>
      </c>
      <c r="O1330">
        <v>1</v>
      </c>
    </row>
    <row r="1331" spans="1:15">
      <c r="A1331" t="s">
        <v>502</v>
      </c>
      <c r="C1331">
        <v>1</v>
      </c>
      <c r="L1331" t="s">
        <v>1000</v>
      </c>
      <c r="M1331">
        <v>1</v>
      </c>
      <c r="N1331" t="s">
        <v>1580</v>
      </c>
      <c r="O1331">
        <v>1</v>
      </c>
    </row>
    <row r="1332" spans="1:15">
      <c r="A1332" t="s">
        <v>1406</v>
      </c>
      <c r="C1332">
        <v>1</v>
      </c>
      <c r="L1332" t="s">
        <v>1242</v>
      </c>
      <c r="M1332">
        <v>1</v>
      </c>
      <c r="N1332" t="s">
        <v>1342</v>
      </c>
      <c r="O1332">
        <v>1</v>
      </c>
    </row>
    <row r="1333" spans="1:15">
      <c r="A1333" t="s">
        <v>1446</v>
      </c>
      <c r="C1333">
        <v>1</v>
      </c>
      <c r="L1333" t="s">
        <v>1452</v>
      </c>
      <c r="M1333">
        <v>1</v>
      </c>
      <c r="N1333" t="s">
        <v>1405</v>
      </c>
      <c r="O1333">
        <v>1</v>
      </c>
    </row>
    <row r="1334" spans="1:15">
      <c r="A1334" t="s">
        <v>933</v>
      </c>
      <c r="C1334">
        <v>1</v>
      </c>
      <c r="L1334" t="s">
        <v>1457</v>
      </c>
      <c r="M1334">
        <v>1</v>
      </c>
      <c r="N1334" t="s">
        <v>1044</v>
      </c>
      <c r="O1334">
        <v>1</v>
      </c>
    </row>
    <row r="1335" spans="1:15">
      <c r="A1335" t="s">
        <v>1157</v>
      </c>
      <c r="C1335">
        <v>1</v>
      </c>
      <c r="L1335" t="s">
        <v>1461</v>
      </c>
      <c r="M1335">
        <v>1</v>
      </c>
      <c r="N1335" t="s">
        <v>821</v>
      </c>
      <c r="O1335">
        <v>1</v>
      </c>
    </row>
    <row r="1336" spans="1:15">
      <c r="A1336" t="s">
        <v>1208</v>
      </c>
      <c r="C1336">
        <v>1</v>
      </c>
      <c r="L1336" t="s">
        <v>1467</v>
      </c>
      <c r="M1336">
        <v>1</v>
      </c>
      <c r="N1336" t="s">
        <v>1236</v>
      </c>
      <c r="O1336">
        <v>1</v>
      </c>
    </row>
    <row r="1337" spans="1:15">
      <c r="A1337" t="s">
        <v>1336</v>
      </c>
      <c r="C1337">
        <v>1</v>
      </c>
      <c r="L1337" t="s">
        <v>352</v>
      </c>
      <c r="M1337">
        <v>1</v>
      </c>
      <c r="N1337" t="s">
        <v>1581</v>
      </c>
      <c r="O1337">
        <v>1</v>
      </c>
    </row>
    <row r="1338" spans="1:15">
      <c r="A1338" t="s">
        <v>1436</v>
      </c>
      <c r="C1338">
        <v>1</v>
      </c>
      <c r="L1338" t="s">
        <v>1472</v>
      </c>
      <c r="M1338">
        <v>1</v>
      </c>
      <c r="N1338" t="s">
        <v>1582</v>
      </c>
      <c r="O1338">
        <v>1</v>
      </c>
    </row>
    <row r="1339" spans="1:15">
      <c r="A1339" t="s">
        <v>1223</v>
      </c>
      <c r="C1339">
        <v>1</v>
      </c>
      <c r="L1339" t="s">
        <v>1473</v>
      </c>
      <c r="M1339">
        <v>1</v>
      </c>
      <c r="N1339" t="s">
        <v>1548</v>
      </c>
      <c r="O1339">
        <v>1</v>
      </c>
    </row>
    <row r="1340" spans="1:15">
      <c r="A1340" t="s">
        <v>1431</v>
      </c>
      <c r="C1340">
        <v>1</v>
      </c>
      <c r="L1340" t="s">
        <v>1474</v>
      </c>
      <c r="M1340">
        <v>1</v>
      </c>
      <c r="N1340" t="s">
        <v>1583</v>
      </c>
      <c r="O1340">
        <v>1</v>
      </c>
    </row>
    <row r="1341" spans="1:15">
      <c r="A1341" t="s">
        <v>1374</v>
      </c>
      <c r="C1341">
        <v>1</v>
      </c>
      <c r="L1341" t="s">
        <v>884</v>
      </c>
      <c r="M1341">
        <v>1</v>
      </c>
      <c r="N1341" t="s">
        <v>1584</v>
      </c>
      <c r="O1341">
        <v>1</v>
      </c>
    </row>
    <row r="1342" spans="1:15">
      <c r="A1342" t="s">
        <v>1631</v>
      </c>
      <c r="C1342">
        <v>1</v>
      </c>
      <c r="L1342" t="s">
        <v>1154</v>
      </c>
      <c r="M1342">
        <v>1</v>
      </c>
      <c r="N1342" t="s">
        <v>1174</v>
      </c>
      <c r="O1342">
        <v>1</v>
      </c>
    </row>
    <row r="1343" spans="1:15">
      <c r="A1343" t="s">
        <v>1632</v>
      </c>
      <c r="C1343">
        <v>1</v>
      </c>
      <c r="L1343" t="s">
        <v>1477</v>
      </c>
      <c r="M1343">
        <v>1</v>
      </c>
      <c r="N1343" t="s">
        <v>914</v>
      </c>
      <c r="O1343">
        <v>1</v>
      </c>
    </row>
    <row r="1344" spans="1:15">
      <c r="A1344" t="s">
        <v>1289</v>
      </c>
      <c r="C1344">
        <v>1</v>
      </c>
      <c r="L1344" t="s">
        <v>1163</v>
      </c>
      <c r="M1344">
        <v>1</v>
      </c>
      <c r="N1344" t="s">
        <v>1048</v>
      </c>
      <c r="O1344">
        <v>1</v>
      </c>
    </row>
    <row r="1345" spans="1:15">
      <c r="A1345" t="s">
        <v>1167</v>
      </c>
      <c r="C1345">
        <v>1</v>
      </c>
      <c r="L1345" t="s">
        <v>1223</v>
      </c>
      <c r="M1345">
        <v>1</v>
      </c>
      <c r="N1345" t="s">
        <v>1293</v>
      </c>
      <c r="O1345">
        <v>1</v>
      </c>
    </row>
    <row r="1346" spans="1:15">
      <c r="A1346" t="s">
        <v>1633</v>
      </c>
      <c r="C1346">
        <v>1</v>
      </c>
      <c r="L1346" t="s">
        <v>1478</v>
      </c>
      <c r="M1346">
        <v>1</v>
      </c>
      <c r="N1346" t="s">
        <v>1510</v>
      </c>
      <c r="O1346">
        <v>1</v>
      </c>
    </row>
    <row r="1347" spans="1:15">
      <c r="A1347" t="s">
        <v>1494</v>
      </c>
      <c r="C1347">
        <v>1</v>
      </c>
      <c r="L1347" t="s">
        <v>1243</v>
      </c>
      <c r="M1347">
        <v>1</v>
      </c>
      <c r="N1347" t="s">
        <v>1295</v>
      </c>
      <c r="O1347">
        <v>1</v>
      </c>
    </row>
    <row r="1348" spans="1:15">
      <c r="A1348" t="s">
        <v>1023</v>
      </c>
      <c r="C1348">
        <v>1</v>
      </c>
      <c r="L1348" t="s">
        <v>790</v>
      </c>
      <c r="M1348">
        <v>1</v>
      </c>
      <c r="N1348" t="s">
        <v>1249</v>
      </c>
      <c r="O1348">
        <v>1</v>
      </c>
    </row>
    <row r="1349" spans="1:15">
      <c r="A1349" t="s">
        <v>698</v>
      </c>
      <c r="C1349">
        <v>1</v>
      </c>
      <c r="L1349" t="s">
        <v>1013</v>
      </c>
      <c r="M1349">
        <v>1</v>
      </c>
      <c r="N1349" t="s">
        <v>986</v>
      </c>
      <c r="O1349">
        <v>1</v>
      </c>
    </row>
    <row r="1350" spans="1:15">
      <c r="A1350" t="s">
        <v>1428</v>
      </c>
      <c r="C1350">
        <v>1</v>
      </c>
      <c r="L1350" t="s">
        <v>673</v>
      </c>
      <c r="M1350">
        <v>1</v>
      </c>
      <c r="N1350" t="s">
        <v>1585</v>
      </c>
      <c r="O1350">
        <v>1</v>
      </c>
    </row>
    <row r="1351" spans="1:15">
      <c r="A1351" t="s">
        <v>1524</v>
      </c>
      <c r="C1351">
        <v>1</v>
      </c>
      <c r="L1351" t="s">
        <v>1480</v>
      </c>
      <c r="M1351">
        <v>1</v>
      </c>
      <c r="N1351" t="s">
        <v>1267</v>
      </c>
      <c r="O1351">
        <v>1</v>
      </c>
    </row>
    <row r="1352" spans="1:15">
      <c r="A1352" t="s">
        <v>1534</v>
      </c>
      <c r="C1352">
        <v>1</v>
      </c>
      <c r="L1352" t="s">
        <v>886</v>
      </c>
      <c r="M1352">
        <v>1</v>
      </c>
      <c r="N1352" t="s">
        <v>781</v>
      </c>
      <c r="O1352">
        <v>1</v>
      </c>
    </row>
    <row r="1353" spans="1:15">
      <c r="A1353" t="s">
        <v>1498</v>
      </c>
      <c r="C1353">
        <v>1</v>
      </c>
      <c r="L1353" t="s">
        <v>524</v>
      </c>
      <c r="M1353">
        <v>1</v>
      </c>
      <c r="N1353" t="s">
        <v>1137</v>
      </c>
      <c r="O1353">
        <v>1</v>
      </c>
    </row>
    <row r="1354" spans="1:15">
      <c r="A1354" t="s">
        <v>837</v>
      </c>
      <c r="C1354">
        <v>1</v>
      </c>
      <c r="L1354" t="s">
        <v>1161</v>
      </c>
      <c r="M1354">
        <v>1</v>
      </c>
      <c r="N1354" t="s">
        <v>1586</v>
      </c>
      <c r="O1354">
        <v>1</v>
      </c>
    </row>
    <row r="1355" spans="1:15">
      <c r="A1355" t="s">
        <v>1022</v>
      </c>
      <c r="C1355">
        <v>1</v>
      </c>
      <c r="L1355" t="s">
        <v>794</v>
      </c>
      <c r="M1355">
        <v>1</v>
      </c>
      <c r="N1355" t="s">
        <v>1587</v>
      </c>
      <c r="O1355">
        <v>1</v>
      </c>
    </row>
    <row r="1356" spans="1:15">
      <c r="A1356" t="s">
        <v>1634</v>
      </c>
      <c r="C1356">
        <v>1</v>
      </c>
      <c r="L1356" t="s">
        <v>1491</v>
      </c>
      <c r="M1356">
        <v>1</v>
      </c>
      <c r="N1356" t="s">
        <v>1045</v>
      </c>
      <c r="O1356">
        <v>1</v>
      </c>
    </row>
    <row r="1357" spans="1:15">
      <c r="A1357" t="s">
        <v>1257</v>
      </c>
      <c r="C1357">
        <v>1</v>
      </c>
      <c r="L1357" t="s">
        <v>1492</v>
      </c>
      <c r="M1357">
        <v>1</v>
      </c>
      <c r="N1357" t="s">
        <v>1588</v>
      </c>
      <c r="O1357">
        <v>1</v>
      </c>
    </row>
    <row r="1358" spans="1:15">
      <c r="A1358" t="s">
        <v>689</v>
      </c>
      <c r="C1358">
        <v>1</v>
      </c>
      <c r="L1358" t="s">
        <v>951</v>
      </c>
      <c r="M1358">
        <v>1</v>
      </c>
      <c r="N1358" t="s">
        <v>1257</v>
      </c>
      <c r="O1358">
        <v>1</v>
      </c>
    </row>
    <row r="1359" spans="1:15">
      <c r="A1359" t="s">
        <v>1526</v>
      </c>
      <c r="C1359">
        <v>1</v>
      </c>
      <c r="L1359" t="s">
        <v>1493</v>
      </c>
      <c r="M1359">
        <v>1</v>
      </c>
      <c r="N1359" t="s">
        <v>1214</v>
      </c>
      <c r="O1359">
        <v>1</v>
      </c>
    </row>
    <row r="1360" spans="1:15">
      <c r="A1360" t="s">
        <v>1635</v>
      </c>
      <c r="C1360">
        <v>1</v>
      </c>
      <c r="L1360" t="s">
        <v>1495</v>
      </c>
      <c r="M1360">
        <v>1</v>
      </c>
      <c r="N1360" t="s">
        <v>1590</v>
      </c>
      <c r="O1360">
        <v>1</v>
      </c>
    </row>
    <row r="1361" spans="1:15">
      <c r="A1361" t="s">
        <v>1636</v>
      </c>
      <c r="C1361">
        <v>1</v>
      </c>
      <c r="L1361" t="s">
        <v>1497</v>
      </c>
      <c r="M1361">
        <v>1</v>
      </c>
      <c r="N1361" t="s">
        <v>479</v>
      </c>
      <c r="O1361">
        <v>1</v>
      </c>
    </row>
    <row r="1362" spans="1:15">
      <c r="A1362" t="s">
        <v>869</v>
      </c>
      <c r="C1362">
        <v>1</v>
      </c>
      <c r="L1362" t="s">
        <v>1500</v>
      </c>
      <c r="M1362">
        <v>1</v>
      </c>
      <c r="N1362" t="s">
        <v>1591</v>
      </c>
      <c r="O1362">
        <v>1</v>
      </c>
    </row>
    <row r="1363" spans="1:15">
      <c r="A1363" t="s">
        <v>1503</v>
      </c>
      <c r="C1363">
        <v>1</v>
      </c>
      <c r="L1363" t="s">
        <v>1501</v>
      </c>
      <c r="M1363">
        <v>1</v>
      </c>
      <c r="N1363" t="s">
        <v>1592</v>
      </c>
      <c r="O1363">
        <v>1</v>
      </c>
    </row>
    <row r="1364" spans="1:15">
      <c r="A1364" t="s">
        <v>761</v>
      </c>
      <c r="C1364">
        <v>1</v>
      </c>
      <c r="L1364" t="s">
        <v>1502</v>
      </c>
      <c r="M1364">
        <v>1</v>
      </c>
      <c r="N1364" t="s">
        <v>980</v>
      </c>
      <c r="O1364">
        <v>1</v>
      </c>
    </row>
    <row r="1365" spans="1:15">
      <c r="A1365" t="s">
        <v>921</v>
      </c>
      <c r="C1365">
        <v>1</v>
      </c>
      <c r="L1365" t="s">
        <v>1299</v>
      </c>
      <c r="M1365">
        <v>1</v>
      </c>
      <c r="N1365" t="s">
        <v>1212</v>
      </c>
      <c r="O1365">
        <v>1</v>
      </c>
    </row>
    <row r="1366" spans="1:15">
      <c r="A1366" t="s">
        <v>1153</v>
      </c>
      <c r="C1366">
        <v>1</v>
      </c>
      <c r="L1366" t="s">
        <v>1232</v>
      </c>
      <c r="M1366">
        <v>1</v>
      </c>
      <c r="N1366" t="s">
        <v>1087</v>
      </c>
      <c r="O1366">
        <v>1</v>
      </c>
    </row>
    <row r="1367" spans="1:15">
      <c r="A1367" t="s">
        <v>528</v>
      </c>
      <c r="C1367">
        <v>1</v>
      </c>
      <c r="L1367" t="s">
        <v>1149</v>
      </c>
      <c r="M1367">
        <v>1</v>
      </c>
      <c r="N1367" t="s">
        <v>1451</v>
      </c>
      <c r="O1367">
        <v>1</v>
      </c>
    </row>
    <row r="1368" spans="1:15">
      <c r="A1368" t="s">
        <v>1397</v>
      </c>
      <c r="C1368">
        <v>1</v>
      </c>
      <c r="L1368" t="s">
        <v>996</v>
      </c>
      <c r="M1368">
        <v>1</v>
      </c>
      <c r="N1368" t="s">
        <v>1593</v>
      </c>
      <c r="O1368">
        <v>1</v>
      </c>
    </row>
    <row r="1369" spans="1:15">
      <c r="A1369" t="s">
        <v>357</v>
      </c>
      <c r="C1369">
        <v>1</v>
      </c>
      <c r="L1369" t="s">
        <v>1505</v>
      </c>
      <c r="M1369">
        <v>1</v>
      </c>
      <c r="N1369" t="s">
        <v>1460</v>
      </c>
      <c r="O1369">
        <v>1</v>
      </c>
    </row>
    <row r="1370" spans="1:15">
      <c r="A1370" t="s">
        <v>1242</v>
      </c>
      <c r="C1370">
        <v>1</v>
      </c>
      <c r="L1370" t="s">
        <v>955</v>
      </c>
      <c r="M1370">
        <v>1</v>
      </c>
      <c r="N1370" t="s">
        <v>955</v>
      </c>
      <c r="O1370">
        <v>1</v>
      </c>
    </row>
    <row r="1371" spans="1:15">
      <c r="A1371" t="s">
        <v>1094</v>
      </c>
      <c r="C1371">
        <v>1</v>
      </c>
      <c r="L1371" t="s">
        <v>1506</v>
      </c>
      <c r="M1371">
        <v>1</v>
      </c>
      <c r="N1371" t="s">
        <v>1594</v>
      </c>
      <c r="O1371">
        <v>1</v>
      </c>
    </row>
    <row r="1372" spans="1:15">
      <c r="A1372" t="s">
        <v>1085</v>
      </c>
      <c r="C1372">
        <v>1</v>
      </c>
      <c r="L1372" t="s">
        <v>1507</v>
      </c>
      <c r="M1372">
        <v>1</v>
      </c>
      <c r="N1372" t="s">
        <v>1595</v>
      </c>
      <c r="O1372">
        <v>1</v>
      </c>
    </row>
    <row r="1373" spans="1:15">
      <c r="A1373" t="s">
        <v>1553</v>
      </c>
      <c r="C1373">
        <v>1</v>
      </c>
      <c r="L1373" t="s">
        <v>1508</v>
      </c>
      <c r="M1373">
        <v>1</v>
      </c>
      <c r="N1373" t="s">
        <v>1182</v>
      </c>
      <c r="O1373">
        <v>1</v>
      </c>
    </row>
    <row r="1374" spans="1:15">
      <c r="A1374" t="s">
        <v>1226</v>
      </c>
      <c r="C1374">
        <v>1</v>
      </c>
      <c r="L1374" t="s">
        <v>1292</v>
      </c>
      <c r="M1374">
        <v>1</v>
      </c>
      <c r="N1374" t="s">
        <v>646</v>
      </c>
      <c r="O1374">
        <v>1</v>
      </c>
    </row>
    <row r="1375" spans="1:15">
      <c r="A1375" t="s">
        <v>673</v>
      </c>
      <c r="C1375">
        <v>1</v>
      </c>
      <c r="L1375" t="s">
        <v>1064</v>
      </c>
      <c r="M1375">
        <v>1</v>
      </c>
      <c r="N1375" t="s">
        <v>877</v>
      </c>
      <c r="O1375">
        <v>1</v>
      </c>
    </row>
    <row r="1376" spans="1:15">
      <c r="A1376" t="s">
        <v>1465</v>
      </c>
      <c r="C1376">
        <v>1</v>
      </c>
      <c r="L1376" t="s">
        <v>1509</v>
      </c>
      <c r="M1376">
        <v>1</v>
      </c>
      <c r="N1376" t="s">
        <v>1307</v>
      </c>
      <c r="O1376">
        <v>1</v>
      </c>
    </row>
    <row r="1377" spans="1:15">
      <c r="A1377" t="s">
        <v>1396</v>
      </c>
      <c r="C1377">
        <v>1</v>
      </c>
      <c r="L1377" t="s">
        <v>1061</v>
      </c>
      <c r="M1377">
        <v>1</v>
      </c>
      <c r="N1377" t="s">
        <v>720</v>
      </c>
      <c r="O1377">
        <v>1</v>
      </c>
    </row>
    <row r="1378" spans="1:15">
      <c r="A1378" t="s">
        <v>1637</v>
      </c>
      <c r="C1378">
        <v>1</v>
      </c>
      <c r="L1378" t="s">
        <v>1063</v>
      </c>
      <c r="M1378">
        <v>1</v>
      </c>
      <c r="N1378" t="s">
        <v>1025</v>
      </c>
      <c r="O1378">
        <v>1</v>
      </c>
    </row>
    <row r="1379" spans="1:15">
      <c r="A1379" t="s">
        <v>1435</v>
      </c>
      <c r="C1379">
        <v>1</v>
      </c>
      <c r="L1379" t="s">
        <v>1510</v>
      </c>
      <c r="M1379">
        <v>1</v>
      </c>
      <c r="N1379" t="s">
        <v>1291</v>
      </c>
      <c r="O1379">
        <v>1</v>
      </c>
    </row>
    <row r="1380" spans="1:15">
      <c r="A1380" t="s">
        <v>1512</v>
      </c>
      <c r="C1380">
        <v>1</v>
      </c>
      <c r="L1380" t="s">
        <v>1511</v>
      </c>
      <c r="M1380">
        <v>1</v>
      </c>
      <c r="N1380" t="s">
        <v>1546</v>
      </c>
      <c r="O1380">
        <v>1</v>
      </c>
    </row>
    <row r="1381" spans="1:15">
      <c r="A1381" t="s">
        <v>493</v>
      </c>
      <c r="C1381">
        <v>1</v>
      </c>
      <c r="L1381" t="s">
        <v>1030</v>
      </c>
      <c r="M1381">
        <v>1</v>
      </c>
      <c r="N1381" t="s">
        <v>1598</v>
      </c>
      <c r="O1381">
        <v>1</v>
      </c>
    </row>
    <row r="1382" spans="1:15">
      <c r="A1382" t="s">
        <v>1536</v>
      </c>
      <c r="C1382">
        <v>1</v>
      </c>
      <c r="L1382" t="s">
        <v>1244</v>
      </c>
      <c r="M1382">
        <v>1</v>
      </c>
      <c r="N1382" t="s">
        <v>1041</v>
      </c>
      <c r="O1382">
        <v>1</v>
      </c>
    </row>
    <row r="1383" spans="1:15">
      <c r="A1383" t="s">
        <v>1046</v>
      </c>
      <c r="C1383">
        <v>1</v>
      </c>
      <c r="L1383" t="s">
        <v>1516</v>
      </c>
      <c r="M1383">
        <v>1</v>
      </c>
      <c r="N1383" t="s">
        <v>1223</v>
      </c>
      <c r="O1383">
        <v>1</v>
      </c>
    </row>
    <row r="1384" spans="1:15">
      <c r="A1384" t="s">
        <v>1191</v>
      </c>
      <c r="C1384">
        <v>1</v>
      </c>
      <c r="L1384" t="s">
        <v>990</v>
      </c>
      <c r="M1384">
        <v>1</v>
      </c>
      <c r="N1384" t="s">
        <v>1272</v>
      </c>
      <c r="O1384">
        <v>1</v>
      </c>
    </row>
    <row r="1385" spans="1:15">
      <c r="A1385" t="s">
        <v>816</v>
      </c>
      <c r="C1385">
        <v>1</v>
      </c>
      <c r="L1385" t="s">
        <v>664</v>
      </c>
      <c r="M1385">
        <v>1</v>
      </c>
      <c r="N1385" t="s">
        <v>1245</v>
      </c>
      <c r="O1385">
        <v>1</v>
      </c>
    </row>
    <row r="1386" spans="1:15">
      <c r="A1386" t="s">
        <v>1638</v>
      </c>
      <c r="C1386">
        <v>1</v>
      </c>
      <c r="L1386" t="s">
        <v>1146</v>
      </c>
      <c r="M1386">
        <v>1</v>
      </c>
      <c r="N1386" t="s">
        <v>1540</v>
      </c>
      <c r="O1386">
        <v>1</v>
      </c>
    </row>
    <row r="1387" spans="1:15">
      <c r="A1387" t="s">
        <v>728</v>
      </c>
      <c r="C1387">
        <v>1</v>
      </c>
      <c r="L1387" t="s">
        <v>1079</v>
      </c>
      <c r="M1387">
        <v>1</v>
      </c>
      <c r="N1387" t="s">
        <v>1537</v>
      </c>
      <c r="O1387">
        <v>1</v>
      </c>
    </row>
    <row r="1388" spans="1:15">
      <c r="A1388" t="s">
        <v>1186</v>
      </c>
      <c r="C1388">
        <v>1</v>
      </c>
      <c r="L1388" t="s">
        <v>1518</v>
      </c>
      <c r="M1388">
        <v>1</v>
      </c>
      <c r="N1388" t="s">
        <v>1599</v>
      </c>
      <c r="O1388">
        <v>1</v>
      </c>
    </row>
    <row r="1389" spans="1:15">
      <c r="A1389" t="s">
        <v>1639</v>
      </c>
      <c r="C1389">
        <v>1</v>
      </c>
      <c r="L1389" t="s">
        <v>959</v>
      </c>
      <c r="M1389">
        <v>1</v>
      </c>
      <c r="N1389" t="s">
        <v>1600</v>
      </c>
      <c r="O1389">
        <v>1</v>
      </c>
    </row>
    <row r="1390" spans="1:15">
      <c r="A1390" t="s">
        <v>1344</v>
      </c>
      <c r="C1390">
        <v>1</v>
      </c>
      <c r="L1390" t="s">
        <v>1087</v>
      </c>
      <c r="M1390">
        <v>1</v>
      </c>
      <c r="N1390" t="s">
        <v>1601</v>
      </c>
      <c r="O1390">
        <v>1</v>
      </c>
    </row>
    <row r="1391" spans="1:15">
      <c r="A1391" t="s">
        <v>1538</v>
      </c>
      <c r="C1391">
        <v>1</v>
      </c>
      <c r="L1391" t="s">
        <v>1521</v>
      </c>
      <c r="M1391">
        <v>1</v>
      </c>
      <c r="N1391" t="s">
        <v>1476</v>
      </c>
      <c r="O1391">
        <v>1</v>
      </c>
    </row>
    <row r="1392" spans="1:15">
      <c r="A1392" t="s">
        <v>1640</v>
      </c>
      <c r="C1392">
        <v>1</v>
      </c>
      <c r="L1392" t="s">
        <v>1176</v>
      </c>
      <c r="M1392">
        <v>1</v>
      </c>
      <c r="N1392" t="s">
        <v>1499</v>
      </c>
      <c r="O1392">
        <v>1</v>
      </c>
    </row>
    <row r="1393" spans="1:15">
      <c r="A1393" t="s">
        <v>1335</v>
      </c>
      <c r="C1393">
        <v>1</v>
      </c>
      <c r="L1393" t="s">
        <v>1177</v>
      </c>
      <c r="M1393">
        <v>1</v>
      </c>
      <c r="N1393" t="s">
        <v>352</v>
      </c>
      <c r="O1393">
        <v>1</v>
      </c>
    </row>
    <row r="1394" spans="1:15">
      <c r="A1394" t="s">
        <v>1281</v>
      </c>
      <c r="C1394">
        <v>1</v>
      </c>
      <c r="L1394" t="s">
        <v>1245</v>
      </c>
      <c r="M1394">
        <v>1</v>
      </c>
      <c r="N1394" t="s">
        <v>1324</v>
      </c>
      <c r="O1394">
        <v>1</v>
      </c>
    </row>
    <row r="1395" spans="1:15">
      <c r="A1395" t="s">
        <v>1611</v>
      </c>
      <c r="C1395">
        <v>1</v>
      </c>
      <c r="L1395" t="s">
        <v>1523</v>
      </c>
      <c r="M1395">
        <v>1</v>
      </c>
      <c r="N1395" t="s">
        <v>1602</v>
      </c>
      <c r="O1395">
        <v>1</v>
      </c>
    </row>
    <row r="1396" spans="1:15">
      <c r="A1396" t="s">
        <v>1473</v>
      </c>
      <c r="C1396">
        <v>1</v>
      </c>
      <c r="L1396" t="s">
        <v>1524</v>
      </c>
      <c r="M1396">
        <v>1</v>
      </c>
      <c r="N1396" t="s">
        <v>1603</v>
      </c>
      <c r="O1396">
        <v>1</v>
      </c>
    </row>
    <row r="1397" spans="1:15">
      <c r="A1397" t="s">
        <v>1171</v>
      </c>
      <c r="C1397">
        <v>1</v>
      </c>
      <c r="L1397" t="s">
        <v>1526</v>
      </c>
      <c r="M1397">
        <v>1</v>
      </c>
      <c r="N1397" t="s">
        <v>1181</v>
      </c>
      <c r="O1397">
        <v>1</v>
      </c>
    </row>
    <row r="1398" spans="1:15">
      <c r="A1398" t="s">
        <v>1324</v>
      </c>
      <c r="C1398">
        <v>1</v>
      </c>
      <c r="L1398" t="s">
        <v>1144</v>
      </c>
      <c r="M1398">
        <v>1</v>
      </c>
      <c r="N1398" t="s">
        <v>1457</v>
      </c>
      <c r="O1398">
        <v>1</v>
      </c>
    </row>
    <row r="1399" spans="1:15">
      <c r="A1399" t="s">
        <v>1332</v>
      </c>
      <c r="C1399">
        <v>1</v>
      </c>
      <c r="L1399" t="s">
        <v>1194</v>
      </c>
      <c r="M1399">
        <v>1</v>
      </c>
      <c r="N1399" t="s">
        <v>459</v>
      </c>
      <c r="O1399">
        <v>1</v>
      </c>
    </row>
    <row r="1400" spans="1:15">
      <c r="A1400" t="s">
        <v>989</v>
      </c>
      <c r="C1400">
        <v>1</v>
      </c>
      <c r="L1400" t="s">
        <v>1527</v>
      </c>
      <c r="M1400">
        <v>1</v>
      </c>
      <c r="N1400" t="s">
        <v>1426</v>
      </c>
      <c r="O1400">
        <v>1</v>
      </c>
    </row>
    <row r="1401" spans="1:15">
      <c r="A1401" t="s">
        <v>971</v>
      </c>
      <c r="C1401">
        <v>1</v>
      </c>
      <c r="L1401" t="s">
        <v>1214</v>
      </c>
      <c r="M1401">
        <v>1</v>
      </c>
      <c r="N1401" t="s">
        <v>567</v>
      </c>
      <c r="O1401">
        <v>1</v>
      </c>
    </row>
    <row r="1402" spans="1:15">
      <c r="L1402" t="s">
        <v>348</v>
      </c>
      <c r="M1402">
        <v>1</v>
      </c>
      <c r="N1402" t="s">
        <v>1604</v>
      </c>
      <c r="O1402">
        <v>1</v>
      </c>
    </row>
    <row r="1403" spans="1:15">
      <c r="L1403" t="s">
        <v>1528</v>
      </c>
      <c r="M1403">
        <v>1</v>
      </c>
      <c r="N1403" t="s">
        <v>1605</v>
      </c>
      <c r="O1403">
        <v>1</v>
      </c>
    </row>
    <row r="1404" spans="1:15">
      <c r="L1404" t="s">
        <v>1529</v>
      </c>
      <c r="M1404">
        <v>1</v>
      </c>
      <c r="N1404" t="s">
        <v>1606</v>
      </c>
      <c r="O1404">
        <v>1</v>
      </c>
    </row>
    <row r="1405" spans="1:15">
      <c r="L1405" t="s">
        <v>1531</v>
      </c>
      <c r="M1405">
        <v>1</v>
      </c>
      <c r="N1405" t="s">
        <v>1607</v>
      </c>
      <c r="O1405">
        <v>1</v>
      </c>
    </row>
    <row r="1406" spans="1:15">
      <c r="L1406" t="s">
        <v>1532</v>
      </c>
      <c r="M1406">
        <v>1</v>
      </c>
      <c r="N1406" t="s">
        <v>1608</v>
      </c>
      <c r="O1406">
        <v>1</v>
      </c>
    </row>
    <row r="1407" spans="1:15">
      <c r="L1407" t="s">
        <v>1533</v>
      </c>
      <c r="M1407">
        <v>1</v>
      </c>
      <c r="N1407" t="s">
        <v>1609</v>
      </c>
      <c r="O1407">
        <v>1</v>
      </c>
    </row>
    <row r="1408" spans="1:15">
      <c r="L1408" t="s">
        <v>1534</v>
      </c>
      <c r="M1408">
        <v>1</v>
      </c>
      <c r="N1408" t="s">
        <v>1610</v>
      </c>
      <c r="O1408">
        <v>1</v>
      </c>
    </row>
    <row r="1409" spans="12:15">
      <c r="L1409" t="s">
        <v>1012</v>
      </c>
      <c r="M1409">
        <v>1</v>
      </c>
      <c r="N1409" t="s">
        <v>1611</v>
      </c>
      <c r="O1409">
        <v>1</v>
      </c>
    </row>
    <row r="1410" spans="12:15">
      <c r="L1410" t="s">
        <v>1535</v>
      </c>
      <c r="M1410">
        <v>1</v>
      </c>
      <c r="N1410" t="s">
        <v>878</v>
      </c>
      <c r="O1410">
        <v>1</v>
      </c>
    </row>
    <row r="1411" spans="12:15">
      <c r="L1411" t="s">
        <v>1208</v>
      </c>
      <c r="M1411">
        <v>1</v>
      </c>
      <c r="N1411" t="s">
        <v>1289</v>
      </c>
      <c r="O1411">
        <v>1</v>
      </c>
    </row>
    <row r="1412" spans="12:15">
      <c r="L1412" t="s">
        <v>451</v>
      </c>
      <c r="M1412">
        <v>1</v>
      </c>
      <c r="N1412" t="s">
        <v>1009</v>
      </c>
      <c r="O1412">
        <v>1</v>
      </c>
    </row>
    <row r="1413" spans="12:15">
      <c r="L1413" t="s">
        <v>1536</v>
      </c>
      <c r="M1413">
        <v>1</v>
      </c>
      <c r="N1413" t="s">
        <v>1612</v>
      </c>
      <c r="O1413">
        <v>1</v>
      </c>
    </row>
    <row r="1414" spans="12:15">
      <c r="L1414" t="s">
        <v>1537</v>
      </c>
      <c r="M1414">
        <v>1</v>
      </c>
      <c r="N1414" t="s">
        <v>1239</v>
      </c>
      <c r="O1414">
        <v>1</v>
      </c>
    </row>
    <row r="1415" spans="12:15">
      <c r="L1415" t="s">
        <v>829</v>
      </c>
      <c r="M1415">
        <v>1</v>
      </c>
      <c r="N1415" t="s">
        <v>1192</v>
      </c>
      <c r="O1415">
        <v>1</v>
      </c>
    </row>
    <row r="1416" spans="12:15">
      <c r="L1416" t="s">
        <v>979</v>
      </c>
      <c r="M1416">
        <v>1</v>
      </c>
      <c r="N1416" t="s">
        <v>1487</v>
      </c>
      <c r="O1416">
        <v>1</v>
      </c>
    </row>
    <row r="1417" spans="12:15">
      <c r="L1417" t="s">
        <v>1539</v>
      </c>
      <c r="M1417">
        <v>1</v>
      </c>
      <c r="N1417" t="s">
        <v>1396</v>
      </c>
      <c r="O1417">
        <v>1</v>
      </c>
    </row>
    <row r="1418" spans="12:15">
      <c r="L1418" t="s">
        <v>1022</v>
      </c>
      <c r="M1418">
        <v>1</v>
      </c>
      <c r="N1418" t="s">
        <v>1440</v>
      </c>
      <c r="O1418">
        <v>1</v>
      </c>
    </row>
    <row r="1419" spans="12:15">
      <c r="L1419" t="s">
        <v>1540</v>
      </c>
      <c r="M1419">
        <v>1</v>
      </c>
    </row>
    <row r="1420" spans="12:15">
      <c r="L1420" t="s">
        <v>1094</v>
      </c>
      <c r="M1420">
        <v>1</v>
      </c>
    </row>
    <row r="1421" spans="12:15">
      <c r="L1421" t="s">
        <v>1541</v>
      </c>
      <c r="M1421">
        <v>1</v>
      </c>
    </row>
    <row r="1422" spans="12:15">
      <c r="L1422" t="s">
        <v>1542</v>
      </c>
      <c r="M1422">
        <v>1</v>
      </c>
    </row>
    <row r="1423" spans="12:15">
      <c r="L1423" t="s">
        <v>720</v>
      </c>
      <c r="M1423">
        <v>1</v>
      </c>
    </row>
    <row r="1424" spans="12:15">
      <c r="L1424" t="s">
        <v>1543</v>
      </c>
      <c r="M1424">
        <v>1</v>
      </c>
    </row>
    <row r="1425" spans="12:13">
      <c r="L1425" t="s">
        <v>1544</v>
      </c>
      <c r="M1425">
        <v>1</v>
      </c>
    </row>
    <row r="1426" spans="12:13">
      <c r="L1426" t="s">
        <v>836</v>
      </c>
      <c r="M1426">
        <v>1</v>
      </c>
    </row>
    <row r="1427" spans="12:13">
      <c r="L1427" t="s">
        <v>1545</v>
      </c>
      <c r="M1427">
        <v>1</v>
      </c>
    </row>
    <row r="1428" spans="12:13">
      <c r="L1428" t="s">
        <v>1546</v>
      </c>
      <c r="M1428">
        <v>1</v>
      </c>
    </row>
    <row r="1429" spans="12:13">
      <c r="L1429" t="s">
        <v>1547</v>
      </c>
      <c r="M1429">
        <v>1</v>
      </c>
    </row>
    <row r="1430" spans="12:13">
      <c r="L1430" t="s">
        <v>1304</v>
      </c>
      <c r="M1430">
        <v>1</v>
      </c>
    </row>
    <row r="1431" spans="12:13">
      <c r="L1431" t="s">
        <v>1160</v>
      </c>
      <c r="M1431">
        <v>1</v>
      </c>
    </row>
    <row r="1432" spans="12:13">
      <c r="L1432" t="s">
        <v>706</v>
      </c>
      <c r="M1432">
        <v>1</v>
      </c>
    </row>
    <row r="1433" spans="12:13">
      <c r="L1433" t="s">
        <v>1185</v>
      </c>
      <c r="M1433">
        <v>1</v>
      </c>
    </row>
    <row r="1434" spans="12:13">
      <c r="L1434" t="s">
        <v>1330</v>
      </c>
      <c r="M1434">
        <v>1</v>
      </c>
    </row>
    <row r="1435" spans="12:13">
      <c r="L1435" t="s">
        <v>1172</v>
      </c>
      <c r="M1435">
        <v>1</v>
      </c>
    </row>
    <row r="1436" spans="12:13">
      <c r="L1436" t="s">
        <v>1082</v>
      </c>
      <c r="M1436">
        <v>1</v>
      </c>
    </row>
    <row r="1437" spans="12:13">
      <c r="L1437" t="s">
        <v>1548</v>
      </c>
      <c r="M1437">
        <v>1</v>
      </c>
    </row>
    <row r="1438" spans="12:13">
      <c r="L1438" t="s">
        <v>1090</v>
      </c>
      <c r="M1438">
        <v>1</v>
      </c>
    </row>
    <row r="1439" spans="12:13">
      <c r="L1439" t="s">
        <v>1203</v>
      </c>
      <c r="M1439">
        <v>1</v>
      </c>
    </row>
    <row r="1440" spans="12:13">
      <c r="L1440" t="s">
        <v>318</v>
      </c>
      <c r="M1440">
        <v>1</v>
      </c>
    </row>
    <row r="1441" spans="12:13">
      <c r="L1441" t="s">
        <v>1089</v>
      </c>
      <c r="M1441">
        <v>1</v>
      </c>
    </row>
    <row r="1442" spans="12:13">
      <c r="L1442" t="s">
        <v>1550</v>
      </c>
      <c r="M1442">
        <v>1</v>
      </c>
    </row>
    <row r="1443" spans="12:13">
      <c r="L1443" t="s">
        <v>483</v>
      </c>
      <c r="M1443">
        <v>1</v>
      </c>
    </row>
    <row r="1444" spans="12:13">
      <c r="L1444" t="s">
        <v>906</v>
      </c>
      <c r="M1444">
        <v>1</v>
      </c>
    </row>
    <row r="1445" spans="12:13">
      <c r="L1445" t="s">
        <v>1046</v>
      </c>
      <c r="M1445">
        <v>1</v>
      </c>
    </row>
    <row r="1446" spans="12:13">
      <c r="L1446" t="s">
        <v>1551</v>
      </c>
      <c r="M1446">
        <v>1</v>
      </c>
    </row>
    <row r="1447" spans="12:13">
      <c r="L1447" t="s">
        <v>1552</v>
      </c>
      <c r="M1447">
        <v>1</v>
      </c>
    </row>
    <row r="1448" spans="12:13">
      <c r="L1448" t="s">
        <v>1553</v>
      </c>
      <c r="M1448">
        <v>1</v>
      </c>
    </row>
    <row r="1449" spans="12:13">
      <c r="L1449" t="s">
        <v>1554</v>
      </c>
      <c r="M1449">
        <v>1</v>
      </c>
    </row>
    <row r="1450" spans="12:13">
      <c r="L1450" t="s">
        <v>1226</v>
      </c>
      <c r="M1450">
        <v>1</v>
      </c>
    </row>
    <row r="1451" spans="12:13">
      <c r="L1451" t="s">
        <v>1555</v>
      </c>
      <c r="M1451">
        <v>1</v>
      </c>
    </row>
  </sheetData>
  <sortState ref="A87:XFD101">
    <sortCondition ref="A87"/>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V320"/>
  <sheetViews>
    <sheetView tabSelected="1" topLeftCell="A250" workbookViewId="0">
      <selection activeCell="W328" sqref="W328"/>
    </sheetView>
  </sheetViews>
  <sheetFormatPr defaultRowHeight="15"/>
  <sheetData>
    <row r="320" spans="22:22">
      <c r="V320" t="s">
        <v>1659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player models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dc:creator>
  <cp:lastModifiedBy>Anne</cp:lastModifiedBy>
  <dcterms:created xsi:type="dcterms:W3CDTF">2012-06-27T18:52:49Z</dcterms:created>
  <dcterms:modified xsi:type="dcterms:W3CDTF">2012-06-29T08:30:57Z</dcterms:modified>
</cp:coreProperties>
</file>