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E:\NTUC Learning HUb\Project\LTA\Final EV Project\EV-Adoption-Dashboard\Dashboard\"/>
    </mc:Choice>
  </mc:AlternateContent>
  <xr:revisionPtr revIDLastSave="0" documentId="13_ncr:1_{C7483C0C-CDA0-4480-934E-8C1BFCF36569}" xr6:coauthVersionLast="47" xr6:coauthVersionMax="47" xr10:uidLastSave="{00000000-0000-0000-0000-000000000000}"/>
  <bookViews>
    <workbookView xWindow="-108" yWindow="-108" windowWidth="23256" windowHeight="12456" firstSheet="3" activeTab="5" xr2:uid="{0EF00C14-4DDC-4B7E-B479-6BCA770747C0}"/>
  </bookViews>
  <sheets>
    <sheet name="Main_Overview_Pivots" sheetId="13" r:id="rId1"/>
    <sheet name="EV_Car_Trend_Pivot" sheetId="12" r:id="rId2"/>
    <sheet name="EV_Stations_Pivots" sheetId="38" r:id="rId3"/>
    <sheet name="Dashboard_Main Overview" sheetId="34" r:id="rId4"/>
    <sheet name="Dashboard_Singapor EV Trend" sheetId="29" r:id="rId5"/>
    <sheet name="Dashboard_Singapore EV Station " sheetId="35" r:id="rId6"/>
  </sheets>
  <definedNames>
    <definedName name="_xlchart.v1.0" hidden="1">EV_Car_Trend_Pivot!$G$37:$H$42</definedName>
    <definedName name="_xlchart.v1.1" hidden="1">EV_Car_Trend_Pivot!$I$36</definedName>
    <definedName name="_xlchart.v1.2" hidden="1">EV_Car_Trend_Pivot!$I$37:$I$42</definedName>
    <definedName name="_xlcn.WorksheetConnection_CarDashboard1.xlsxMVP02_2_New_Cars_by_make_type__21" hidden="1">New_Cars_by_make_2022_2024</definedName>
    <definedName name="_xlcn.WorksheetConnection_EV_Charging_Geo1" hidden="1">EV_Charging_Geo[]</definedName>
    <definedName name="Slicer_Postal_District">#N/A</definedName>
    <definedName name="Slicer_Year">#N/A</definedName>
  </definedNames>
  <calcPr calcId="191029"/>
  <pivotCaches>
    <pivotCache cacheId="0" r:id="rId7"/>
    <pivotCache cacheId="1" r:id="rId8"/>
    <pivotCache cacheId="2" r:id="rId9"/>
    <pivotCache cacheId="3" r:id="rId10"/>
    <pivotCache cacheId="4" r:id="rId11"/>
    <pivotCache cacheId="5" r:id="rId12"/>
    <pivotCache cacheId="317" r:id="rId13"/>
    <pivotCache cacheId="320" r:id="rId14"/>
    <pivotCache cacheId="323" r:id="rId15"/>
    <pivotCache cacheId="326" r:id="rId16"/>
    <pivotCache cacheId="329" r:id="rId17"/>
    <pivotCache cacheId="332" r:id="rId18"/>
    <pivotCache cacheId="335" r:id="rId19"/>
    <pivotCache cacheId="338" r:id="rId20"/>
    <pivotCache cacheId="341" r:id="rId21"/>
    <pivotCache cacheId="344" r:id="rId22"/>
    <pivotCache cacheId="347" r:id="rId23"/>
  </pivotCaches>
  <extLst>
    <ext xmlns:x14="http://schemas.microsoft.com/office/spreadsheetml/2009/9/main" uri="{876F7934-8845-4945-9796-88D515C7AA90}">
      <x14:pivotCaches>
        <pivotCache cacheId="17"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lectric_Vehicle_Charging_Points_7310ded7-dcb2-44fb-9482-e3c9eb75cec6" name="Electric_Vehicle_Charging_Points" connection="Query - Electric_Vehicle_Charging_Points"/>
          <x15:modelTable id="Data_Singapore_Postalcode_c0d27cba-7f16-40d2-9e58-1a5740c2790c" name="Data_Singapore_Postalcode" connection="Query - Data_Singapore_Postalcode"/>
          <x15:modelTable id="EV_Charging_Geo_1e29f14f-0bf1-4be0-a886-a9744c68f180" name="EV_Charging_Geo" connection="Query - EV_Charging_Geo"/>
          <x15:modelTable id="EV_Charging_Geo 1" name="EV_Charging_Geo 1" connection="WorksheetConnection_EV_Charging_Geo"/>
          <x15:modelTable id="MVP02_2_New_Cars_by_make_type__2" name="New_Cars_by_make_2022_2024" connection="WorksheetConnection_Car Dashboard1.xlsx!MVP02_2_New_Cars_by_make_type_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38" l="1"/>
  <c r="D54" i="38" s="1"/>
  <c r="H13" i="38"/>
  <c r="H14" i="38"/>
  <c r="H15" i="38"/>
  <c r="H16" i="38"/>
  <c r="H17" i="38"/>
  <c r="H18" i="38"/>
  <c r="H19" i="38"/>
  <c r="H20" i="38"/>
  <c r="H21" i="38"/>
  <c r="H22" i="38"/>
  <c r="H23" i="38"/>
  <c r="H24" i="38"/>
  <c r="H25" i="38"/>
  <c r="H26" i="38"/>
  <c r="H27" i="38"/>
  <c r="H28" i="38"/>
  <c r="H29" i="38"/>
  <c r="H30" i="38"/>
  <c r="H31" i="38"/>
  <c r="H32" i="38"/>
  <c r="H33" i="38"/>
  <c r="H34" i="38"/>
  <c r="H35" i="38"/>
  <c r="H36" i="38"/>
  <c r="H37" i="38"/>
  <c r="H38" i="38"/>
  <c r="H39" i="38"/>
  <c r="H40" i="38"/>
  <c r="H41" i="38"/>
  <c r="G13" i="38"/>
  <c r="G14" i="38"/>
  <c r="G15" i="38"/>
  <c r="G16" i="38"/>
  <c r="G17" i="38"/>
  <c r="G18" i="38"/>
  <c r="G19" i="38"/>
  <c r="G20" i="38"/>
  <c r="G21" i="38"/>
  <c r="G22" i="38"/>
  <c r="G23" i="38"/>
  <c r="G24" i="38"/>
  <c r="G25" i="38"/>
  <c r="G26" i="38"/>
  <c r="G27" i="38"/>
  <c r="G28" i="38"/>
  <c r="G29" i="38"/>
  <c r="G30" i="38"/>
  <c r="G31" i="38"/>
  <c r="G32" i="38"/>
  <c r="G33" i="38"/>
  <c r="G34" i="38"/>
  <c r="G35" i="38"/>
  <c r="G36" i="38"/>
  <c r="G37" i="38"/>
  <c r="G38" i="38"/>
  <c r="G39" i="38"/>
  <c r="G40" i="38"/>
  <c r="F13" i="38"/>
  <c r="F14" i="38"/>
  <c r="F15" i="38"/>
  <c r="F16" i="38"/>
  <c r="F17" i="38"/>
  <c r="F18" i="38"/>
  <c r="F19" i="38"/>
  <c r="F20" i="38"/>
  <c r="F21" i="38"/>
  <c r="F22" i="38"/>
  <c r="F23" i="38"/>
  <c r="F24" i="38"/>
  <c r="F25" i="38"/>
  <c r="F26" i="38"/>
  <c r="F27" i="38"/>
  <c r="F28" i="38"/>
  <c r="F29" i="38"/>
  <c r="F30" i="38"/>
  <c r="F31" i="38"/>
  <c r="F32" i="38"/>
  <c r="F33" i="38"/>
  <c r="F34" i="38"/>
  <c r="F35" i="38"/>
  <c r="F36" i="38"/>
  <c r="F37" i="38"/>
  <c r="F38" i="38"/>
  <c r="F39" i="38"/>
  <c r="F40" i="38"/>
  <c r="E13" i="38"/>
  <c r="E14" i="38"/>
  <c r="E15" i="38"/>
  <c r="E16" i="38"/>
  <c r="E17" i="38"/>
  <c r="E18" i="38"/>
  <c r="E19" i="38"/>
  <c r="E20" i="38"/>
  <c r="E21" i="38"/>
  <c r="E22" i="38"/>
  <c r="E23" i="38"/>
  <c r="E24" i="38"/>
  <c r="E25" i="38"/>
  <c r="E26" i="38"/>
  <c r="E27" i="38"/>
  <c r="E28" i="38"/>
  <c r="E29" i="38"/>
  <c r="E30" i="38"/>
  <c r="E31" i="38"/>
  <c r="E32" i="38"/>
  <c r="E33" i="38"/>
  <c r="E34" i="38"/>
  <c r="E35" i="38"/>
  <c r="E36" i="38"/>
  <c r="E37" i="38"/>
  <c r="E38" i="38"/>
  <c r="E39" i="38"/>
  <c r="E40" i="38"/>
  <c r="I38" i="12"/>
  <c r="I39" i="12"/>
  <c r="I40" i="12"/>
  <c r="I41" i="12"/>
  <c r="I42" i="12"/>
  <c r="I37" i="12"/>
  <c r="H11" i="12"/>
  <c r="G11" i="12"/>
  <c r="H10" i="12"/>
  <c r="G10" i="12"/>
  <c r="F33" i="12"/>
  <c r="C33" i="12"/>
  <c r="C42" i="13"/>
  <c r="C44" i="13"/>
  <c r="C47" i="13" s="1"/>
  <c r="C43" i="13"/>
  <c r="C11" i="13"/>
  <c r="C20" i="13"/>
  <c r="I10" i="12" l="1"/>
  <c r="I11"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5C7C10-C1D4-43FE-B994-4CFE872B0A00}" name="Query - Data_Singapore_Postalcode" description="Connection to the 'Data_Singapore_Postalcode' query in the workbook." type="100" refreshedVersion="8" minRefreshableVersion="5">
    <extLst>
      <ext xmlns:x15="http://schemas.microsoft.com/office/spreadsheetml/2010/11/main" uri="{DE250136-89BD-433C-8126-D09CA5730AF9}">
        <x15:connection id="e808f376-4ffa-4fb1-95c2-c28765f0b0de"/>
      </ext>
    </extLst>
  </connection>
  <connection id="2" xr16:uid="{606BD3C5-E81B-4126-861F-CC52747744E2}" name="Query - Electric_Vehicle_Charging_Points" description="Connection to the 'Electric_Vehicle_Charging_Points' query in the workbook." type="100" refreshedVersion="8" minRefreshableVersion="5">
    <extLst>
      <ext xmlns:x15="http://schemas.microsoft.com/office/spreadsheetml/2010/11/main" uri="{DE250136-89BD-433C-8126-D09CA5730AF9}">
        <x15:connection id="69c03e89-6fa8-4006-b667-b10b171642db"/>
      </ext>
    </extLst>
  </connection>
  <connection id="3" xr16:uid="{AC21F54E-4BC9-4C15-B7EE-4199E07732D1}" name="Query - EV_Charging_Geo" description="Connection to the 'EV_Charging_Geo' query in the workbook." type="100" refreshedVersion="8" minRefreshableVersion="5">
    <extLst>
      <ext xmlns:x15="http://schemas.microsoft.com/office/spreadsheetml/2010/11/main" uri="{DE250136-89BD-433C-8126-D09CA5730AF9}">
        <x15:connection id="23420325-000a-4060-a54c-c340ec071140">
          <x15:oledbPr connection="Provider=Microsoft.Mashup.OleDb.1;Data Source=$Workbook$;Location=EV_Charging_Geo;Extended Properties=&quot;&quot;">
            <x15:dbTables>
              <x15:dbTable name="EV_Charging_Geo"/>
            </x15:dbTables>
          </x15:oledbPr>
        </x15:connection>
      </ext>
    </extLst>
  </connection>
  <connection id="4" xr16:uid="{F9EE644D-B758-4006-A0E9-2CC7B4E028CB}" keepAlive="1" name="Query - MVP02-2_New_Cars_by_make_type (2)" description="Connection to the 'MVP02-2_New_Cars_by_make_type (2)' query in the workbook." type="5" refreshedVersion="8" background="1" saveData="1">
    <dbPr connection="Provider=Microsoft.Mashup.OleDb.1;Data Source=$Workbook$;Location=&quot;MVP02-2_New_Cars_by_make_type (2)&quot;;Extended Properties=&quot;&quot;" command="SELECT * FROM [MVP02-2_New_Cars_by_make_type (2)]"/>
  </connection>
  <connection id="5" xr16:uid="{851C6A14-81A5-463C-9DB8-60BD8CC1453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6B28469F-C6F0-41FF-8A32-05F8F5E9447B}" name="WorksheetConnection_Car Dashboard1.xlsx!MVP02_2_New_Cars_by_make_type__2" type="102" refreshedVersion="8" minRefreshableVersion="5">
    <extLst>
      <ext xmlns:x15="http://schemas.microsoft.com/office/spreadsheetml/2010/11/main" uri="{DE250136-89BD-433C-8126-D09CA5730AF9}">
        <x15:connection id="MVP02_2_New_Cars_by_make_type__2">
          <x15:rangePr sourceName="_xlcn.WorksheetConnection_CarDashboard1.xlsxMVP02_2_New_Cars_by_make_type__21"/>
        </x15:connection>
      </ext>
    </extLst>
  </connection>
  <connection id="7" xr16:uid="{CB90308C-6290-4F99-9709-8A533E8A6305}" name="WorksheetConnection_EV_Charging_Geo" type="102" refreshedVersion="8" minRefreshableVersion="5">
    <extLst>
      <ext xmlns:x15="http://schemas.microsoft.com/office/spreadsheetml/2010/11/main" uri="{DE250136-89BD-433C-8126-D09CA5730AF9}">
        <x15:connection id="EV_Charging_Geo 1">
          <x15:rangePr sourceName="_xlcn.WorksheetConnection_EV_Charging_Geo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New_Cars_by_make_2022_2024].[Fuel Type].&amp;[BEV]}"/>
    <s v="{[New_Cars_by_make_2022_2024].[Fuel Type].&amp;[PHEV]}"/>
    <s v="{[New_Cars_by_make_2022_2024].[Fuel Type].&amp;[BEV],[New_Cars_by_make_2022_2024].[Fuel Type].&amp;[PHEV]}"/>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<sst xmlns="http://schemas.openxmlformats.org/spreadsheetml/2006/main" count="158" uniqueCount="63">
  <si>
    <t>Year</t>
  </si>
  <si>
    <t>Fuel Type</t>
  </si>
  <si>
    <t>Car Type</t>
  </si>
  <si>
    <t>Petrol</t>
  </si>
  <si>
    <t>Hatchback</t>
  </si>
  <si>
    <t>AUDI</t>
  </si>
  <si>
    <t>B.M.W.</t>
  </si>
  <si>
    <t>Diesel</t>
  </si>
  <si>
    <t>HONDA</t>
  </si>
  <si>
    <t>HYUNDAI</t>
  </si>
  <si>
    <t>KIA</t>
  </si>
  <si>
    <t>MAZDA</t>
  </si>
  <si>
    <t>MERCEDES BENZ</t>
  </si>
  <si>
    <t>NISSAN</t>
  </si>
  <si>
    <t>PORSCHE</t>
  </si>
  <si>
    <t>TOYOTA</t>
  </si>
  <si>
    <t>VOLVO</t>
  </si>
  <si>
    <t>Sedan</t>
  </si>
  <si>
    <t>Sports Utility Vehicle</t>
  </si>
  <si>
    <t>Coupe/ Convertible</t>
  </si>
  <si>
    <t>M.G.</t>
  </si>
  <si>
    <t>BYD</t>
  </si>
  <si>
    <t>TESLA</t>
  </si>
  <si>
    <t>Multi-purpose Vehicle</t>
  </si>
  <si>
    <t>Station-wagon</t>
  </si>
  <si>
    <t>Grand Total</t>
  </si>
  <si>
    <t>Sum of Number of Registration</t>
  </si>
  <si>
    <t>Total Number of Registration</t>
  </si>
  <si>
    <t>Column Labels</t>
  </si>
  <si>
    <t>Car Model</t>
  </si>
  <si>
    <t>Row Labels</t>
  </si>
  <si>
    <t>Car Brand</t>
  </si>
  <si>
    <t>Sum of No. of Charging Outlets</t>
  </si>
  <si>
    <t>Total Vehicles</t>
  </si>
  <si>
    <t>KPI</t>
  </si>
  <si>
    <t>YOY</t>
  </si>
  <si>
    <t>Slected YOY</t>
  </si>
  <si>
    <t>PHEV</t>
  </si>
  <si>
    <t>BEV</t>
  </si>
  <si>
    <t>KPI Cards</t>
  </si>
  <si>
    <t>Total EV</t>
  </si>
  <si>
    <t>(Multiple Items)</t>
  </si>
  <si>
    <t>Average of Longitude</t>
  </si>
  <si>
    <t>Average of Latitude</t>
  </si>
  <si>
    <t>General Location</t>
  </si>
  <si>
    <t>Postal District</t>
  </si>
  <si>
    <t>CCR</t>
  </si>
  <si>
    <t>RCR</t>
  </si>
  <si>
    <t>OCR</t>
  </si>
  <si>
    <t>Region</t>
  </si>
  <si>
    <t>District</t>
  </si>
  <si>
    <t>Low</t>
  </si>
  <si>
    <t>Medium</t>
  </si>
  <si>
    <t>High</t>
  </si>
  <si>
    <t>Label</t>
  </si>
  <si>
    <t xml:space="preserve"> EV Cars Trend</t>
  </si>
  <si>
    <t xml:space="preserve">EV Stations </t>
  </si>
  <si>
    <t>Ratio</t>
  </si>
  <si>
    <t>Ev Station</t>
  </si>
  <si>
    <t>This table was craeted based on the Public data</t>
  </si>
  <si>
    <t>BLUECAR</t>
  </si>
  <si>
    <t>POLESTAR</t>
  </si>
  <si>
    <t>Kranji, Lim Chu Kang, Sungei Gedong, Tengah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</si>
</sst>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0"/>
      <color rgb="FF001D35"/>
      <name val="Arial"/>
      <family val="2"/>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0" fontId="0" fillId="0" borderId="0" xfId="0" applyNumberFormat="1" applyAlignment="1">
      <alignment horizontal="right"/>
    </xf>
    <xf numFmtId="0" fontId="2" fillId="0" borderId="0" xfId="0" applyFont="1"/>
    <xf numFmtId="10" fontId="2" fillId="0" borderId="0" xfId="0" applyNumberFormat="1" applyFont="1" applyAlignment="1">
      <alignment horizontal="right"/>
    </xf>
    <xf numFmtId="49" fontId="0" fillId="0" borderId="0" xfId="0" applyNumberFormat="1"/>
    <xf numFmtId="1" fontId="1" fillId="0" borderId="0" xfId="0" applyNumberFormat="1" applyFont="1"/>
    <xf numFmtId="49" fontId="2" fillId="0" borderId="0" xfId="0" applyNumberFormat="1" applyFont="1"/>
    <xf numFmtId="164" fontId="0" fillId="0" borderId="0" xfId="0" applyNumberFormat="1"/>
    <xf numFmtId="0" fontId="0" fillId="0" borderId="0" xfId="0" applyAlignment="1">
      <alignment horizontal="right"/>
    </xf>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fill>
        <patternFill patternType="solid">
          <bgColor rgb="FFFFFF00"/>
        </patternFill>
      </fill>
    </dxf>
    <dxf>
      <fill>
        <patternFill patternType="solid">
          <bgColor rgb="FFFFFF00"/>
        </patternFill>
      </fill>
    </dxf>
    <dxf>
      <numFmt numFmtId="1" formatCode="0"/>
    </dxf>
    <dxf>
      <font>
        <b/>
        <i val="0"/>
        <sz val="12"/>
        <color theme="9" tint="-0.499984740745262"/>
        <name val="Calibri"/>
        <family val="2"/>
        <scheme val="minor"/>
      </font>
      <fill>
        <patternFill>
          <bgColor theme="6" tint="-0.24994659260841701"/>
        </patternFill>
      </fill>
    </dxf>
  </dxfs>
  <tableStyles count="2" defaultTableStyle="TableStyleMedium2" defaultPivotStyle="PivotStyleLight16">
    <tableStyle name="Slicer Style 1" pivot="0" table="0" count="9" xr9:uid="{66ACAF8C-713A-40F1-8589-507E52E88C83}">
      <tableStyleElement type="wholeTable" dxfId="7"/>
    </tableStyle>
    <tableStyle name="Slicer Style 2" pivot="0" table="0" count="2" xr9:uid="{A35ABE2E-47AC-4394-BFF1-EA3CB156D0E4}"/>
  </tableStyles>
  <colors>
    <mruColors>
      <color rgb="FFFF6600"/>
      <color rgb="FF67A793"/>
      <color rgb="FF8EC8B6"/>
      <color rgb="FF244C40"/>
      <color rgb="FFFFFFFF"/>
      <color rgb="FF4DA187"/>
      <color rgb="FF3B7D69"/>
      <color rgb="FF628CAE"/>
      <color rgb="FF188582"/>
      <color rgb="FF397764"/>
    </mruColors>
  </colors>
  <extLst>
    <ext xmlns:x14="http://schemas.microsoft.com/office/spreadsheetml/2009/9/main" uri="{46F421CA-312F-682f-3DD2-61675219B42D}">
      <x14:dxfs count="10">
        <dxf>
          <fill>
            <patternFill>
              <bgColor theme="7" tint="0.39994506668294322"/>
            </patternFill>
          </fill>
        </dxf>
        <dxf>
          <fill>
            <patternFill>
              <bgColor theme="7" tint="0.39994506668294322"/>
            </patternFill>
          </fill>
        </dxf>
        <dxf>
          <fill>
            <patternFill patternType="solid">
              <bgColor theme="3" tint="0.59996337778862885"/>
            </patternFill>
          </fill>
        </dxf>
        <dxf>
          <fill>
            <patternFill>
              <bgColor theme="3" tint="0.59996337778862885"/>
            </patternFill>
          </fill>
        </dxf>
        <dxf>
          <fill>
            <patternFill patternType="solid">
              <bgColor theme="3"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6" tint="0.39994506668294322"/>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2">
          <x14:slicerStyleElements>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5.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owerPivotData" Target="model/item.data"/><Relationship Id="rId37" Type="http://schemas.openxmlformats.org/officeDocument/2006/relationships/customXml" Target="../customXml/item4.xml"/><Relationship Id="rId53" Type="http://schemas.openxmlformats.org/officeDocument/2006/relationships/customXml" Target="../customXml/item20.xml"/><Relationship Id="rId58" Type="http://schemas.openxmlformats.org/officeDocument/2006/relationships/customXml" Target="../customXml/item25.xml"/><Relationship Id="rId74" Type="http://schemas.openxmlformats.org/officeDocument/2006/relationships/customXml" Target="../customXml/item41.xml"/><Relationship Id="rId79" Type="http://schemas.openxmlformats.org/officeDocument/2006/relationships/customXml" Target="../customXml/item46.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77" Type="http://schemas.openxmlformats.org/officeDocument/2006/relationships/customXml" Target="../customXml/item44.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72" Type="http://schemas.openxmlformats.org/officeDocument/2006/relationships/customXml" Target="../customXml/item39.xml"/><Relationship Id="rId80"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75"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73" Type="http://schemas.openxmlformats.org/officeDocument/2006/relationships/customXml" Target="../customXml/item40.xml"/><Relationship Id="rId78" Type="http://schemas.openxmlformats.org/officeDocument/2006/relationships/customXml" Target="../customXml/item45.xml"/><Relationship Id="rId81"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 Id="rId76" Type="http://schemas.openxmlformats.org/officeDocument/2006/relationships/customXml" Target="../customXml/item43.xml"/><Relationship Id="rId7" Type="http://schemas.openxmlformats.org/officeDocument/2006/relationships/pivotCacheDefinition" Target="pivotCache/pivotCacheDefinition1.xml"/><Relationship Id="rId71"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styles" Target="styles.xml"/><Relationship Id="rId24" Type="http://schemas.openxmlformats.org/officeDocument/2006/relationships/pivotCacheDefinition" Target="pivotCache/pivotCacheDefinition18.xml"/><Relationship Id="rId40" Type="http://schemas.openxmlformats.org/officeDocument/2006/relationships/customXml" Target="../customXml/item7.xml"/><Relationship Id="rId45" Type="http://schemas.openxmlformats.org/officeDocument/2006/relationships/customXml" Target="../customXml/item12.xml"/><Relationship Id="rId66"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ubbleChart>
        <c:varyColors val="0"/>
        <c:ser>
          <c:idx val="0"/>
          <c:order val="0"/>
          <c:tx>
            <c:v>Low</c:v>
          </c:tx>
          <c:spPr>
            <a:solidFill>
              <a:srgbClr val="FF0000"/>
            </a:solidFill>
            <a:ln>
              <a:noFill/>
            </a:ln>
            <a:effectLst/>
          </c:spPr>
          <c:invertIfNegative val="0"/>
          <c:dLbls>
            <c:dLbl>
              <c:idx val="0"/>
              <c:tx>
                <c:rich>
                  <a:bodyPr/>
                  <a:lstStyle/>
                  <a:p>
                    <a:fld id="{4D026B45-831C-4394-9E7B-56699C52CA5E}"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044-4450-B3D7-37EBC66F334D}"/>
                </c:ext>
              </c:extLst>
            </c:dLbl>
            <c:dLbl>
              <c:idx val="1"/>
              <c:tx>
                <c:rich>
                  <a:bodyPr/>
                  <a:lstStyle/>
                  <a:p>
                    <a:fld id="{71780ECE-FECC-4D26-9A8B-421293F515FE}"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044-4450-B3D7-37EBC66F334D}"/>
                </c:ext>
              </c:extLst>
            </c:dLbl>
            <c:dLbl>
              <c:idx val="2"/>
              <c:tx>
                <c:rich>
                  <a:bodyPr/>
                  <a:lstStyle/>
                  <a:p>
                    <a:fld id="{7DDF4404-5726-4051-93B4-1BED9304AE10}"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044-4450-B3D7-37EBC66F334D}"/>
                </c:ext>
              </c:extLst>
            </c:dLbl>
            <c:dLbl>
              <c:idx val="3"/>
              <c:tx>
                <c:rich>
                  <a:bodyPr/>
                  <a:lstStyle/>
                  <a:p>
                    <a:fld id="{75784B0A-E905-4D55-81FB-E0429A4F82A1}"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044-4450-B3D7-37EBC66F334D}"/>
                </c:ext>
              </c:extLst>
            </c:dLbl>
            <c:dLbl>
              <c:idx val="4"/>
              <c:tx>
                <c:rich>
                  <a:bodyPr/>
                  <a:lstStyle/>
                  <a:p>
                    <a:fld id="{CB582207-18E9-45D0-B6CC-59B182E3B666}"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044-4450-B3D7-37EBC66F334D}"/>
                </c:ext>
              </c:extLst>
            </c:dLbl>
            <c:dLbl>
              <c:idx val="5"/>
              <c:tx>
                <c:rich>
                  <a:bodyPr/>
                  <a:lstStyle/>
                  <a:p>
                    <a:fld id="{D556AC2E-2C19-47BD-B9FF-4F0604894F02}"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044-4450-B3D7-37EBC66F334D}"/>
                </c:ext>
              </c:extLst>
            </c:dLbl>
            <c:dLbl>
              <c:idx val="6"/>
              <c:tx>
                <c:rich>
                  <a:bodyPr/>
                  <a:lstStyle/>
                  <a:p>
                    <a:fld id="{78DBAECF-B55A-4D50-830A-AB0009D3038F}"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044-4450-B3D7-37EBC66F334D}"/>
                </c:ext>
              </c:extLst>
            </c:dLbl>
            <c:dLbl>
              <c:idx val="7"/>
              <c:tx>
                <c:rich>
                  <a:bodyPr/>
                  <a:lstStyle/>
                  <a:p>
                    <a:fld id="{72B0171A-5F55-49AA-8856-50D29169770A}"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044-4450-B3D7-37EBC66F334D}"/>
                </c:ext>
              </c:extLst>
            </c:dLbl>
            <c:dLbl>
              <c:idx val="8"/>
              <c:tx>
                <c:rich>
                  <a:bodyPr/>
                  <a:lstStyle/>
                  <a:p>
                    <a:fld id="{16EB39C1-ED33-4B25-B335-2BC9E5AAF547}"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044-4450-B3D7-37EBC66F334D}"/>
                </c:ext>
              </c:extLst>
            </c:dLbl>
            <c:dLbl>
              <c:idx val="9"/>
              <c:tx>
                <c:rich>
                  <a:bodyPr/>
                  <a:lstStyle/>
                  <a:p>
                    <a:fld id="{6D19743A-69F0-43C6-845D-9D37781D877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044-4450-B3D7-37EBC66F334D}"/>
                </c:ext>
              </c:extLst>
            </c:dLbl>
            <c:dLbl>
              <c:idx val="10"/>
              <c:tx>
                <c:rich>
                  <a:bodyPr/>
                  <a:lstStyle/>
                  <a:p>
                    <a:fld id="{867EA567-3974-4EEC-A165-54E0A39F9037}"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7044-4450-B3D7-37EBC66F334D}"/>
                </c:ext>
              </c:extLst>
            </c:dLbl>
            <c:dLbl>
              <c:idx val="11"/>
              <c:tx>
                <c:rich>
                  <a:bodyPr/>
                  <a:lstStyle/>
                  <a:p>
                    <a:fld id="{0F5F9CAB-D1C7-4D33-9780-A4DC886F448A}"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7044-4450-B3D7-37EBC66F334D}"/>
                </c:ext>
              </c:extLst>
            </c:dLbl>
            <c:dLbl>
              <c:idx val="12"/>
              <c:tx>
                <c:rich>
                  <a:bodyPr/>
                  <a:lstStyle/>
                  <a:p>
                    <a:fld id="{932202D6-4958-4E25-B282-151F775DC415}"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044-4450-B3D7-37EBC66F334D}"/>
                </c:ext>
              </c:extLst>
            </c:dLbl>
            <c:dLbl>
              <c:idx val="13"/>
              <c:tx>
                <c:rich>
                  <a:bodyPr/>
                  <a:lstStyle/>
                  <a:p>
                    <a:fld id="{41FD4E96-4B3C-486A-9376-9B916BEFC62E}"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7044-4450-B3D7-37EBC66F334D}"/>
                </c:ext>
              </c:extLst>
            </c:dLbl>
            <c:dLbl>
              <c:idx val="14"/>
              <c:tx>
                <c:rich>
                  <a:bodyPr/>
                  <a:lstStyle/>
                  <a:p>
                    <a:fld id="{AC372AD0-8914-4523-8BC2-EAC60CC07287}"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7044-4450-B3D7-37EBC66F334D}"/>
                </c:ext>
              </c:extLst>
            </c:dLbl>
            <c:dLbl>
              <c:idx val="15"/>
              <c:tx>
                <c:rich>
                  <a:bodyPr/>
                  <a:lstStyle/>
                  <a:p>
                    <a:fld id="{EEC80E7C-362B-482A-A082-5C0A494D1A3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7044-4450-B3D7-37EBC66F334D}"/>
                </c:ext>
              </c:extLst>
            </c:dLbl>
            <c:dLbl>
              <c:idx val="16"/>
              <c:tx>
                <c:rich>
                  <a:bodyPr/>
                  <a:lstStyle/>
                  <a:p>
                    <a:fld id="{D159347C-A067-4D70-98FB-7A3BD6C9D9F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7044-4450-B3D7-37EBC66F334D}"/>
                </c:ext>
              </c:extLst>
            </c:dLbl>
            <c:dLbl>
              <c:idx val="17"/>
              <c:tx>
                <c:rich>
                  <a:bodyPr/>
                  <a:lstStyle/>
                  <a:p>
                    <a:fld id="{EEFD1DBA-74CA-4CBE-9214-9497C6CF55F2}"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7044-4450-B3D7-37EBC66F334D}"/>
                </c:ext>
              </c:extLst>
            </c:dLbl>
            <c:dLbl>
              <c:idx val="18"/>
              <c:tx>
                <c:rich>
                  <a:bodyPr/>
                  <a:lstStyle/>
                  <a:p>
                    <a:fld id="{D68F4019-FF6D-4B90-9727-1E9BBECA204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7044-4450-B3D7-37EBC66F334D}"/>
                </c:ext>
              </c:extLst>
            </c:dLbl>
            <c:dLbl>
              <c:idx val="19"/>
              <c:tx>
                <c:rich>
                  <a:bodyPr/>
                  <a:lstStyle/>
                  <a:p>
                    <a:fld id="{4A7105B4-C282-4687-A0B1-BE12D56E5F08}"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7044-4450-B3D7-37EBC66F334D}"/>
                </c:ext>
              </c:extLst>
            </c:dLbl>
            <c:dLbl>
              <c:idx val="20"/>
              <c:tx>
                <c:rich>
                  <a:bodyPr/>
                  <a:lstStyle/>
                  <a:p>
                    <a:fld id="{BF541972-E687-4728-9B42-7F83F41D390C}"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7044-4450-B3D7-37EBC66F334D}"/>
                </c:ext>
              </c:extLst>
            </c:dLbl>
            <c:dLbl>
              <c:idx val="21"/>
              <c:tx>
                <c:rich>
                  <a:bodyPr/>
                  <a:lstStyle/>
                  <a:p>
                    <a:fld id="{BDE67283-9FD8-4149-AECB-E56477440454}"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7044-4450-B3D7-37EBC66F334D}"/>
                </c:ext>
              </c:extLst>
            </c:dLbl>
            <c:dLbl>
              <c:idx val="22"/>
              <c:tx>
                <c:rich>
                  <a:bodyPr/>
                  <a:lstStyle/>
                  <a:p>
                    <a:fld id="{CA3B13A1-A8B1-4889-AE2A-AD322F218A35}"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7044-4450-B3D7-37EBC66F334D}"/>
                </c:ext>
              </c:extLst>
            </c:dLbl>
            <c:dLbl>
              <c:idx val="23"/>
              <c:tx>
                <c:rich>
                  <a:bodyPr/>
                  <a:lstStyle/>
                  <a:p>
                    <a:fld id="{8C4FF31F-076B-4A81-A7B1-848F6378F93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7044-4450-B3D7-37EBC66F334D}"/>
                </c:ext>
              </c:extLst>
            </c:dLbl>
            <c:dLbl>
              <c:idx val="24"/>
              <c:tx>
                <c:rich>
                  <a:bodyPr/>
                  <a:lstStyle/>
                  <a:p>
                    <a:fld id="{E1D8CB26-93BB-40D2-AD96-0BF6BF8F8E07}"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7044-4450-B3D7-37EBC66F334D}"/>
                </c:ext>
              </c:extLst>
            </c:dLbl>
            <c:dLbl>
              <c:idx val="25"/>
              <c:tx>
                <c:rich>
                  <a:bodyPr/>
                  <a:lstStyle/>
                  <a:p>
                    <a:fld id="{F795B3A3-CE67-43D5-84B6-68FD125D046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7044-4450-B3D7-37EBC66F334D}"/>
                </c:ext>
              </c:extLst>
            </c:dLbl>
            <c:dLbl>
              <c:idx val="26"/>
              <c:tx>
                <c:rich>
                  <a:bodyPr/>
                  <a:lstStyle/>
                  <a:p>
                    <a:fld id="{41F0EFBC-4051-4D14-A4BE-1A794FFAE188}"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7044-4450-B3D7-37EBC66F334D}"/>
                </c:ext>
              </c:extLst>
            </c:dLbl>
            <c:dLbl>
              <c:idx val="27"/>
              <c:tx>
                <c:rich>
                  <a:bodyPr/>
                  <a:lstStyle/>
                  <a:p>
                    <a:fld id="{E0FCFBD8-AEC6-4E0F-9140-D96FEE6A73CA}"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7044-4450-B3D7-37EBC66F334D}"/>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EV_Stations_Pivots!$B$13:$B$40</c:f>
              <c:numCache>
                <c:formatCode>General</c:formatCode>
                <c:ptCount val="28"/>
                <c:pt idx="0">
                  <c:v>103.82899680000001</c:v>
                </c:pt>
                <c:pt idx="1">
                  <c:v>103.73142889392776</c:v>
                </c:pt>
                <c:pt idx="2">
                  <c:v>103.85084520999999</c:v>
                </c:pt>
                <c:pt idx="3">
                  <c:v>103.84315659973171</c:v>
                </c:pt>
                <c:pt idx="4">
                  <c:v>103.83852826027389</c:v>
                </c:pt>
                <c:pt idx="5">
                  <c:v>103.77436002470154</c:v>
                </c:pt>
                <c:pt idx="6">
                  <c:v>103.97476649000912</c:v>
                </c:pt>
                <c:pt idx="7">
                  <c:v>103.85437483401927</c:v>
                </c:pt>
                <c:pt idx="8">
                  <c:v>103.8567845657533</c:v>
                </c:pt>
                <c:pt idx="9">
                  <c:v>103.90289937138857</c:v>
                </c:pt>
                <c:pt idx="10">
                  <c:v>103.87752657812038</c:v>
                </c:pt>
                <c:pt idx="11">
                  <c:v>103.83758168031093</c:v>
                </c:pt>
                <c:pt idx="12">
                  <c:v>103.80723265809252</c:v>
                </c:pt>
                <c:pt idx="13">
                  <c:v>103.81957806742234</c:v>
                </c:pt>
                <c:pt idx="14">
                  <c:v>103.85195028943971</c:v>
                </c:pt>
                <c:pt idx="15">
                  <c:v>103.79047259548044</c:v>
                </c:pt>
                <c:pt idx="16">
                  <c:v>103.8921452748786</c:v>
                </c:pt>
                <c:pt idx="17">
                  <c:v>103.93742352448764</c:v>
                </c:pt>
                <c:pt idx="18">
                  <c:v>103.84782220841898</c:v>
                </c:pt>
                <c:pt idx="19">
                  <c:v>103.8564079069719</c:v>
                </c:pt>
                <c:pt idx="20">
                  <c:v>103.77666027081864</c:v>
                </c:pt>
                <c:pt idx="21">
                  <c:v>103.83190938220601</c:v>
                </c:pt>
                <c:pt idx="22">
                  <c:v>103.81792235924503</c:v>
                </c:pt>
                <c:pt idx="23">
                  <c:v>103.94690306061375</c:v>
                </c:pt>
                <c:pt idx="24">
                  <c:v>103.75324926174886</c:v>
                </c:pt>
                <c:pt idx="25">
                  <c:v>103.8694867047213</c:v>
                </c:pt>
                <c:pt idx="26">
                  <c:v>103.71610499116707</c:v>
                </c:pt>
                <c:pt idx="27">
                  <c:v>103.89311454535707</c:v>
                </c:pt>
              </c:numCache>
            </c:numRef>
          </c:xVal>
          <c:yVal>
            <c:numRef>
              <c:f>EV_Stations_Pivots!$C$13:$C$40</c:f>
              <c:numCache>
                <c:formatCode>General</c:formatCode>
                <c:ptCount val="28"/>
                <c:pt idx="0">
                  <c:v>1.3873645131428571</c:v>
                </c:pt>
                <c:pt idx="1">
                  <c:v>1.3749180821874463</c:v>
                </c:pt>
                <c:pt idx="2">
                  <c:v>1.2919569212599995</c:v>
                </c:pt>
                <c:pt idx="3">
                  <c:v>1.275734598464862</c:v>
                </c:pt>
                <c:pt idx="4">
                  <c:v>1.3234331386301372</c:v>
                </c:pt>
                <c:pt idx="5">
                  <c:v>1.3386379440777094</c:v>
                </c:pt>
                <c:pt idx="6">
                  <c:v>1.3529998768087645</c:v>
                </c:pt>
                <c:pt idx="7">
                  <c:v>1.3105274120152581</c:v>
                </c:pt>
                <c:pt idx="8">
                  <c:v>1.2995831065260408</c:v>
                </c:pt>
                <c:pt idx="9">
                  <c:v>1.306085124761764</c:v>
                </c:pt>
                <c:pt idx="10">
                  <c:v>1.3316528653799482</c:v>
                </c:pt>
                <c:pt idx="11">
                  <c:v>1.3024126321191711</c:v>
                </c:pt>
                <c:pt idx="12">
                  <c:v>1.310814709003018</c:v>
                </c:pt>
                <c:pt idx="13">
                  <c:v>1.2682504051792318</c:v>
                </c:pt>
                <c:pt idx="14">
                  <c:v>1.2838946022730302</c:v>
                </c:pt>
                <c:pt idx="15">
                  <c:v>1.4354201912576989</c:v>
                </c:pt>
                <c:pt idx="16">
                  <c:v>1.3218448016106348</c:v>
                </c:pt>
                <c:pt idx="17">
                  <c:v>1.3309792730815369</c:v>
                </c:pt>
                <c:pt idx="18">
                  <c:v>1.3652929847403852</c:v>
                </c:pt>
                <c:pt idx="19">
                  <c:v>1.3274455026596348</c:v>
                </c:pt>
                <c:pt idx="20">
                  <c:v>1.3017562030057634</c:v>
                </c:pt>
                <c:pt idx="21">
                  <c:v>1.4337294245196834</c:v>
                </c:pt>
                <c:pt idx="22">
                  <c:v>1.2892301963968551</c:v>
                </c:pt>
                <c:pt idx="23">
                  <c:v>1.3590505310429082</c:v>
                </c:pt>
                <c:pt idx="24">
                  <c:v>1.3739036925230175</c:v>
                </c:pt>
                <c:pt idx="25">
                  <c:v>1.3933495264727074</c:v>
                </c:pt>
                <c:pt idx="26">
                  <c:v>1.3377198602269027</c:v>
                </c:pt>
                <c:pt idx="27">
                  <c:v>1.3810886359893941</c:v>
                </c:pt>
              </c:numCache>
            </c:numRef>
          </c:yVal>
          <c:bubbleSize>
            <c:numRef>
              <c:f>EV_Stations_Pivots!$E$13:$E$40</c:f>
              <c:numCache>
                <c:formatCode>General</c:formatCode>
                <c:ptCount val="28"/>
                <c:pt idx="0">
                  <c:v>13</c:v>
                </c:pt>
                <c:pt idx="1">
                  <c:v>16</c:v>
                </c:pt>
                <c:pt idx="2">
                  <c:v>74</c:v>
                </c:pt>
                <c:pt idx="3">
                  <c:v>101</c:v>
                </c:pt>
                <c:pt idx="4">
                  <c:v>105</c:v>
                </c:pt>
                <c:pt idx="5">
                  <c:v>111</c:v>
                </c:pt>
                <c:pt idx="6">
                  <c:v>114</c:v>
                </c:pt>
                <c:pt idx="7">
                  <c:v>132</c:v>
                </c:pt>
                <c:pt idx="8">
                  <c:v>173</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bubbleSize>
          <c:bubble3D val="0"/>
          <c:extLst>
            <c:ext xmlns:c15="http://schemas.microsoft.com/office/drawing/2012/chart" uri="{02D57815-91ED-43cb-92C2-25804820EDAC}">
              <c15:datalabelsRange>
                <c15:f>EV_Stations_Pivots!$A$13:$A$40</c15:f>
                <c15:dlblRangeCache>
                  <c:ptCount val="28"/>
                  <c:pt idx="0">
                    <c:v>26</c:v>
                  </c:pt>
                  <c:pt idx="1">
                    <c:v>24</c:v>
                  </c:pt>
                  <c:pt idx="2">
                    <c:v>6</c:v>
                  </c:pt>
                  <c:pt idx="3">
                    <c:v>2</c:v>
                  </c:pt>
                  <c:pt idx="4">
                    <c:v>11</c:v>
                  </c:pt>
                  <c:pt idx="5">
                    <c:v>21</c:v>
                  </c:pt>
                  <c:pt idx="6">
                    <c:v>17</c:v>
                  </c:pt>
                  <c:pt idx="7">
                    <c:v>8</c:v>
                  </c:pt>
                  <c:pt idx="8">
                    <c:v>7</c:v>
                  </c:pt>
                  <c:pt idx="9">
                    <c:v>15</c:v>
                  </c:pt>
                  <c:pt idx="10">
                    <c:v>13</c:v>
                  </c:pt>
                  <c:pt idx="11">
                    <c:v>9</c:v>
                  </c:pt>
                  <c:pt idx="12">
                    <c:v>10</c:v>
                  </c:pt>
                  <c:pt idx="13">
                    <c:v>4</c:v>
                  </c:pt>
                  <c:pt idx="14">
                    <c:v>1</c:v>
                  </c:pt>
                  <c:pt idx="15">
                    <c:v>25</c:v>
                  </c:pt>
                  <c:pt idx="16">
                    <c:v>14</c:v>
                  </c:pt>
                  <c:pt idx="17">
                    <c:v>16</c:v>
                  </c:pt>
                  <c:pt idx="18">
                    <c:v>20</c:v>
                  </c:pt>
                  <c:pt idx="19">
                    <c:v>12</c:v>
                  </c:pt>
                  <c:pt idx="20">
                    <c:v>5</c:v>
                  </c:pt>
                  <c:pt idx="21">
                    <c:v>27</c:v>
                  </c:pt>
                  <c:pt idx="22">
                    <c:v>3</c:v>
                  </c:pt>
                  <c:pt idx="23">
                    <c:v>18</c:v>
                  </c:pt>
                  <c:pt idx="24">
                    <c:v>23</c:v>
                  </c:pt>
                  <c:pt idx="25">
                    <c:v>28</c:v>
                  </c:pt>
                  <c:pt idx="26">
                    <c:v>22</c:v>
                  </c:pt>
                  <c:pt idx="27">
                    <c:v>19</c:v>
                  </c:pt>
                </c15:dlblRangeCache>
              </c15:datalabelsRange>
            </c:ext>
            <c:ext xmlns:c16="http://schemas.microsoft.com/office/drawing/2014/chart" uri="{C3380CC4-5D6E-409C-BE32-E72D297353CC}">
              <c16:uniqueId val="{00000000-7044-4450-B3D7-37EBC66F334D}"/>
            </c:ext>
          </c:extLst>
        </c:ser>
        <c:ser>
          <c:idx val="1"/>
          <c:order val="1"/>
          <c:tx>
            <c:v>Medium</c:v>
          </c:tx>
          <c:spPr>
            <a:solidFill>
              <a:srgbClr val="FFC000"/>
            </a:solidFill>
            <a:ln w="25400">
              <a:noFill/>
            </a:ln>
            <a:effectLst/>
          </c:spPr>
          <c:invertIfNegative val="0"/>
          <c:dLbls>
            <c:dLbl>
              <c:idx val="0"/>
              <c:tx>
                <c:rich>
                  <a:bodyPr/>
                  <a:lstStyle/>
                  <a:p>
                    <a:fld id="{9DBCB51F-7B8A-40D1-8EC8-35949C71151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7044-4450-B3D7-37EBC66F334D}"/>
                </c:ext>
              </c:extLst>
            </c:dLbl>
            <c:dLbl>
              <c:idx val="1"/>
              <c:tx>
                <c:rich>
                  <a:bodyPr/>
                  <a:lstStyle/>
                  <a:p>
                    <a:fld id="{DBFC5F0A-2A56-48AC-8EFE-DAD3826F8AD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7044-4450-B3D7-37EBC66F334D}"/>
                </c:ext>
              </c:extLst>
            </c:dLbl>
            <c:dLbl>
              <c:idx val="2"/>
              <c:tx>
                <c:rich>
                  <a:bodyPr/>
                  <a:lstStyle/>
                  <a:p>
                    <a:fld id="{825506EC-950F-404B-9143-C15DA13A7856}"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7044-4450-B3D7-37EBC66F334D}"/>
                </c:ext>
              </c:extLst>
            </c:dLbl>
            <c:dLbl>
              <c:idx val="3"/>
              <c:tx>
                <c:rich>
                  <a:bodyPr/>
                  <a:lstStyle/>
                  <a:p>
                    <a:fld id="{791D04A6-847D-4A49-A159-A25D6EE94569}"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7044-4450-B3D7-37EBC66F334D}"/>
                </c:ext>
              </c:extLst>
            </c:dLbl>
            <c:dLbl>
              <c:idx val="4"/>
              <c:tx>
                <c:rich>
                  <a:bodyPr/>
                  <a:lstStyle/>
                  <a:p>
                    <a:fld id="{4C9A2617-42C9-469C-91C1-F04B7EE3A86D}"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7044-4450-B3D7-37EBC66F334D}"/>
                </c:ext>
              </c:extLst>
            </c:dLbl>
            <c:dLbl>
              <c:idx val="5"/>
              <c:tx>
                <c:rich>
                  <a:bodyPr/>
                  <a:lstStyle/>
                  <a:p>
                    <a:fld id="{DBCB7E4F-9C44-4149-81C4-A3520DF23B4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7044-4450-B3D7-37EBC66F334D}"/>
                </c:ext>
              </c:extLst>
            </c:dLbl>
            <c:dLbl>
              <c:idx val="6"/>
              <c:tx>
                <c:rich>
                  <a:bodyPr/>
                  <a:lstStyle/>
                  <a:p>
                    <a:fld id="{F2921158-1E89-415D-9BF9-A81C64FC8E6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7044-4450-B3D7-37EBC66F334D}"/>
                </c:ext>
              </c:extLst>
            </c:dLbl>
            <c:dLbl>
              <c:idx val="7"/>
              <c:tx>
                <c:rich>
                  <a:bodyPr/>
                  <a:lstStyle/>
                  <a:p>
                    <a:fld id="{29186695-BC32-441F-ABF2-8F570D24A0DA}"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7044-4450-B3D7-37EBC66F334D}"/>
                </c:ext>
              </c:extLst>
            </c:dLbl>
            <c:dLbl>
              <c:idx val="8"/>
              <c:tx>
                <c:rich>
                  <a:bodyPr/>
                  <a:lstStyle/>
                  <a:p>
                    <a:fld id="{3DCA41E4-FAC6-4993-B5A5-88E8BF36AEDD}"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7044-4450-B3D7-37EBC66F334D}"/>
                </c:ext>
              </c:extLst>
            </c:dLbl>
            <c:dLbl>
              <c:idx val="9"/>
              <c:tx>
                <c:rich>
                  <a:bodyPr/>
                  <a:lstStyle/>
                  <a:p>
                    <a:fld id="{C85A1CE7-5CFA-4A6C-A9AE-9681E256763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7044-4450-B3D7-37EBC66F334D}"/>
                </c:ext>
              </c:extLst>
            </c:dLbl>
            <c:dLbl>
              <c:idx val="10"/>
              <c:tx>
                <c:rich>
                  <a:bodyPr/>
                  <a:lstStyle/>
                  <a:p>
                    <a:fld id="{78FA70F5-858C-481D-A94A-889254991408}"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7044-4450-B3D7-37EBC66F334D}"/>
                </c:ext>
              </c:extLst>
            </c:dLbl>
            <c:dLbl>
              <c:idx val="11"/>
              <c:tx>
                <c:rich>
                  <a:bodyPr/>
                  <a:lstStyle/>
                  <a:p>
                    <a:fld id="{EB5BCD3A-2512-4385-AB9D-92F31F510A6C}"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7044-4450-B3D7-37EBC66F334D}"/>
                </c:ext>
              </c:extLst>
            </c:dLbl>
            <c:dLbl>
              <c:idx val="12"/>
              <c:tx>
                <c:rich>
                  <a:bodyPr/>
                  <a:lstStyle/>
                  <a:p>
                    <a:fld id="{E875B3FF-EFE8-4197-BFEA-88F1A1D2598A}"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7044-4450-B3D7-37EBC66F334D}"/>
                </c:ext>
              </c:extLst>
            </c:dLbl>
            <c:dLbl>
              <c:idx val="13"/>
              <c:tx>
                <c:rich>
                  <a:bodyPr/>
                  <a:lstStyle/>
                  <a:p>
                    <a:fld id="{10CA6566-FE78-4133-8A1E-7703BA4522EF}"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7044-4450-B3D7-37EBC66F334D}"/>
                </c:ext>
              </c:extLst>
            </c:dLbl>
            <c:dLbl>
              <c:idx val="14"/>
              <c:tx>
                <c:rich>
                  <a:bodyPr/>
                  <a:lstStyle/>
                  <a:p>
                    <a:fld id="{11AD4792-6CE2-4415-94E4-773B3D5FC206}"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7044-4450-B3D7-37EBC66F334D}"/>
                </c:ext>
              </c:extLst>
            </c:dLbl>
            <c:dLbl>
              <c:idx val="15"/>
              <c:tx>
                <c:rich>
                  <a:bodyPr/>
                  <a:lstStyle/>
                  <a:p>
                    <a:fld id="{F74327E0-02E8-433F-9670-1C1CB0356B71}"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7044-4450-B3D7-37EBC66F334D}"/>
                </c:ext>
              </c:extLst>
            </c:dLbl>
            <c:dLbl>
              <c:idx val="16"/>
              <c:tx>
                <c:rich>
                  <a:bodyPr/>
                  <a:lstStyle/>
                  <a:p>
                    <a:fld id="{22E1797E-48A0-4743-9B40-131CADA11428}"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7044-4450-B3D7-37EBC66F334D}"/>
                </c:ext>
              </c:extLst>
            </c:dLbl>
            <c:dLbl>
              <c:idx val="17"/>
              <c:tx>
                <c:rich>
                  <a:bodyPr/>
                  <a:lstStyle/>
                  <a:p>
                    <a:fld id="{3D5A8624-DA25-4AFB-94FF-7BAA8141A222}"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044-4450-B3D7-37EBC66F334D}"/>
                </c:ext>
              </c:extLst>
            </c:dLbl>
            <c:dLbl>
              <c:idx val="18"/>
              <c:tx>
                <c:rich>
                  <a:bodyPr/>
                  <a:lstStyle/>
                  <a:p>
                    <a:fld id="{3C5C6B4D-1149-4488-8646-4538530C071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7044-4450-B3D7-37EBC66F334D}"/>
                </c:ext>
              </c:extLst>
            </c:dLbl>
            <c:dLbl>
              <c:idx val="19"/>
              <c:tx>
                <c:rich>
                  <a:bodyPr/>
                  <a:lstStyle/>
                  <a:p>
                    <a:fld id="{FDE703DD-C9D2-429F-916D-CE577FC67D12}"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7044-4450-B3D7-37EBC66F334D}"/>
                </c:ext>
              </c:extLst>
            </c:dLbl>
            <c:dLbl>
              <c:idx val="20"/>
              <c:tx>
                <c:rich>
                  <a:bodyPr/>
                  <a:lstStyle/>
                  <a:p>
                    <a:fld id="{EBDFA90D-C634-4349-8E5C-88B814191E76}"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7044-4450-B3D7-37EBC66F334D}"/>
                </c:ext>
              </c:extLst>
            </c:dLbl>
            <c:dLbl>
              <c:idx val="21"/>
              <c:tx>
                <c:rich>
                  <a:bodyPr/>
                  <a:lstStyle/>
                  <a:p>
                    <a:fld id="{44AED10A-4CB4-487F-B2F0-86181819CF16}"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7044-4450-B3D7-37EBC66F334D}"/>
                </c:ext>
              </c:extLst>
            </c:dLbl>
            <c:dLbl>
              <c:idx val="22"/>
              <c:tx>
                <c:rich>
                  <a:bodyPr/>
                  <a:lstStyle/>
                  <a:p>
                    <a:fld id="{9C9A2949-F8E6-4CE1-BE07-7AFA67A2A8F6}"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7044-4450-B3D7-37EBC66F334D}"/>
                </c:ext>
              </c:extLst>
            </c:dLbl>
            <c:dLbl>
              <c:idx val="23"/>
              <c:tx>
                <c:rich>
                  <a:bodyPr/>
                  <a:lstStyle/>
                  <a:p>
                    <a:fld id="{0B2222D1-33A9-489D-9DE2-2C308740F204}"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7044-4450-B3D7-37EBC66F334D}"/>
                </c:ext>
              </c:extLst>
            </c:dLbl>
            <c:dLbl>
              <c:idx val="24"/>
              <c:tx>
                <c:rich>
                  <a:bodyPr/>
                  <a:lstStyle/>
                  <a:p>
                    <a:fld id="{764F9B87-F2E1-4193-AFA9-61308CA5A1E7}"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7044-4450-B3D7-37EBC66F334D}"/>
                </c:ext>
              </c:extLst>
            </c:dLbl>
            <c:dLbl>
              <c:idx val="25"/>
              <c:tx>
                <c:rich>
                  <a:bodyPr/>
                  <a:lstStyle/>
                  <a:p>
                    <a:fld id="{D1460AA3-3287-49F1-89CB-DB62BB4C0C1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7044-4450-B3D7-37EBC66F334D}"/>
                </c:ext>
              </c:extLst>
            </c:dLbl>
            <c:dLbl>
              <c:idx val="26"/>
              <c:tx>
                <c:rich>
                  <a:bodyPr/>
                  <a:lstStyle/>
                  <a:p>
                    <a:fld id="{B6E8278E-A217-40A8-8360-6CC9D5A305F5}"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7044-4450-B3D7-37EBC66F334D}"/>
                </c:ext>
              </c:extLst>
            </c:dLbl>
            <c:dLbl>
              <c:idx val="27"/>
              <c:tx>
                <c:rich>
                  <a:bodyPr/>
                  <a:lstStyle/>
                  <a:p>
                    <a:fld id="{063DC106-FFCB-4A57-A67A-DF8061270202}"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7044-4450-B3D7-37EBC66F334D}"/>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EV_Stations_Pivots!$B$13:$B$40</c:f>
              <c:numCache>
                <c:formatCode>General</c:formatCode>
                <c:ptCount val="28"/>
                <c:pt idx="0">
                  <c:v>103.82899680000001</c:v>
                </c:pt>
                <c:pt idx="1">
                  <c:v>103.73142889392776</c:v>
                </c:pt>
                <c:pt idx="2">
                  <c:v>103.85084520999999</c:v>
                </c:pt>
                <c:pt idx="3">
                  <c:v>103.84315659973171</c:v>
                </c:pt>
                <c:pt idx="4">
                  <c:v>103.83852826027389</c:v>
                </c:pt>
                <c:pt idx="5">
                  <c:v>103.77436002470154</c:v>
                </c:pt>
                <c:pt idx="6">
                  <c:v>103.97476649000912</c:v>
                </c:pt>
                <c:pt idx="7">
                  <c:v>103.85437483401927</c:v>
                </c:pt>
                <c:pt idx="8">
                  <c:v>103.8567845657533</c:v>
                </c:pt>
                <c:pt idx="9">
                  <c:v>103.90289937138857</c:v>
                </c:pt>
                <c:pt idx="10">
                  <c:v>103.87752657812038</c:v>
                </c:pt>
                <c:pt idx="11">
                  <c:v>103.83758168031093</c:v>
                </c:pt>
                <c:pt idx="12">
                  <c:v>103.80723265809252</c:v>
                </c:pt>
                <c:pt idx="13">
                  <c:v>103.81957806742234</c:v>
                </c:pt>
                <c:pt idx="14">
                  <c:v>103.85195028943971</c:v>
                </c:pt>
                <c:pt idx="15">
                  <c:v>103.79047259548044</c:v>
                </c:pt>
                <c:pt idx="16">
                  <c:v>103.8921452748786</c:v>
                </c:pt>
                <c:pt idx="17">
                  <c:v>103.93742352448764</c:v>
                </c:pt>
                <c:pt idx="18">
                  <c:v>103.84782220841898</c:v>
                </c:pt>
                <c:pt idx="19">
                  <c:v>103.8564079069719</c:v>
                </c:pt>
                <c:pt idx="20">
                  <c:v>103.77666027081864</c:v>
                </c:pt>
                <c:pt idx="21">
                  <c:v>103.83190938220601</c:v>
                </c:pt>
                <c:pt idx="22">
                  <c:v>103.81792235924503</c:v>
                </c:pt>
                <c:pt idx="23">
                  <c:v>103.94690306061375</c:v>
                </c:pt>
                <c:pt idx="24">
                  <c:v>103.75324926174886</c:v>
                </c:pt>
                <c:pt idx="25">
                  <c:v>103.8694867047213</c:v>
                </c:pt>
                <c:pt idx="26">
                  <c:v>103.71610499116707</c:v>
                </c:pt>
                <c:pt idx="27">
                  <c:v>103.89311454535707</c:v>
                </c:pt>
              </c:numCache>
            </c:numRef>
          </c:xVal>
          <c:yVal>
            <c:numRef>
              <c:f>EV_Stations_Pivots!$C$13:$C$40</c:f>
              <c:numCache>
                <c:formatCode>General</c:formatCode>
                <c:ptCount val="28"/>
                <c:pt idx="0">
                  <c:v>1.3873645131428571</c:v>
                </c:pt>
                <c:pt idx="1">
                  <c:v>1.3749180821874463</c:v>
                </c:pt>
                <c:pt idx="2">
                  <c:v>1.2919569212599995</c:v>
                </c:pt>
                <c:pt idx="3">
                  <c:v>1.275734598464862</c:v>
                </c:pt>
                <c:pt idx="4">
                  <c:v>1.3234331386301372</c:v>
                </c:pt>
                <c:pt idx="5">
                  <c:v>1.3386379440777094</c:v>
                </c:pt>
                <c:pt idx="6">
                  <c:v>1.3529998768087645</c:v>
                </c:pt>
                <c:pt idx="7">
                  <c:v>1.3105274120152581</c:v>
                </c:pt>
                <c:pt idx="8">
                  <c:v>1.2995831065260408</c:v>
                </c:pt>
                <c:pt idx="9">
                  <c:v>1.306085124761764</c:v>
                </c:pt>
                <c:pt idx="10">
                  <c:v>1.3316528653799482</c:v>
                </c:pt>
                <c:pt idx="11">
                  <c:v>1.3024126321191711</c:v>
                </c:pt>
                <c:pt idx="12">
                  <c:v>1.310814709003018</c:v>
                </c:pt>
                <c:pt idx="13">
                  <c:v>1.2682504051792318</c:v>
                </c:pt>
                <c:pt idx="14">
                  <c:v>1.2838946022730302</c:v>
                </c:pt>
                <c:pt idx="15">
                  <c:v>1.4354201912576989</c:v>
                </c:pt>
                <c:pt idx="16">
                  <c:v>1.3218448016106348</c:v>
                </c:pt>
                <c:pt idx="17">
                  <c:v>1.3309792730815369</c:v>
                </c:pt>
                <c:pt idx="18">
                  <c:v>1.3652929847403852</c:v>
                </c:pt>
                <c:pt idx="19">
                  <c:v>1.3274455026596348</c:v>
                </c:pt>
                <c:pt idx="20">
                  <c:v>1.3017562030057634</c:v>
                </c:pt>
                <c:pt idx="21">
                  <c:v>1.4337294245196834</c:v>
                </c:pt>
                <c:pt idx="22">
                  <c:v>1.2892301963968551</c:v>
                </c:pt>
                <c:pt idx="23">
                  <c:v>1.3590505310429082</c:v>
                </c:pt>
                <c:pt idx="24">
                  <c:v>1.3739036925230175</c:v>
                </c:pt>
                <c:pt idx="25">
                  <c:v>1.3933495264727074</c:v>
                </c:pt>
                <c:pt idx="26">
                  <c:v>1.3377198602269027</c:v>
                </c:pt>
                <c:pt idx="27">
                  <c:v>1.3810886359893941</c:v>
                </c:pt>
              </c:numCache>
            </c:numRef>
          </c:yVal>
          <c:bubbleSize>
            <c:numRef>
              <c:f>EV_Stations_Pivots!$F$13:$F$40</c:f>
              <c:numCache>
                <c:formatCode>General</c:formatCode>
                <c:ptCount val="28"/>
                <c:pt idx="0">
                  <c:v>#N/A</c:v>
                </c:pt>
                <c:pt idx="1">
                  <c:v>#N/A</c:v>
                </c:pt>
                <c:pt idx="2">
                  <c:v>#N/A</c:v>
                </c:pt>
                <c:pt idx="3">
                  <c:v>#N/A</c:v>
                </c:pt>
                <c:pt idx="4">
                  <c:v>#N/A</c:v>
                </c:pt>
                <c:pt idx="5">
                  <c:v>#N/A</c:v>
                </c:pt>
                <c:pt idx="6">
                  <c:v>#N/A</c:v>
                </c:pt>
                <c:pt idx="7">
                  <c:v>#N/A</c:v>
                </c:pt>
                <c:pt idx="8">
                  <c:v>#N/A</c:v>
                </c:pt>
                <c:pt idx="9">
                  <c:v>213</c:v>
                </c:pt>
                <c:pt idx="10">
                  <c:v>220</c:v>
                </c:pt>
                <c:pt idx="11">
                  <c:v>253</c:v>
                </c:pt>
                <c:pt idx="12">
                  <c:v>262</c:v>
                </c:pt>
                <c:pt idx="13">
                  <c:v>326</c:v>
                </c:pt>
                <c:pt idx="14">
                  <c:v>383</c:v>
                </c:pt>
                <c:pt idx="15">
                  <c:v>533</c:v>
                </c:pt>
                <c:pt idx="16">
                  <c:v>534</c:v>
                </c:pt>
                <c:pt idx="17">
                  <c:v>582</c:v>
                </c:pt>
                <c:pt idx="18">
                  <c:v>#N/A</c:v>
                </c:pt>
                <c:pt idx="19">
                  <c:v>#N/A</c:v>
                </c:pt>
                <c:pt idx="20">
                  <c:v>#N/A</c:v>
                </c:pt>
                <c:pt idx="21">
                  <c:v>#N/A</c:v>
                </c:pt>
                <c:pt idx="22">
                  <c:v>#N/A</c:v>
                </c:pt>
                <c:pt idx="23">
                  <c:v>#N/A</c:v>
                </c:pt>
                <c:pt idx="24">
                  <c:v>#N/A</c:v>
                </c:pt>
                <c:pt idx="25">
                  <c:v>#N/A</c:v>
                </c:pt>
                <c:pt idx="26">
                  <c:v>#N/A</c:v>
                </c:pt>
                <c:pt idx="27">
                  <c:v>#N/A</c:v>
                </c:pt>
              </c:numCache>
            </c:numRef>
          </c:bubbleSize>
          <c:bubble3D val="0"/>
          <c:extLst>
            <c:ext xmlns:c15="http://schemas.microsoft.com/office/drawing/2012/chart" uri="{02D57815-91ED-43cb-92C2-25804820EDAC}">
              <c15:datalabelsRange>
                <c15:f>EV_Stations_Pivots!$A$13:$A$40</c15:f>
                <c15:dlblRangeCache>
                  <c:ptCount val="28"/>
                  <c:pt idx="0">
                    <c:v>26</c:v>
                  </c:pt>
                  <c:pt idx="1">
                    <c:v>24</c:v>
                  </c:pt>
                  <c:pt idx="2">
                    <c:v>6</c:v>
                  </c:pt>
                  <c:pt idx="3">
                    <c:v>2</c:v>
                  </c:pt>
                  <c:pt idx="4">
                    <c:v>11</c:v>
                  </c:pt>
                  <c:pt idx="5">
                    <c:v>21</c:v>
                  </c:pt>
                  <c:pt idx="6">
                    <c:v>17</c:v>
                  </c:pt>
                  <c:pt idx="7">
                    <c:v>8</c:v>
                  </c:pt>
                  <c:pt idx="8">
                    <c:v>7</c:v>
                  </c:pt>
                  <c:pt idx="9">
                    <c:v>15</c:v>
                  </c:pt>
                  <c:pt idx="10">
                    <c:v>13</c:v>
                  </c:pt>
                  <c:pt idx="11">
                    <c:v>9</c:v>
                  </c:pt>
                  <c:pt idx="12">
                    <c:v>10</c:v>
                  </c:pt>
                  <c:pt idx="13">
                    <c:v>4</c:v>
                  </c:pt>
                  <c:pt idx="14">
                    <c:v>1</c:v>
                  </c:pt>
                  <c:pt idx="15">
                    <c:v>25</c:v>
                  </c:pt>
                  <c:pt idx="16">
                    <c:v>14</c:v>
                  </c:pt>
                  <c:pt idx="17">
                    <c:v>16</c:v>
                  </c:pt>
                  <c:pt idx="18">
                    <c:v>20</c:v>
                  </c:pt>
                  <c:pt idx="19">
                    <c:v>12</c:v>
                  </c:pt>
                  <c:pt idx="20">
                    <c:v>5</c:v>
                  </c:pt>
                  <c:pt idx="21">
                    <c:v>27</c:v>
                  </c:pt>
                  <c:pt idx="22">
                    <c:v>3</c:v>
                  </c:pt>
                  <c:pt idx="23">
                    <c:v>18</c:v>
                  </c:pt>
                  <c:pt idx="24">
                    <c:v>23</c:v>
                  </c:pt>
                  <c:pt idx="25">
                    <c:v>28</c:v>
                  </c:pt>
                  <c:pt idx="26">
                    <c:v>22</c:v>
                  </c:pt>
                  <c:pt idx="27">
                    <c:v>19</c:v>
                  </c:pt>
                </c15:dlblRangeCache>
              </c15:datalabelsRange>
            </c:ext>
            <c:ext xmlns:c16="http://schemas.microsoft.com/office/drawing/2014/chart" uri="{C3380CC4-5D6E-409C-BE32-E72D297353CC}">
              <c16:uniqueId val="{00000001-7044-4450-B3D7-37EBC66F334D}"/>
            </c:ext>
          </c:extLst>
        </c:ser>
        <c:ser>
          <c:idx val="2"/>
          <c:order val="2"/>
          <c:tx>
            <c:v>High</c:v>
          </c:tx>
          <c:spPr>
            <a:solidFill>
              <a:srgbClr val="67A793"/>
            </a:solidFill>
            <a:ln w="25400">
              <a:noFill/>
            </a:ln>
            <a:effectLst/>
          </c:spPr>
          <c:invertIfNegative val="0"/>
          <c:dLbls>
            <c:dLbl>
              <c:idx val="0"/>
              <c:tx>
                <c:rich>
                  <a:bodyPr/>
                  <a:lstStyle/>
                  <a:p>
                    <a:fld id="{535FED6A-0A9D-4D61-BC23-F76BE377ACAE}"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7044-4450-B3D7-37EBC66F334D}"/>
                </c:ext>
              </c:extLst>
            </c:dLbl>
            <c:dLbl>
              <c:idx val="1"/>
              <c:tx>
                <c:rich>
                  <a:bodyPr/>
                  <a:lstStyle/>
                  <a:p>
                    <a:fld id="{C63F7343-E9E6-4DA8-BC83-C0079D5786F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7044-4450-B3D7-37EBC66F334D}"/>
                </c:ext>
              </c:extLst>
            </c:dLbl>
            <c:dLbl>
              <c:idx val="2"/>
              <c:tx>
                <c:rich>
                  <a:bodyPr/>
                  <a:lstStyle/>
                  <a:p>
                    <a:fld id="{C9B7B6AA-733C-485D-ADBC-24CFA08F91D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7044-4450-B3D7-37EBC66F334D}"/>
                </c:ext>
              </c:extLst>
            </c:dLbl>
            <c:dLbl>
              <c:idx val="3"/>
              <c:tx>
                <c:rich>
                  <a:bodyPr/>
                  <a:lstStyle/>
                  <a:p>
                    <a:fld id="{DFAFF539-31D9-4EC6-AE4E-3C34A4ACBF18}"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7044-4450-B3D7-37EBC66F334D}"/>
                </c:ext>
              </c:extLst>
            </c:dLbl>
            <c:dLbl>
              <c:idx val="4"/>
              <c:tx>
                <c:rich>
                  <a:bodyPr/>
                  <a:lstStyle/>
                  <a:p>
                    <a:fld id="{FD76BE0E-8193-4AC4-9370-2BEECB89C9D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7044-4450-B3D7-37EBC66F334D}"/>
                </c:ext>
              </c:extLst>
            </c:dLbl>
            <c:dLbl>
              <c:idx val="5"/>
              <c:tx>
                <c:rich>
                  <a:bodyPr/>
                  <a:lstStyle/>
                  <a:p>
                    <a:fld id="{C7BDD969-FD21-432A-95D0-08739C25ED5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7044-4450-B3D7-37EBC66F334D}"/>
                </c:ext>
              </c:extLst>
            </c:dLbl>
            <c:dLbl>
              <c:idx val="6"/>
              <c:tx>
                <c:rich>
                  <a:bodyPr/>
                  <a:lstStyle/>
                  <a:p>
                    <a:fld id="{2BCA21C4-58A1-4D10-8219-DC3EB23B7464}"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7044-4450-B3D7-37EBC66F334D}"/>
                </c:ext>
              </c:extLst>
            </c:dLbl>
            <c:dLbl>
              <c:idx val="7"/>
              <c:tx>
                <c:rich>
                  <a:bodyPr/>
                  <a:lstStyle/>
                  <a:p>
                    <a:fld id="{BFDD0314-2BD0-455E-8F84-EF2A71639E7F}"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2-7044-4450-B3D7-37EBC66F334D}"/>
                </c:ext>
              </c:extLst>
            </c:dLbl>
            <c:dLbl>
              <c:idx val="8"/>
              <c:tx>
                <c:rich>
                  <a:bodyPr/>
                  <a:lstStyle/>
                  <a:p>
                    <a:fld id="{49EF752F-8A01-4C91-A14D-74EEDC9414DF}"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7044-4450-B3D7-37EBC66F334D}"/>
                </c:ext>
              </c:extLst>
            </c:dLbl>
            <c:dLbl>
              <c:idx val="9"/>
              <c:tx>
                <c:rich>
                  <a:bodyPr/>
                  <a:lstStyle/>
                  <a:p>
                    <a:fld id="{4EDB2193-A63F-4D87-86E0-A955B4963FA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7044-4450-B3D7-37EBC66F334D}"/>
                </c:ext>
              </c:extLst>
            </c:dLbl>
            <c:dLbl>
              <c:idx val="10"/>
              <c:tx>
                <c:rich>
                  <a:bodyPr/>
                  <a:lstStyle/>
                  <a:p>
                    <a:fld id="{B5C98ABE-13A9-4CAB-9BC0-00D0B1798B8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5-7044-4450-B3D7-37EBC66F334D}"/>
                </c:ext>
              </c:extLst>
            </c:dLbl>
            <c:dLbl>
              <c:idx val="11"/>
              <c:tx>
                <c:rich>
                  <a:bodyPr/>
                  <a:lstStyle/>
                  <a:p>
                    <a:fld id="{A1AB8E24-582A-4BE6-BFDA-FEBE414685E7}"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7044-4450-B3D7-37EBC66F334D}"/>
                </c:ext>
              </c:extLst>
            </c:dLbl>
            <c:dLbl>
              <c:idx val="12"/>
              <c:tx>
                <c:rich>
                  <a:bodyPr/>
                  <a:lstStyle/>
                  <a:p>
                    <a:fld id="{054C77CA-741A-416B-95D9-C9AD93EED838}"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7044-4450-B3D7-37EBC66F334D}"/>
                </c:ext>
              </c:extLst>
            </c:dLbl>
            <c:dLbl>
              <c:idx val="13"/>
              <c:tx>
                <c:rich>
                  <a:bodyPr/>
                  <a:lstStyle/>
                  <a:p>
                    <a:fld id="{499405B1-C47C-4F07-ABA7-6DCDC107A74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8-7044-4450-B3D7-37EBC66F334D}"/>
                </c:ext>
              </c:extLst>
            </c:dLbl>
            <c:dLbl>
              <c:idx val="14"/>
              <c:tx>
                <c:rich>
                  <a:bodyPr/>
                  <a:lstStyle/>
                  <a:p>
                    <a:fld id="{A899207D-681F-4567-BACF-070AAAC5334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7044-4450-B3D7-37EBC66F334D}"/>
                </c:ext>
              </c:extLst>
            </c:dLbl>
            <c:dLbl>
              <c:idx val="15"/>
              <c:tx>
                <c:rich>
                  <a:bodyPr/>
                  <a:lstStyle/>
                  <a:p>
                    <a:fld id="{ECE8ACC0-FE5F-4465-9588-7952ED92A409}"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A-7044-4450-B3D7-37EBC66F334D}"/>
                </c:ext>
              </c:extLst>
            </c:dLbl>
            <c:dLbl>
              <c:idx val="16"/>
              <c:tx>
                <c:rich>
                  <a:bodyPr/>
                  <a:lstStyle/>
                  <a:p>
                    <a:fld id="{89FE4542-74D7-480E-A0C4-742DA54B3CE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7044-4450-B3D7-37EBC66F334D}"/>
                </c:ext>
              </c:extLst>
            </c:dLbl>
            <c:dLbl>
              <c:idx val="17"/>
              <c:tx>
                <c:rich>
                  <a:bodyPr/>
                  <a:lstStyle/>
                  <a:p>
                    <a:fld id="{80857022-2DFD-4844-A434-CF6DDA15C83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C-7044-4450-B3D7-37EBC66F334D}"/>
                </c:ext>
              </c:extLst>
            </c:dLbl>
            <c:dLbl>
              <c:idx val="18"/>
              <c:tx>
                <c:rich>
                  <a:bodyPr/>
                  <a:lstStyle/>
                  <a:p>
                    <a:fld id="{8147837A-FF49-4FBE-B95A-A9D738AAFB9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D-7044-4450-B3D7-37EBC66F334D}"/>
                </c:ext>
              </c:extLst>
            </c:dLbl>
            <c:dLbl>
              <c:idx val="19"/>
              <c:tx>
                <c:rich>
                  <a:bodyPr/>
                  <a:lstStyle/>
                  <a:p>
                    <a:fld id="{F3CEA8AE-0BE2-4EF6-BA2A-A1C83380E6A7}"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7044-4450-B3D7-37EBC66F334D}"/>
                </c:ext>
              </c:extLst>
            </c:dLbl>
            <c:dLbl>
              <c:idx val="20"/>
              <c:tx>
                <c:rich>
                  <a:bodyPr/>
                  <a:lstStyle/>
                  <a:p>
                    <a:fld id="{6C47ED20-2660-4134-9461-86A1631D4E56}"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7044-4450-B3D7-37EBC66F334D}"/>
                </c:ext>
              </c:extLst>
            </c:dLbl>
            <c:dLbl>
              <c:idx val="21"/>
              <c:tx>
                <c:rich>
                  <a:bodyPr/>
                  <a:lstStyle/>
                  <a:p>
                    <a:fld id="{302AC4AE-0DBF-44DF-8F9B-328B59FEC4D6}"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7044-4450-B3D7-37EBC66F334D}"/>
                </c:ext>
              </c:extLst>
            </c:dLbl>
            <c:dLbl>
              <c:idx val="22"/>
              <c:tx>
                <c:rich>
                  <a:bodyPr/>
                  <a:lstStyle/>
                  <a:p>
                    <a:fld id="{E858F80F-4B99-4C00-B2A2-BFC5E6C900F4}"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7044-4450-B3D7-37EBC66F334D}"/>
                </c:ext>
              </c:extLst>
            </c:dLbl>
            <c:dLbl>
              <c:idx val="23"/>
              <c:tx>
                <c:rich>
                  <a:bodyPr/>
                  <a:lstStyle/>
                  <a:p>
                    <a:fld id="{E7F4187B-36A7-42BF-9AEB-EB7E45AAF71E}"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7044-4450-B3D7-37EBC66F334D}"/>
                </c:ext>
              </c:extLst>
            </c:dLbl>
            <c:dLbl>
              <c:idx val="24"/>
              <c:tx>
                <c:rich>
                  <a:bodyPr/>
                  <a:lstStyle/>
                  <a:p>
                    <a:fld id="{D37B314B-1105-4194-B646-BBDFFA59B4D2}"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7044-4450-B3D7-37EBC66F334D}"/>
                </c:ext>
              </c:extLst>
            </c:dLbl>
            <c:dLbl>
              <c:idx val="25"/>
              <c:tx>
                <c:rich>
                  <a:bodyPr/>
                  <a:lstStyle/>
                  <a:p>
                    <a:fld id="{BCA2F086-A791-4193-929C-F165EEC7D8D0}"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7044-4450-B3D7-37EBC66F334D}"/>
                </c:ext>
              </c:extLst>
            </c:dLbl>
            <c:dLbl>
              <c:idx val="26"/>
              <c:tx>
                <c:rich>
                  <a:bodyPr/>
                  <a:lstStyle/>
                  <a:p>
                    <a:fld id="{6385E0AE-6ABB-4344-B2E1-46B2029E1A24}"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7044-4450-B3D7-37EBC66F334D}"/>
                </c:ext>
              </c:extLst>
            </c:dLbl>
            <c:dLbl>
              <c:idx val="27"/>
              <c:tx>
                <c:rich>
                  <a:bodyPr/>
                  <a:lstStyle/>
                  <a:p>
                    <a:fld id="{D7043EA5-7FC3-4FB7-B0EC-B9D34F5A68F3}"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7044-4450-B3D7-37EBC66F334D}"/>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EV_Stations_Pivots!$B$13:$B$40</c:f>
              <c:numCache>
                <c:formatCode>General</c:formatCode>
                <c:ptCount val="28"/>
                <c:pt idx="0">
                  <c:v>103.82899680000001</c:v>
                </c:pt>
                <c:pt idx="1">
                  <c:v>103.73142889392776</c:v>
                </c:pt>
                <c:pt idx="2">
                  <c:v>103.85084520999999</c:v>
                </c:pt>
                <c:pt idx="3">
                  <c:v>103.84315659973171</c:v>
                </c:pt>
                <c:pt idx="4">
                  <c:v>103.83852826027389</c:v>
                </c:pt>
                <c:pt idx="5">
                  <c:v>103.77436002470154</c:v>
                </c:pt>
                <c:pt idx="6">
                  <c:v>103.97476649000912</c:v>
                </c:pt>
                <c:pt idx="7">
                  <c:v>103.85437483401927</c:v>
                </c:pt>
                <c:pt idx="8">
                  <c:v>103.8567845657533</c:v>
                </c:pt>
                <c:pt idx="9">
                  <c:v>103.90289937138857</c:v>
                </c:pt>
                <c:pt idx="10">
                  <c:v>103.87752657812038</c:v>
                </c:pt>
                <c:pt idx="11">
                  <c:v>103.83758168031093</c:v>
                </c:pt>
                <c:pt idx="12">
                  <c:v>103.80723265809252</c:v>
                </c:pt>
                <c:pt idx="13">
                  <c:v>103.81957806742234</c:v>
                </c:pt>
                <c:pt idx="14">
                  <c:v>103.85195028943971</c:v>
                </c:pt>
                <c:pt idx="15">
                  <c:v>103.79047259548044</c:v>
                </c:pt>
                <c:pt idx="16">
                  <c:v>103.8921452748786</c:v>
                </c:pt>
                <c:pt idx="17">
                  <c:v>103.93742352448764</c:v>
                </c:pt>
                <c:pt idx="18">
                  <c:v>103.84782220841898</c:v>
                </c:pt>
                <c:pt idx="19">
                  <c:v>103.8564079069719</c:v>
                </c:pt>
                <c:pt idx="20">
                  <c:v>103.77666027081864</c:v>
                </c:pt>
                <c:pt idx="21">
                  <c:v>103.83190938220601</c:v>
                </c:pt>
                <c:pt idx="22">
                  <c:v>103.81792235924503</c:v>
                </c:pt>
                <c:pt idx="23">
                  <c:v>103.94690306061375</c:v>
                </c:pt>
                <c:pt idx="24">
                  <c:v>103.75324926174886</c:v>
                </c:pt>
                <c:pt idx="25">
                  <c:v>103.8694867047213</c:v>
                </c:pt>
                <c:pt idx="26">
                  <c:v>103.71610499116707</c:v>
                </c:pt>
                <c:pt idx="27">
                  <c:v>103.89311454535707</c:v>
                </c:pt>
              </c:numCache>
            </c:numRef>
          </c:xVal>
          <c:yVal>
            <c:numRef>
              <c:f>EV_Stations_Pivots!$C$13:$C$40</c:f>
              <c:numCache>
                <c:formatCode>General</c:formatCode>
                <c:ptCount val="28"/>
                <c:pt idx="0">
                  <c:v>1.3873645131428571</c:v>
                </c:pt>
                <c:pt idx="1">
                  <c:v>1.3749180821874463</c:v>
                </c:pt>
                <c:pt idx="2">
                  <c:v>1.2919569212599995</c:v>
                </c:pt>
                <c:pt idx="3">
                  <c:v>1.275734598464862</c:v>
                </c:pt>
                <c:pt idx="4">
                  <c:v>1.3234331386301372</c:v>
                </c:pt>
                <c:pt idx="5">
                  <c:v>1.3386379440777094</c:v>
                </c:pt>
                <c:pt idx="6">
                  <c:v>1.3529998768087645</c:v>
                </c:pt>
                <c:pt idx="7">
                  <c:v>1.3105274120152581</c:v>
                </c:pt>
                <c:pt idx="8">
                  <c:v>1.2995831065260408</c:v>
                </c:pt>
                <c:pt idx="9">
                  <c:v>1.306085124761764</c:v>
                </c:pt>
                <c:pt idx="10">
                  <c:v>1.3316528653799482</c:v>
                </c:pt>
                <c:pt idx="11">
                  <c:v>1.3024126321191711</c:v>
                </c:pt>
                <c:pt idx="12">
                  <c:v>1.310814709003018</c:v>
                </c:pt>
                <c:pt idx="13">
                  <c:v>1.2682504051792318</c:v>
                </c:pt>
                <c:pt idx="14">
                  <c:v>1.2838946022730302</c:v>
                </c:pt>
                <c:pt idx="15">
                  <c:v>1.4354201912576989</c:v>
                </c:pt>
                <c:pt idx="16">
                  <c:v>1.3218448016106348</c:v>
                </c:pt>
                <c:pt idx="17">
                  <c:v>1.3309792730815369</c:v>
                </c:pt>
                <c:pt idx="18">
                  <c:v>1.3652929847403852</c:v>
                </c:pt>
                <c:pt idx="19">
                  <c:v>1.3274455026596348</c:v>
                </c:pt>
                <c:pt idx="20">
                  <c:v>1.3017562030057634</c:v>
                </c:pt>
                <c:pt idx="21">
                  <c:v>1.4337294245196834</c:v>
                </c:pt>
                <c:pt idx="22">
                  <c:v>1.2892301963968551</c:v>
                </c:pt>
                <c:pt idx="23">
                  <c:v>1.3590505310429082</c:v>
                </c:pt>
                <c:pt idx="24">
                  <c:v>1.3739036925230175</c:v>
                </c:pt>
                <c:pt idx="25">
                  <c:v>1.3933495264727074</c:v>
                </c:pt>
                <c:pt idx="26">
                  <c:v>1.3377198602269027</c:v>
                </c:pt>
                <c:pt idx="27">
                  <c:v>1.3810886359893941</c:v>
                </c:pt>
              </c:numCache>
            </c:numRef>
          </c:yVal>
          <c:bubbleSize>
            <c:numRef>
              <c:f>EV_Stations_Pivots!$G$13:$G$40</c:f>
              <c:numCache>
                <c:formatCode>General</c:formatCode>
                <c:ptCount val="2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639</c:v>
                </c:pt>
                <c:pt idx="19">
                  <c:v>673</c:v>
                </c:pt>
                <c:pt idx="20">
                  <c:v>695</c:v>
                </c:pt>
                <c:pt idx="21">
                  <c:v>697</c:v>
                </c:pt>
                <c:pt idx="22">
                  <c:v>728</c:v>
                </c:pt>
                <c:pt idx="23">
                  <c:v>892</c:v>
                </c:pt>
                <c:pt idx="24">
                  <c:v>1497</c:v>
                </c:pt>
                <c:pt idx="25">
                  <c:v>1561</c:v>
                </c:pt>
                <c:pt idx="26">
                  <c:v>1602</c:v>
                </c:pt>
                <c:pt idx="27">
                  <c:v>1612</c:v>
                </c:pt>
              </c:numCache>
            </c:numRef>
          </c:bubbleSize>
          <c:bubble3D val="0"/>
          <c:extLst>
            <c:ext xmlns:c15="http://schemas.microsoft.com/office/drawing/2012/chart" uri="{02D57815-91ED-43cb-92C2-25804820EDAC}">
              <c15:datalabelsRange>
                <c15:f>EV_Stations_Pivots!$A$13:$A$40</c15:f>
                <c15:dlblRangeCache>
                  <c:ptCount val="28"/>
                  <c:pt idx="0">
                    <c:v>26</c:v>
                  </c:pt>
                  <c:pt idx="1">
                    <c:v>24</c:v>
                  </c:pt>
                  <c:pt idx="2">
                    <c:v>6</c:v>
                  </c:pt>
                  <c:pt idx="3">
                    <c:v>2</c:v>
                  </c:pt>
                  <c:pt idx="4">
                    <c:v>11</c:v>
                  </c:pt>
                  <c:pt idx="5">
                    <c:v>21</c:v>
                  </c:pt>
                  <c:pt idx="6">
                    <c:v>17</c:v>
                  </c:pt>
                  <c:pt idx="7">
                    <c:v>8</c:v>
                  </c:pt>
                  <c:pt idx="8">
                    <c:v>7</c:v>
                  </c:pt>
                  <c:pt idx="9">
                    <c:v>15</c:v>
                  </c:pt>
                  <c:pt idx="10">
                    <c:v>13</c:v>
                  </c:pt>
                  <c:pt idx="11">
                    <c:v>9</c:v>
                  </c:pt>
                  <c:pt idx="12">
                    <c:v>10</c:v>
                  </c:pt>
                  <c:pt idx="13">
                    <c:v>4</c:v>
                  </c:pt>
                  <c:pt idx="14">
                    <c:v>1</c:v>
                  </c:pt>
                  <c:pt idx="15">
                    <c:v>25</c:v>
                  </c:pt>
                  <c:pt idx="16">
                    <c:v>14</c:v>
                  </c:pt>
                  <c:pt idx="17">
                    <c:v>16</c:v>
                  </c:pt>
                  <c:pt idx="18">
                    <c:v>20</c:v>
                  </c:pt>
                  <c:pt idx="19">
                    <c:v>12</c:v>
                  </c:pt>
                  <c:pt idx="20">
                    <c:v>5</c:v>
                  </c:pt>
                  <c:pt idx="21">
                    <c:v>27</c:v>
                  </c:pt>
                  <c:pt idx="22">
                    <c:v>3</c:v>
                  </c:pt>
                  <c:pt idx="23">
                    <c:v>18</c:v>
                  </c:pt>
                  <c:pt idx="24">
                    <c:v>23</c:v>
                  </c:pt>
                  <c:pt idx="25">
                    <c:v>28</c:v>
                  </c:pt>
                  <c:pt idx="26">
                    <c:v>22</c:v>
                  </c:pt>
                  <c:pt idx="27">
                    <c:v>19</c:v>
                  </c:pt>
                </c15:dlblRangeCache>
              </c15:datalabelsRange>
            </c:ext>
            <c:ext xmlns:c16="http://schemas.microsoft.com/office/drawing/2014/chart" uri="{C3380CC4-5D6E-409C-BE32-E72D297353CC}">
              <c16:uniqueId val="{00000002-7044-4450-B3D7-37EBC66F334D}"/>
            </c:ext>
          </c:extLst>
        </c:ser>
        <c:dLbls>
          <c:showLegendKey val="0"/>
          <c:showVal val="1"/>
          <c:showCatName val="0"/>
          <c:showSerName val="0"/>
          <c:showPercent val="0"/>
          <c:showBubbleSize val="0"/>
        </c:dLbls>
        <c:bubbleScale val="50"/>
        <c:showNegBubbles val="0"/>
        <c:axId val="873203760"/>
        <c:axId val="873204240"/>
      </c:bubbleChart>
      <c:valAx>
        <c:axId val="8732037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204240"/>
        <c:crosses val="autoZero"/>
        <c:crossBetween val="midCat"/>
      </c:valAx>
      <c:valAx>
        <c:axId val="87320424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203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[Singapore_EV_Trend_Dashboard.xlsx]Main_Overview_Pivots!Total_Registration_Year</c:name>
    <c:fmtId val="58"/>
  </c:pivotSource>
  <c:chart>
    <c:title>
      <c:tx>
        <c:rich>
          <a:bodyPr rot="0" spcFirstLastPara="1" vertOverflow="ellipsis" vert="horz" wrap="square" anchor="ctr" anchorCtr="1"/>
          <a:lstStyle/>
          <a:p>
            <a:pPr algn="ctr" rtl="0">
              <a:defRPr sz="1000" b="1" i="0" u="none" strike="noStrike" kern="1200" spc="0" baseline="0">
                <a:solidFill>
                  <a:schemeClr val="bg1"/>
                </a:solidFill>
                <a:latin typeface="+mn-lt"/>
                <a:ea typeface="+mn-ea"/>
                <a:cs typeface="+mn-cs"/>
              </a:defRPr>
            </a:pPr>
            <a:r>
              <a:rPr lang="en-SG" sz="1000" b="1"/>
              <a:t>TOTAL NUMBER OF NEW CAR REGISTRATION BY YEAR</a:t>
            </a:r>
          </a:p>
        </c:rich>
      </c:tx>
      <c:overlay val="0"/>
      <c:spPr>
        <a:noFill/>
        <a:ln>
          <a:noFill/>
        </a:ln>
        <a:effectLst/>
      </c:spPr>
      <c:txPr>
        <a:bodyPr rot="0" spcFirstLastPara="1" vertOverflow="ellipsis" vert="horz" wrap="square" anchor="ctr" anchorCtr="1"/>
        <a:lstStyle/>
        <a:p>
          <a:pPr algn="ctr" rtl="0">
            <a:defRPr sz="1000" b="1" i="0" u="none" strike="noStrike" kern="1200" spc="0" baseline="0">
              <a:solidFill>
                <a:schemeClr val="bg1"/>
              </a:solidFill>
              <a:latin typeface="+mn-lt"/>
              <a:ea typeface="+mn-ea"/>
              <a:cs typeface="+mn-cs"/>
            </a:defRPr>
          </a:pPr>
          <a:endParaRPr lang="en-SG"/>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dLbl>
          <c:idx val="0"/>
          <c:layout>
            <c:manualLayout>
              <c:x val="1.3845262835144619E-2"/>
              <c:y val="-0.340726621845105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dLbl>
          <c:idx val="0"/>
          <c:layout>
            <c:manualLayout>
              <c:x val="1.7306578543930709E-2"/>
              <c:y val="-0.25935907035970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dLbl>
          <c:idx val="0"/>
          <c:layout>
            <c:manualLayout>
              <c:x val="6.9226314175723095E-3"/>
              <c:y val="-0.249188126424032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930637413552277"/>
          <c:y val="0.2218022592309325"/>
          <c:w val="0.79190242905324837"/>
          <c:h val="0.65596141448198275"/>
        </c:manualLayout>
      </c:layout>
      <c:bar3DChart>
        <c:barDir val="col"/>
        <c:grouping val="stacked"/>
        <c:varyColors val="0"/>
        <c:ser>
          <c:idx val="0"/>
          <c:order val="0"/>
          <c:tx>
            <c:strRef>
              <c:f>Main_Overview_Pivots!$B$23</c:f>
              <c:strCache>
                <c:ptCount val="1"/>
                <c:pt idx="0">
                  <c:v>Total</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2-6EC9-4825-B79E-0A97B8B65C51}"/>
              </c:ext>
            </c:extLst>
          </c:dPt>
          <c:dPt>
            <c:idx val="1"/>
            <c:invertIfNegative val="0"/>
            <c:bubble3D val="0"/>
            <c:extLst>
              <c:ext xmlns:c16="http://schemas.microsoft.com/office/drawing/2014/chart" uri="{C3380CC4-5D6E-409C-BE32-E72D297353CC}">
                <c16:uniqueId val="{00000001-6EC9-4825-B79E-0A97B8B65C51}"/>
              </c:ext>
            </c:extLst>
          </c:dPt>
          <c:dPt>
            <c:idx val="2"/>
            <c:invertIfNegative val="0"/>
            <c:bubble3D val="0"/>
            <c:extLst>
              <c:ext xmlns:c16="http://schemas.microsoft.com/office/drawing/2014/chart" uri="{C3380CC4-5D6E-409C-BE32-E72D297353CC}">
                <c16:uniqueId val="{00000000-6EC9-4825-B79E-0A97B8B65C51}"/>
              </c:ext>
            </c:extLst>
          </c:dPt>
          <c:dLbls>
            <c:dLbl>
              <c:idx val="0"/>
              <c:layout>
                <c:manualLayout>
                  <c:x val="6.9226314175723095E-3"/>
                  <c:y val="-0.249188126424032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C9-4825-B79E-0A97B8B65C51}"/>
                </c:ext>
              </c:extLst>
            </c:dLbl>
            <c:dLbl>
              <c:idx val="1"/>
              <c:layout>
                <c:manualLayout>
                  <c:x val="1.7306578543930709E-2"/>
                  <c:y val="-0.25935907035970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C9-4825-B79E-0A97B8B65C51}"/>
                </c:ext>
              </c:extLst>
            </c:dLbl>
            <c:dLbl>
              <c:idx val="2"/>
              <c:layout>
                <c:manualLayout>
                  <c:x val="1.3845262835144619E-2"/>
                  <c:y val="-0.340726621845105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C9-4825-B79E-0A97B8B65C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Main_Overview_Pivots!$A$24:$A$26</c:f>
              <c:strCache>
                <c:ptCount val="3"/>
                <c:pt idx="0">
                  <c:v>2022</c:v>
                </c:pt>
                <c:pt idx="1">
                  <c:v>2023</c:v>
                </c:pt>
                <c:pt idx="2">
                  <c:v>2024</c:v>
                </c:pt>
              </c:strCache>
            </c:strRef>
          </c:cat>
          <c:val>
            <c:numRef>
              <c:f>Main_Overview_Pivots!$B$24:$B$26</c:f>
              <c:numCache>
                <c:formatCode>General</c:formatCode>
                <c:ptCount val="3"/>
                <c:pt idx="0">
                  <c:v>30939</c:v>
                </c:pt>
                <c:pt idx="1">
                  <c:v>30225</c:v>
                </c:pt>
                <c:pt idx="2">
                  <c:v>43022</c:v>
                </c:pt>
              </c:numCache>
            </c:numRef>
          </c:val>
          <c:extLst>
            <c:ext xmlns:c16="http://schemas.microsoft.com/office/drawing/2014/chart" uri="{C3380CC4-5D6E-409C-BE32-E72D297353CC}">
              <c16:uniqueId val="{00000000-799B-4BE6-AA7E-D188C1F71C30}"/>
            </c:ext>
          </c:extLst>
        </c:ser>
        <c:dLbls>
          <c:showLegendKey val="0"/>
          <c:showVal val="1"/>
          <c:showCatName val="0"/>
          <c:showSerName val="0"/>
          <c:showPercent val="0"/>
          <c:showBubbleSize val="0"/>
        </c:dLbls>
        <c:gapWidth val="150"/>
        <c:shape val="box"/>
        <c:axId val="677871536"/>
        <c:axId val="677883056"/>
        <c:axId val="0"/>
      </c:bar3DChart>
      <c:catAx>
        <c:axId val="67787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77883056"/>
        <c:crosses val="autoZero"/>
        <c:auto val="1"/>
        <c:lblAlgn val="ctr"/>
        <c:lblOffset val="100"/>
        <c:noMultiLvlLbl val="0"/>
      </c:catAx>
      <c:valAx>
        <c:axId val="677883056"/>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SG"/>
                  <a:t>No. of Registration </a:t>
                </a:r>
              </a:p>
            </c:rich>
          </c:tx>
          <c:layout>
            <c:manualLayout>
              <c:xMode val="edge"/>
              <c:yMode val="edge"/>
              <c:x val="2.5906449085272374E-2"/>
              <c:y val="0.355387997485294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77871536"/>
        <c:crosses val="autoZero"/>
        <c:crossBetween val="between"/>
        <c:maj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[Singapore_EV_Trend_Dashboard.xlsx]Main_Overview_Pivots!Pivot_Top_Makes</c:name>
    <c:fmtId val="37"/>
  </c:pivotSource>
  <c:chart>
    <c:title>
      <c:tx>
        <c:rich>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r>
              <a:rPr lang="en-SG" sz="1100" b="1" i="0" u="none" strike="noStrike" kern="1200" cap="all" spc="120" normalizeH="0" baseline="0">
                <a:solidFill>
                  <a:schemeClr val="bg1"/>
                </a:solidFill>
              </a:rPr>
              <a:t>Top 10 CAR MAKES In </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2210050760769"/>
          <c:y val="0.17966339410939691"/>
          <c:w val="0.79862557675400603"/>
          <c:h val="0.73525821544396708"/>
        </c:manualLayout>
      </c:layout>
      <c:barChart>
        <c:barDir val="bar"/>
        <c:grouping val="clustered"/>
        <c:varyColors val="0"/>
        <c:ser>
          <c:idx val="0"/>
          <c:order val="0"/>
          <c:tx>
            <c:strRef>
              <c:f>Main_Overview_Pivots!$B$1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Main_Overview_Pivots!$A$2:$A$11</c:f>
              <c:strCache>
                <c:ptCount val="10"/>
                <c:pt idx="0">
                  <c:v>KIA</c:v>
                </c:pt>
                <c:pt idx="1">
                  <c:v>AUDI</c:v>
                </c:pt>
                <c:pt idx="2">
                  <c:v>NISSAN</c:v>
                </c:pt>
                <c:pt idx="3">
                  <c:v>TESLA</c:v>
                </c:pt>
                <c:pt idx="4">
                  <c:v>MAZDA</c:v>
                </c:pt>
                <c:pt idx="5">
                  <c:v>HYUNDAI</c:v>
                </c:pt>
                <c:pt idx="6">
                  <c:v>HONDA</c:v>
                </c:pt>
                <c:pt idx="7">
                  <c:v>B.M.W.</c:v>
                </c:pt>
                <c:pt idx="8">
                  <c:v>MERCEDES BENZ</c:v>
                </c:pt>
                <c:pt idx="9">
                  <c:v>TOYOTA</c:v>
                </c:pt>
              </c:strCache>
            </c:strRef>
          </c:cat>
          <c:val>
            <c:numRef>
              <c:f>Main_Overview_Pivots!$B$2:$B$11</c:f>
              <c:numCache>
                <c:formatCode>General</c:formatCode>
                <c:ptCount val="10"/>
                <c:pt idx="0">
                  <c:v>839</c:v>
                </c:pt>
                <c:pt idx="1">
                  <c:v>856</c:v>
                </c:pt>
                <c:pt idx="2">
                  <c:v>865</c:v>
                </c:pt>
                <c:pt idx="3">
                  <c:v>875</c:v>
                </c:pt>
                <c:pt idx="4">
                  <c:v>1126</c:v>
                </c:pt>
                <c:pt idx="5">
                  <c:v>1673</c:v>
                </c:pt>
                <c:pt idx="6">
                  <c:v>3274</c:v>
                </c:pt>
                <c:pt idx="7">
                  <c:v>3720</c:v>
                </c:pt>
                <c:pt idx="8">
                  <c:v>5262</c:v>
                </c:pt>
                <c:pt idx="9">
                  <c:v>6405</c:v>
                </c:pt>
              </c:numCache>
            </c:numRef>
          </c:val>
          <c:extLst>
            <c:ext xmlns:c16="http://schemas.microsoft.com/office/drawing/2014/chart" uri="{C3380CC4-5D6E-409C-BE32-E72D297353CC}">
              <c16:uniqueId val="{00000000-C590-4B6E-BA47-571FF5F2E07A}"/>
            </c:ext>
          </c:extLst>
        </c:ser>
        <c:dLbls>
          <c:dLblPos val="outEnd"/>
          <c:showLegendKey val="0"/>
          <c:showVal val="1"/>
          <c:showCatName val="0"/>
          <c:showSerName val="0"/>
          <c:showPercent val="0"/>
          <c:showBubbleSize val="0"/>
        </c:dLbls>
        <c:gapWidth val="115"/>
        <c:overlap val="-20"/>
        <c:axId val="685435152"/>
        <c:axId val="685452432"/>
      </c:barChart>
      <c:catAx>
        <c:axId val="68543515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85452432"/>
        <c:crosses val="autoZero"/>
        <c:auto val="1"/>
        <c:lblAlgn val="ctr"/>
        <c:lblOffset val="100"/>
        <c:noMultiLvlLbl val="0"/>
      </c:catAx>
      <c:valAx>
        <c:axId val="6854524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8543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[Singapore_EV_Trend_Dashboard.xlsx]Main_Overview_Pivots!Popular_Cartype</c:name>
    <c:fmtId val="42"/>
  </c:pivotSource>
  <c:chart>
    <c:title>
      <c:tx>
        <c:rich>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r>
              <a:rPr lang="en-SG" sz="1000" b="1"/>
              <a:t>POPULAR CAR TYPES IN</a:t>
            </a:r>
          </a:p>
        </c:rich>
      </c:tx>
      <c:layout>
        <c:manualLayout>
          <c:xMode val="edge"/>
          <c:yMode val="edge"/>
          <c:x val="0.2824014909478168"/>
          <c:y val="2.4009603841536616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dLbl>
          <c:idx val="0"/>
          <c:layout>
            <c:manualLayout>
              <c:x val="-0.21944444444444444"/>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dLbl>
          <c:idx val="0"/>
          <c:layout>
            <c:manualLayout>
              <c:x val="0.10223642172523961"/>
              <c:y val="1.2238281139227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25400">
            <a:contourClr>
              <a:schemeClr val="lt1"/>
            </a:contourClr>
          </a:sp3d>
        </c:spPr>
        <c:dLbl>
          <c:idx val="0"/>
          <c:layout>
            <c:manualLayout>
              <c:x val="9.2944621938232164E-2"/>
              <c:y val="3.2640772844570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p3d contourW="25400">
            <a:contourClr>
              <a:schemeClr val="lt1"/>
            </a:contourClr>
          </a:sp3d>
        </c:spPr>
        <c:dLbl>
          <c:idx val="0"/>
          <c:layout>
            <c:manualLayout>
              <c:x val="0.10223642172523961"/>
              <c:y val="1.2238281139227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sp3d contourW="25400">
            <a:contourClr>
              <a:schemeClr val="lt1"/>
            </a:contourClr>
          </a:sp3d>
        </c:spPr>
        <c:dLbl>
          <c:idx val="0"/>
          <c:layout>
            <c:manualLayout>
              <c:x val="9.2944621938232164E-2"/>
              <c:y val="3.2640772844570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sp3d contourW="25400">
            <a:contourClr>
              <a:schemeClr val="lt1"/>
            </a:contourClr>
          </a:sp3d>
        </c:spPr>
      </c:pivotFmt>
      <c:pivotFmt>
        <c:idx val="11"/>
        <c:spPr>
          <a:solidFill>
            <a:schemeClr val="accent1"/>
          </a:solidFill>
          <a:ln w="19050">
            <a:solidFill>
              <a:schemeClr val="lt1"/>
            </a:solidFill>
          </a:ln>
          <a:effectLst/>
          <a:sp3d contourW="25400">
            <a:contourClr>
              <a:schemeClr val="lt1"/>
            </a:contourClr>
          </a:sp3d>
        </c:spPr>
      </c:pivotFmt>
      <c:pivotFmt>
        <c:idx val="12"/>
        <c:spPr>
          <a:solidFill>
            <a:schemeClr val="accent1"/>
          </a:solidFill>
          <a:ln w="19050">
            <a:solidFill>
              <a:schemeClr val="lt1"/>
            </a:solidFill>
          </a:ln>
          <a:effectLst/>
          <a:sp3d contourW="25400">
            <a:contourClr>
              <a:schemeClr val="lt1"/>
            </a:contourClr>
          </a:sp3d>
        </c:spPr>
      </c:pivotFmt>
      <c:pivotFmt>
        <c:idx val="13"/>
        <c:spPr>
          <a:solidFill>
            <a:schemeClr val="accent1"/>
          </a:solidFill>
          <a:ln w="19050">
            <a:solidFill>
              <a:schemeClr val="lt1"/>
            </a:solidFill>
          </a:ln>
          <a:effectLst/>
          <a:sp3d contourW="25400">
            <a:contourClr>
              <a:schemeClr val="lt1"/>
            </a:contourClr>
          </a:sp3d>
        </c:spPr>
        <c:dLbl>
          <c:idx val="0"/>
          <c:layout>
            <c:manualLayout>
              <c:x val="-0.21944444444444444"/>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3"/>
          </a:solidFill>
          <a:ln w="25400">
            <a:noFill/>
          </a:ln>
          <a:effectLst/>
          <a:sp3d/>
        </c:spPr>
        <c:dLbl>
          <c:idx val="0"/>
          <c:layout>
            <c:manualLayout>
              <c:x val="-5.0345643414291451E-2"/>
              <c:y val="-3.5780926543845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w="25400">
            <a:noFill/>
          </a:ln>
          <a:effectLst/>
          <a:sp3d/>
        </c:spPr>
        <c:dLbl>
          <c:idx val="0"/>
          <c:layout>
            <c:manualLayout>
              <c:x val="2.9601493475287241E-3"/>
              <c:y val="-9.74112479637524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370892018779344"/>
                  <c:h val="8.7915166066426548E-2"/>
                </c:manualLayout>
              </c15:layout>
            </c:ext>
          </c:extLst>
        </c:dLbl>
      </c:pivotFmt>
      <c:pivotFmt>
        <c:idx val="17"/>
        <c:spPr>
          <a:solidFill>
            <a:schemeClr val="accent1">
              <a:lumMod val="60000"/>
            </a:schemeClr>
          </a:solidFill>
          <a:ln w="25400">
            <a:noFill/>
          </a:ln>
          <a:effectLst/>
          <a:sp3d/>
        </c:spPr>
        <c:dLbl>
          <c:idx val="0"/>
          <c:layout>
            <c:manualLayout>
              <c:x val="0"/>
              <c:y val="-0.12093604161098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3">
              <a:lumMod val="75000"/>
            </a:schemeClr>
          </a:solidFill>
          <a:ln w="25400">
            <a:noFill/>
          </a:ln>
          <a:effectLst/>
          <a:sp3d/>
        </c:spPr>
        <c:dLbl>
          <c:idx val="0"/>
          <c:layout>
            <c:manualLayout>
              <c:x val="0.22816308920289063"/>
              <c:y val="-6.9625761531766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3">
              <a:lumMod val="50000"/>
            </a:schemeClr>
          </a:solidFill>
          <a:ln w="25400">
            <a:noFill/>
          </a:ln>
          <a:effectLst/>
          <a:sp3d/>
        </c:spPr>
        <c:dLbl>
          <c:idx val="0"/>
          <c:layout>
            <c:manualLayout>
              <c:x val="-4.8515981735159815E-2"/>
              <c:y val="7.8328981723237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628CAE"/>
          </a:solidFill>
          <a:ln w="25400">
            <a:noFill/>
          </a:ln>
          <a:effectLst/>
          <a:sp3d/>
        </c:spPr>
        <c:dLbl>
          <c:idx val="0"/>
          <c:layout>
            <c:manualLayout>
              <c:x val="-0.40457160320713337"/>
              <c:y val="-2.00081549858487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628CAE"/>
          </a:solidFill>
          <a:ln w="25400">
            <a:noFill/>
          </a:ln>
          <a:effectLst/>
          <a:sp3d/>
        </c:spPr>
        <c:dLbl>
          <c:idx val="0"/>
          <c:layout>
            <c:manualLayout>
              <c:x val="-0.40457160320713337"/>
              <c:y val="-2.00081549858487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w="25400">
            <a:noFill/>
          </a:ln>
          <a:effectLst/>
          <a:sp3d/>
        </c:spPr>
        <c:dLbl>
          <c:idx val="0"/>
          <c:layout>
            <c:manualLayout>
              <c:x val="-5.0345643414291451E-2"/>
              <c:y val="-3.5780926543845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w="25400">
            <a:noFill/>
          </a:ln>
          <a:effectLst/>
          <a:sp3d/>
        </c:spPr>
        <c:dLbl>
          <c:idx val="0"/>
          <c:layout>
            <c:manualLayout>
              <c:x val="2.9601493475287241E-3"/>
              <c:y val="-9.74112479637524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370892018779344"/>
                  <c:h val="8.7915166066426548E-2"/>
                </c:manualLayout>
              </c15:layout>
            </c:ext>
          </c:extLst>
        </c:dLbl>
      </c:pivotFmt>
      <c:pivotFmt>
        <c:idx val="28"/>
        <c:spPr>
          <a:solidFill>
            <a:schemeClr val="accent1"/>
          </a:solidFill>
          <a:ln w="25400">
            <a:noFill/>
          </a:ln>
          <a:effectLst/>
          <a:sp3d/>
        </c:spPr>
        <c:dLbl>
          <c:idx val="0"/>
          <c:layout>
            <c:manualLayout>
              <c:x val="0"/>
              <c:y val="-0.12093604161098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3">
              <a:lumMod val="75000"/>
            </a:schemeClr>
          </a:solidFill>
          <a:ln w="25400">
            <a:noFill/>
          </a:ln>
          <a:effectLst/>
          <a:sp3d/>
        </c:spPr>
        <c:dLbl>
          <c:idx val="0"/>
          <c:layout>
            <c:manualLayout>
              <c:x val="0.22816308920289063"/>
              <c:y val="-6.9625761531766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3">
              <a:lumMod val="50000"/>
            </a:schemeClr>
          </a:solidFill>
          <a:ln w="25400">
            <a:noFill/>
          </a:ln>
          <a:effectLst/>
          <a:sp3d/>
        </c:spPr>
        <c:dLbl>
          <c:idx val="0"/>
          <c:layout>
            <c:manualLayout>
              <c:x val="-4.8515981735159815E-2"/>
              <c:y val="7.8328981723237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w="25400">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rgbClr val="00B0F0"/>
          </a:solidFill>
          <a:ln w="25400">
            <a:noFill/>
          </a:ln>
          <a:effectLst/>
          <a:sp3d/>
        </c:spPr>
        <c:dLbl>
          <c:idx val="0"/>
          <c:layout>
            <c:manualLayout>
              <c:x val="-0.29801466462737169"/>
              <c:y val="4.81865280337072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w="25400">
            <a:noFill/>
          </a:ln>
          <a:effectLst/>
          <a:sp3d/>
        </c:spPr>
        <c:dLbl>
          <c:idx val="0"/>
          <c:layout>
            <c:manualLayout>
              <c:x val="-0.11565479149959366"/>
              <c:y val="-3.578079931125027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606806539348766"/>
                  <c:h val="0.17023153124208532"/>
                </c:manualLayout>
              </c15:layout>
            </c:ext>
          </c:extLst>
        </c:dLbl>
      </c:pivotFmt>
      <c:pivotFmt>
        <c:idx val="34"/>
        <c:spPr>
          <a:solidFill>
            <a:schemeClr val="accent3">
              <a:lumMod val="60000"/>
              <a:lumOff val="40000"/>
            </a:schemeClr>
          </a:solidFill>
          <a:ln w="25400">
            <a:noFill/>
          </a:ln>
          <a:effectLst/>
          <a:sp3d/>
        </c:spPr>
        <c:dLbl>
          <c:idx val="0"/>
          <c:layout>
            <c:manualLayout>
              <c:x val="0.17482605681967953"/>
              <c:y val="-0.1030943173672147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370892018779344"/>
                  <c:h val="8.7915166066426548E-2"/>
                </c:manualLayout>
              </c15:layout>
            </c:ext>
          </c:extLst>
        </c:dLbl>
      </c:pivotFmt>
      <c:pivotFmt>
        <c:idx val="35"/>
        <c:spPr>
          <a:solidFill>
            <a:schemeClr val="accent1"/>
          </a:solidFill>
          <a:ln w="25400">
            <a:noFill/>
          </a:ln>
          <a:effectLst/>
          <a:sp3d/>
        </c:spPr>
        <c:dLbl>
          <c:idx val="0"/>
          <c:layout>
            <c:manualLayout>
              <c:x val="7.5620997520529726E-2"/>
              <c:y val="3.81850692732240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3">
              <a:lumMod val="75000"/>
            </a:schemeClr>
          </a:solidFill>
          <a:ln w="25400">
            <a:noFill/>
          </a:ln>
          <a:effectLst/>
          <a:sp3d/>
        </c:spPr>
        <c:dLbl>
          <c:idx val="0"/>
          <c:layout>
            <c:manualLayout>
              <c:x val="9.0874570098418136E-2"/>
              <c:y val="4.2518840831331341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3">
              <a:lumMod val="50000"/>
            </a:schemeClr>
          </a:solidFill>
          <a:ln w="25400">
            <a:noFill/>
          </a:ln>
          <a:effectLst/>
          <a:sp3d/>
        </c:spPr>
        <c:dLbl>
          <c:idx val="0"/>
          <c:layout>
            <c:manualLayout>
              <c:x val="-3.3235888523715194E-2"/>
              <c:y val="1.01343581051148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olidFill>
          <a:ln w="25400">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rgbClr val="00B0F0"/>
          </a:solidFill>
          <a:ln w="25400">
            <a:noFill/>
          </a:ln>
          <a:effectLst/>
          <a:sp3d/>
        </c:spPr>
        <c:dLbl>
          <c:idx val="0"/>
          <c:layout>
            <c:manualLayout>
              <c:x val="-0.29801466462737169"/>
              <c:y val="4.81865280337072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1"/>
          </a:solidFill>
          <a:ln w="25400">
            <a:noFill/>
          </a:ln>
          <a:effectLst/>
          <a:sp3d/>
        </c:spPr>
        <c:dLbl>
          <c:idx val="0"/>
          <c:layout>
            <c:manualLayout>
              <c:x val="-0.11565479149959366"/>
              <c:y val="-3.578079931125027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606806539348766"/>
                  <c:h val="0.17023153124208532"/>
                </c:manualLayout>
              </c15:layout>
            </c:ext>
          </c:extLst>
        </c:dLbl>
      </c:pivotFmt>
      <c:pivotFmt>
        <c:idx val="41"/>
        <c:spPr>
          <a:solidFill>
            <a:schemeClr val="accent3">
              <a:lumMod val="60000"/>
              <a:lumOff val="40000"/>
            </a:schemeClr>
          </a:solidFill>
          <a:ln w="25400">
            <a:noFill/>
          </a:ln>
          <a:effectLst/>
          <a:sp3d/>
        </c:spPr>
        <c:dLbl>
          <c:idx val="0"/>
          <c:layout>
            <c:manualLayout>
              <c:x val="0.17482605681967953"/>
              <c:y val="-0.1030943173672147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370892018779344"/>
                  <c:h val="8.7915166066426548E-2"/>
                </c:manualLayout>
              </c15:layout>
            </c:ext>
          </c:extLst>
        </c:dLbl>
      </c:pivotFmt>
      <c:pivotFmt>
        <c:idx val="42"/>
        <c:spPr>
          <a:solidFill>
            <a:schemeClr val="accent1"/>
          </a:solidFill>
          <a:ln w="25400">
            <a:noFill/>
          </a:ln>
          <a:effectLst/>
          <a:sp3d/>
        </c:spPr>
        <c:dLbl>
          <c:idx val="0"/>
          <c:layout>
            <c:manualLayout>
              <c:x val="7.5620997520529726E-2"/>
              <c:y val="3.81850692732240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3">
              <a:lumMod val="75000"/>
            </a:schemeClr>
          </a:solidFill>
          <a:ln w="25400">
            <a:noFill/>
          </a:ln>
          <a:effectLst/>
          <a:sp3d/>
        </c:spPr>
        <c:dLbl>
          <c:idx val="0"/>
          <c:layout>
            <c:manualLayout>
              <c:x val="9.0874570098418136E-2"/>
              <c:y val="4.2518840831331341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3">
              <a:lumMod val="50000"/>
            </a:schemeClr>
          </a:solidFill>
          <a:ln w="25400">
            <a:noFill/>
          </a:ln>
          <a:effectLst/>
          <a:sp3d/>
        </c:spPr>
        <c:dLbl>
          <c:idx val="0"/>
          <c:layout>
            <c:manualLayout>
              <c:x val="-3.3235888523715194E-2"/>
              <c:y val="1.01343581051148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solidFill>
          <a:ln w="25400">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6">
              <a:lumMod val="60000"/>
              <a:lumOff val="40000"/>
            </a:schemeClr>
          </a:solidFill>
          <a:ln w="25400">
            <a:noFill/>
          </a:ln>
          <a:effectLst/>
          <a:sp3d/>
        </c:spPr>
        <c:dLbl>
          <c:idx val="0"/>
          <c:layout>
            <c:manualLayout>
              <c:x val="-0.29801466462737169"/>
              <c:y val="4.81865280337072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7"/>
        <c:spPr>
          <a:solidFill>
            <a:schemeClr val="accent1"/>
          </a:solidFill>
          <a:ln w="25400">
            <a:noFill/>
          </a:ln>
          <a:effectLst/>
          <a:sp3d/>
        </c:spPr>
        <c:dLbl>
          <c:idx val="0"/>
          <c:layout>
            <c:manualLayout>
              <c:x val="-0.11565479149959366"/>
              <c:y val="-3.578079931125027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606806539348766"/>
                  <c:h val="0.17023153124208532"/>
                </c:manualLayout>
              </c15:layout>
            </c:ext>
          </c:extLst>
        </c:dLbl>
      </c:pivotFmt>
      <c:pivotFmt>
        <c:idx val="48"/>
        <c:spPr>
          <a:solidFill>
            <a:schemeClr val="accent3">
              <a:lumMod val="60000"/>
              <a:lumOff val="40000"/>
            </a:schemeClr>
          </a:solidFill>
          <a:ln w="25400">
            <a:noFill/>
          </a:ln>
          <a:effectLst/>
          <a:sp3d/>
        </c:spPr>
        <c:dLbl>
          <c:idx val="0"/>
          <c:layout>
            <c:manualLayout>
              <c:x val="0.16623269811286245"/>
              <c:y val="-7.467970527018220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652220277415926"/>
                  <c:h val="0.14474439026049166"/>
                </c:manualLayout>
              </c15:layout>
            </c:ext>
          </c:extLst>
        </c:dLbl>
      </c:pivotFmt>
      <c:pivotFmt>
        <c:idx val="49"/>
        <c:spPr>
          <a:solidFill>
            <a:schemeClr val="accent1"/>
          </a:solidFill>
          <a:ln w="25400">
            <a:noFill/>
          </a:ln>
          <a:effectLst/>
          <a:sp3d/>
        </c:spPr>
        <c:dLbl>
          <c:idx val="0"/>
          <c:layout>
            <c:manualLayout>
              <c:x val="7.5620997520529726E-2"/>
              <c:y val="3.81850692732240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0"/>
        <c:spPr>
          <a:solidFill>
            <a:schemeClr val="accent3">
              <a:lumMod val="75000"/>
            </a:schemeClr>
          </a:solidFill>
          <a:ln w="25400">
            <a:noFill/>
          </a:ln>
          <a:effectLst/>
          <a:sp3d/>
        </c:spPr>
        <c:dLbl>
          <c:idx val="0"/>
          <c:layout>
            <c:manualLayout>
              <c:x val="9.0874570098418136E-2"/>
              <c:y val="4.2518840831331341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3">
              <a:lumMod val="50000"/>
            </a:schemeClr>
          </a:solidFill>
          <a:ln w="25400">
            <a:noFill/>
          </a:ln>
          <a:effectLst/>
          <a:sp3d/>
        </c:spPr>
        <c:dLbl>
          <c:idx val="0"/>
          <c:layout>
            <c:manualLayout>
              <c:x val="-3.3235888523715194E-2"/>
              <c:y val="1.01343581051148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9703196347032"/>
          <c:y val="0.3280702836427431"/>
          <c:w val="0.72945205479452069"/>
          <c:h val="0.6242336711827472"/>
        </c:manualLayout>
      </c:layout>
      <c:pie3DChart>
        <c:varyColors val="1"/>
        <c:ser>
          <c:idx val="0"/>
          <c:order val="0"/>
          <c:tx>
            <c:strRef>
              <c:f>Main_Overview_Pivots!$B$14</c:f>
              <c:strCache>
                <c:ptCount val="1"/>
                <c:pt idx="0">
                  <c:v>Total</c:v>
                </c:pt>
              </c:strCache>
            </c:strRef>
          </c:tx>
          <c:spPr>
            <a:ln>
              <a:noFill/>
            </a:ln>
          </c:spPr>
          <c:dPt>
            <c:idx val="0"/>
            <c:bubble3D val="0"/>
            <c:spPr>
              <a:solidFill>
                <a:schemeClr val="accent6">
                  <a:lumMod val="60000"/>
                  <a:lumOff val="40000"/>
                </a:schemeClr>
              </a:solidFill>
              <a:ln w="25400">
                <a:noFill/>
              </a:ln>
              <a:effectLst/>
              <a:sp3d/>
            </c:spPr>
            <c:extLst>
              <c:ext xmlns:c16="http://schemas.microsoft.com/office/drawing/2014/chart" uri="{C3380CC4-5D6E-409C-BE32-E72D297353CC}">
                <c16:uniqueId val="{00000001-E202-4D81-9DF0-E83B83F2E6D5}"/>
              </c:ext>
            </c:extLst>
          </c:dPt>
          <c:dPt>
            <c:idx val="1"/>
            <c:bubble3D val="0"/>
            <c:spPr>
              <a:solidFill>
                <a:schemeClr val="accent3"/>
              </a:solidFill>
              <a:ln w="25400">
                <a:noFill/>
              </a:ln>
              <a:effectLst/>
              <a:sp3d/>
            </c:spPr>
            <c:extLst>
              <c:ext xmlns:c16="http://schemas.microsoft.com/office/drawing/2014/chart" uri="{C3380CC4-5D6E-409C-BE32-E72D297353CC}">
                <c16:uniqueId val="{00000003-E202-4D81-9DF0-E83B83F2E6D5}"/>
              </c:ext>
            </c:extLst>
          </c:dPt>
          <c:dPt>
            <c:idx val="2"/>
            <c:bubble3D val="0"/>
            <c:spPr>
              <a:solidFill>
                <a:schemeClr val="accent3">
                  <a:lumMod val="60000"/>
                  <a:lumOff val="40000"/>
                </a:schemeClr>
              </a:solidFill>
              <a:ln w="25400">
                <a:noFill/>
              </a:ln>
              <a:effectLst/>
              <a:sp3d/>
            </c:spPr>
            <c:extLst>
              <c:ext xmlns:c16="http://schemas.microsoft.com/office/drawing/2014/chart" uri="{C3380CC4-5D6E-409C-BE32-E72D297353CC}">
                <c16:uniqueId val="{00000005-E202-4D81-9DF0-E83B83F2E6D5}"/>
              </c:ext>
            </c:extLst>
          </c:dPt>
          <c:dPt>
            <c:idx val="3"/>
            <c:bubble3D val="0"/>
            <c:spPr>
              <a:solidFill>
                <a:schemeClr val="accent1">
                  <a:lumMod val="60000"/>
                </a:schemeClr>
              </a:solidFill>
              <a:ln w="25400">
                <a:noFill/>
              </a:ln>
              <a:effectLst/>
              <a:sp3d/>
            </c:spPr>
            <c:extLst>
              <c:ext xmlns:c16="http://schemas.microsoft.com/office/drawing/2014/chart" uri="{C3380CC4-5D6E-409C-BE32-E72D297353CC}">
                <c16:uniqueId val="{00000007-E202-4D81-9DF0-E83B83F2E6D5}"/>
              </c:ext>
            </c:extLst>
          </c:dPt>
          <c:dPt>
            <c:idx val="4"/>
            <c:bubble3D val="0"/>
            <c:spPr>
              <a:solidFill>
                <a:schemeClr val="accent3">
                  <a:lumMod val="75000"/>
                </a:schemeClr>
              </a:solidFill>
              <a:ln w="25400">
                <a:noFill/>
              </a:ln>
              <a:effectLst/>
              <a:sp3d/>
            </c:spPr>
            <c:extLst>
              <c:ext xmlns:c16="http://schemas.microsoft.com/office/drawing/2014/chart" uri="{C3380CC4-5D6E-409C-BE32-E72D297353CC}">
                <c16:uniqueId val="{00000009-E202-4D81-9DF0-E83B83F2E6D5}"/>
              </c:ext>
            </c:extLst>
          </c:dPt>
          <c:dPt>
            <c:idx val="5"/>
            <c:bubble3D val="0"/>
            <c:spPr>
              <a:solidFill>
                <a:schemeClr val="accent3">
                  <a:lumMod val="50000"/>
                </a:schemeClr>
              </a:solidFill>
              <a:ln w="25400">
                <a:noFill/>
              </a:ln>
              <a:effectLst/>
              <a:sp3d/>
            </c:spPr>
            <c:extLst>
              <c:ext xmlns:c16="http://schemas.microsoft.com/office/drawing/2014/chart" uri="{C3380CC4-5D6E-409C-BE32-E72D297353CC}">
                <c16:uniqueId val="{0000000B-E202-4D81-9DF0-E83B83F2E6D5}"/>
              </c:ext>
            </c:extLst>
          </c:dPt>
          <c:dLbls>
            <c:dLbl>
              <c:idx val="0"/>
              <c:layout>
                <c:manualLayout>
                  <c:x val="-0.29801466462737169"/>
                  <c:y val="4.8186528033707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202-4D81-9DF0-E83B83F2E6D5}"/>
                </c:ext>
              </c:extLst>
            </c:dLbl>
            <c:dLbl>
              <c:idx val="1"/>
              <c:layout>
                <c:manualLayout>
                  <c:x val="-0.11565479149959366"/>
                  <c:y val="-3.578079931125027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606806539348766"/>
                      <c:h val="0.17023153124208532"/>
                    </c:manualLayout>
                  </c15:layout>
                </c:ext>
                <c:ext xmlns:c16="http://schemas.microsoft.com/office/drawing/2014/chart" uri="{C3380CC4-5D6E-409C-BE32-E72D297353CC}">
                  <c16:uniqueId val="{00000003-E202-4D81-9DF0-E83B83F2E6D5}"/>
                </c:ext>
              </c:extLst>
            </c:dLbl>
            <c:dLbl>
              <c:idx val="2"/>
              <c:layout>
                <c:manualLayout>
                  <c:x val="0.16623269811286245"/>
                  <c:y val="-7.467970527018220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652220277415926"/>
                      <c:h val="0.14474439026049166"/>
                    </c:manualLayout>
                  </c15:layout>
                </c:ext>
                <c:ext xmlns:c16="http://schemas.microsoft.com/office/drawing/2014/chart" uri="{C3380CC4-5D6E-409C-BE32-E72D297353CC}">
                  <c16:uniqueId val="{00000005-E202-4D81-9DF0-E83B83F2E6D5}"/>
                </c:ext>
              </c:extLst>
            </c:dLbl>
            <c:dLbl>
              <c:idx val="3"/>
              <c:layout>
                <c:manualLayout>
                  <c:x val="7.5620997520529726E-2"/>
                  <c:y val="3.8185069273224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202-4D81-9DF0-E83B83F2E6D5}"/>
                </c:ext>
              </c:extLst>
            </c:dLbl>
            <c:dLbl>
              <c:idx val="4"/>
              <c:layout>
                <c:manualLayout>
                  <c:x val="9.0874570098418136E-2"/>
                  <c:y val="4.251884083133134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202-4D81-9DF0-E83B83F2E6D5}"/>
                </c:ext>
              </c:extLst>
            </c:dLbl>
            <c:dLbl>
              <c:idx val="5"/>
              <c:layout>
                <c:manualLayout>
                  <c:x val="-3.3235888523715194E-2"/>
                  <c:y val="1.0134358105114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202-4D81-9DF0-E83B83F2E6D5}"/>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222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Main_Overview_Pivots!$A$15:$A$20</c:f>
              <c:strCache>
                <c:ptCount val="6"/>
                <c:pt idx="0">
                  <c:v>Station-wagon</c:v>
                </c:pt>
                <c:pt idx="1">
                  <c:v>Coupe/ Convertible</c:v>
                </c:pt>
                <c:pt idx="2">
                  <c:v>Hatchback</c:v>
                </c:pt>
                <c:pt idx="3">
                  <c:v>Multi-purpose Vehicle</c:v>
                </c:pt>
                <c:pt idx="4">
                  <c:v>Sedan</c:v>
                </c:pt>
                <c:pt idx="5">
                  <c:v>Sports Utility Vehicle</c:v>
                </c:pt>
              </c:strCache>
            </c:strRef>
          </c:cat>
          <c:val>
            <c:numRef>
              <c:f>Main_Overview_Pivots!$B$15:$B$20</c:f>
              <c:numCache>
                <c:formatCode>General</c:formatCode>
                <c:ptCount val="6"/>
                <c:pt idx="0">
                  <c:v>596</c:v>
                </c:pt>
                <c:pt idx="1">
                  <c:v>1492</c:v>
                </c:pt>
                <c:pt idx="2">
                  <c:v>3120</c:v>
                </c:pt>
                <c:pt idx="3">
                  <c:v>4285</c:v>
                </c:pt>
                <c:pt idx="4">
                  <c:v>9109</c:v>
                </c:pt>
                <c:pt idx="5">
                  <c:v>12337</c:v>
                </c:pt>
              </c:numCache>
            </c:numRef>
          </c:val>
          <c:extLst>
            <c:ext xmlns:c16="http://schemas.microsoft.com/office/drawing/2014/chart" uri="{C3380CC4-5D6E-409C-BE32-E72D297353CC}">
              <c16:uniqueId val="{0000000C-E202-4D81-9DF0-E83B83F2E6D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[Singapore_EV_Trend_Dashboard.xlsx]Main_Overview_Pivots!Trent_By_Fuel</c:name>
    <c:fmtId val="97"/>
  </c:pivotSource>
  <c:chart>
    <c:title>
      <c:tx>
        <c:rich>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r>
              <a:rPr lang="en-SG" sz="1000" b="1"/>
              <a:t>MARKER SHARE BY FUEL TYPE</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SG"/>
        </a:p>
      </c:txPr>
    </c:title>
    <c:autoTitleDeleted val="0"/>
    <c:pivotFmts>
      <c:pivotFmt>
        <c:idx val="0"/>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95505309985307"/>
          <c:y val="0.14664126335482652"/>
          <c:w val="0.7393607814079256"/>
          <c:h val="0.70737851817616448"/>
        </c:manualLayout>
      </c:layout>
      <c:bar3DChart>
        <c:barDir val="col"/>
        <c:grouping val="percentStacked"/>
        <c:varyColors val="0"/>
        <c:ser>
          <c:idx val="0"/>
          <c:order val="0"/>
          <c:tx>
            <c:strRef>
              <c:f>Main_Overview_Pivots!$B$29:$B$30</c:f>
              <c:strCache>
                <c:ptCount val="1"/>
                <c:pt idx="0">
                  <c:v>PHEV</c:v>
                </c:pt>
              </c:strCache>
            </c:strRef>
          </c:tx>
          <c:spPr>
            <a:solidFill>
              <a:schemeClr val="accent3">
                <a:lumMod val="75000"/>
              </a:schemeClr>
            </a:solidFill>
            <a:ln>
              <a:noFill/>
            </a:ln>
            <a:effectLst/>
            <a:sp3d/>
          </c:spPr>
          <c:invertIfNegative val="0"/>
          <c:cat>
            <c:strRef>
              <c:f>Main_Overview_Pivots!$A$31:$A$34</c:f>
              <c:strCache>
                <c:ptCount val="3"/>
                <c:pt idx="0">
                  <c:v>2022</c:v>
                </c:pt>
                <c:pt idx="1">
                  <c:v>2023</c:v>
                </c:pt>
                <c:pt idx="2">
                  <c:v>2024</c:v>
                </c:pt>
              </c:strCache>
            </c:strRef>
          </c:cat>
          <c:val>
            <c:numRef>
              <c:f>Main_Overview_Pivots!$B$31:$B$34</c:f>
              <c:numCache>
                <c:formatCode>General</c:formatCode>
                <c:ptCount val="3"/>
                <c:pt idx="0">
                  <c:v>12053</c:v>
                </c:pt>
                <c:pt idx="1">
                  <c:v>14131</c:v>
                </c:pt>
                <c:pt idx="2">
                  <c:v>20868</c:v>
                </c:pt>
              </c:numCache>
            </c:numRef>
          </c:val>
          <c:extLst>
            <c:ext xmlns:c16="http://schemas.microsoft.com/office/drawing/2014/chart" uri="{C3380CC4-5D6E-409C-BE32-E72D297353CC}">
              <c16:uniqueId val="{00000000-48F3-4C19-8B2E-DDDF01683BBA}"/>
            </c:ext>
          </c:extLst>
        </c:ser>
        <c:ser>
          <c:idx val="1"/>
          <c:order val="1"/>
          <c:tx>
            <c:strRef>
              <c:f>Main_Overview_Pivots!$C$29:$C$30</c:f>
              <c:strCache>
                <c:ptCount val="1"/>
                <c:pt idx="0">
                  <c:v>Petrol</c:v>
                </c:pt>
              </c:strCache>
            </c:strRef>
          </c:tx>
          <c:spPr>
            <a:solidFill>
              <a:schemeClr val="accent1">
                <a:lumMod val="60000"/>
                <a:lumOff val="40000"/>
              </a:schemeClr>
            </a:solidFill>
            <a:ln>
              <a:noFill/>
            </a:ln>
            <a:effectLst/>
            <a:sp3d/>
          </c:spPr>
          <c:invertIfNegative val="0"/>
          <c:cat>
            <c:strRef>
              <c:f>Main_Overview_Pivots!$A$31:$A$34</c:f>
              <c:strCache>
                <c:ptCount val="3"/>
                <c:pt idx="0">
                  <c:v>2022</c:v>
                </c:pt>
                <c:pt idx="1">
                  <c:v>2023</c:v>
                </c:pt>
                <c:pt idx="2">
                  <c:v>2024</c:v>
                </c:pt>
              </c:strCache>
            </c:strRef>
          </c:cat>
          <c:val>
            <c:numRef>
              <c:f>Main_Overview_Pivots!$C$31:$C$34</c:f>
              <c:numCache>
                <c:formatCode>General</c:formatCode>
                <c:ptCount val="3"/>
                <c:pt idx="0">
                  <c:v>14817</c:v>
                </c:pt>
                <c:pt idx="1">
                  <c:v>10461</c:v>
                </c:pt>
                <c:pt idx="2">
                  <c:v>7664</c:v>
                </c:pt>
              </c:numCache>
            </c:numRef>
          </c:val>
          <c:extLst>
            <c:ext xmlns:c16="http://schemas.microsoft.com/office/drawing/2014/chart" uri="{C3380CC4-5D6E-409C-BE32-E72D297353CC}">
              <c16:uniqueId val="{00000001-48F3-4C19-8B2E-DDDF01683BBA}"/>
            </c:ext>
          </c:extLst>
        </c:ser>
        <c:ser>
          <c:idx val="2"/>
          <c:order val="2"/>
          <c:tx>
            <c:strRef>
              <c:f>Main_Overview_Pivots!$D$29:$D$30</c:f>
              <c:strCache>
                <c:ptCount val="1"/>
                <c:pt idx="0">
                  <c:v>BEV</c:v>
                </c:pt>
              </c:strCache>
            </c:strRef>
          </c:tx>
          <c:spPr>
            <a:solidFill>
              <a:schemeClr val="accent3"/>
            </a:solidFill>
            <a:ln>
              <a:noFill/>
            </a:ln>
            <a:effectLst/>
            <a:sp3d/>
          </c:spPr>
          <c:invertIfNegative val="0"/>
          <c:cat>
            <c:strRef>
              <c:f>Main_Overview_Pivots!$A$31:$A$34</c:f>
              <c:strCache>
                <c:ptCount val="3"/>
                <c:pt idx="0">
                  <c:v>2022</c:v>
                </c:pt>
                <c:pt idx="1">
                  <c:v>2023</c:v>
                </c:pt>
                <c:pt idx="2">
                  <c:v>2024</c:v>
                </c:pt>
              </c:strCache>
            </c:strRef>
          </c:cat>
          <c:val>
            <c:numRef>
              <c:f>Main_Overview_Pivots!$D$31:$D$34</c:f>
              <c:numCache>
                <c:formatCode>General</c:formatCode>
                <c:ptCount val="3"/>
                <c:pt idx="0">
                  <c:v>3634</c:v>
                </c:pt>
                <c:pt idx="1">
                  <c:v>5468</c:v>
                </c:pt>
                <c:pt idx="2">
                  <c:v>14448</c:v>
                </c:pt>
              </c:numCache>
            </c:numRef>
          </c:val>
          <c:extLst>
            <c:ext xmlns:c16="http://schemas.microsoft.com/office/drawing/2014/chart" uri="{C3380CC4-5D6E-409C-BE32-E72D297353CC}">
              <c16:uniqueId val="{00000002-48F3-4C19-8B2E-DDDF01683BBA}"/>
            </c:ext>
          </c:extLst>
        </c:ser>
        <c:ser>
          <c:idx val="3"/>
          <c:order val="3"/>
          <c:tx>
            <c:strRef>
              <c:f>Main_Overview_Pivots!$E$29:$E$30</c:f>
              <c:strCache>
                <c:ptCount val="1"/>
                <c:pt idx="0">
                  <c:v>Diesel</c:v>
                </c:pt>
              </c:strCache>
            </c:strRef>
          </c:tx>
          <c:spPr>
            <a:solidFill>
              <a:schemeClr val="tx2">
                <a:lumMod val="20000"/>
                <a:lumOff val="80000"/>
              </a:schemeClr>
            </a:solidFill>
            <a:ln>
              <a:noFill/>
            </a:ln>
            <a:effectLst/>
            <a:sp3d/>
          </c:spPr>
          <c:invertIfNegative val="0"/>
          <c:cat>
            <c:strRef>
              <c:f>Main_Overview_Pivots!$A$31:$A$34</c:f>
              <c:strCache>
                <c:ptCount val="3"/>
                <c:pt idx="0">
                  <c:v>2022</c:v>
                </c:pt>
                <c:pt idx="1">
                  <c:v>2023</c:v>
                </c:pt>
                <c:pt idx="2">
                  <c:v>2024</c:v>
                </c:pt>
              </c:strCache>
            </c:strRef>
          </c:cat>
          <c:val>
            <c:numRef>
              <c:f>Main_Overview_Pivots!$E$31:$E$34</c:f>
              <c:numCache>
                <c:formatCode>General</c:formatCode>
                <c:ptCount val="3"/>
                <c:pt idx="0">
                  <c:v>435</c:v>
                </c:pt>
                <c:pt idx="1">
                  <c:v>165</c:v>
                </c:pt>
                <c:pt idx="2">
                  <c:v>42</c:v>
                </c:pt>
              </c:numCache>
            </c:numRef>
          </c:val>
          <c:extLst>
            <c:ext xmlns:c16="http://schemas.microsoft.com/office/drawing/2014/chart" uri="{C3380CC4-5D6E-409C-BE32-E72D297353CC}">
              <c16:uniqueId val="{00000003-48F3-4C19-8B2E-DDDF01683BBA}"/>
            </c:ext>
          </c:extLst>
        </c:ser>
        <c:dLbls>
          <c:showLegendKey val="0"/>
          <c:showVal val="0"/>
          <c:showCatName val="0"/>
          <c:showSerName val="0"/>
          <c:showPercent val="0"/>
          <c:showBubbleSize val="0"/>
        </c:dLbls>
        <c:gapWidth val="150"/>
        <c:shape val="box"/>
        <c:axId val="135094655"/>
        <c:axId val="135091295"/>
        <c:axId val="0"/>
      </c:bar3DChart>
      <c:catAx>
        <c:axId val="13509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091295"/>
        <c:crosses val="autoZero"/>
        <c:auto val="1"/>
        <c:lblAlgn val="ctr"/>
        <c:lblOffset val="100"/>
        <c:noMultiLvlLbl val="0"/>
      </c:catAx>
      <c:valAx>
        <c:axId val="1350912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SG"/>
                  <a:t>Percentage  of Registration </a:t>
                </a:r>
              </a:p>
            </c:rich>
          </c:tx>
          <c:layout>
            <c:manualLayout>
              <c:xMode val="edge"/>
              <c:yMode val="edge"/>
              <c:x val="2.456506390602399E-2"/>
              <c:y val="0.235349770630866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094655"/>
        <c:crosses val="autoZero"/>
        <c:crossBetween val="between"/>
        <c:majorUnit val="0.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[Singapore_EV_Trend_Dashboard.xlsx]EV_Car_Trend_Pivot!Top10_PHEV_Brand</c:name>
    <c:fmtId val="24"/>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SG" sz="1100" b="1" i="0" u="none" strike="noStrike" kern="1200" spc="0" baseline="0">
                <a:solidFill>
                  <a:sysClr val="window" lastClr="FFFFFF"/>
                </a:solidFill>
              </a:rPr>
              <a:t>TOP 10 PHEV CAR MODEL IN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DA187"/>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EV_Car_Trend_Pivot!$E$23</c:f>
              <c:strCache>
                <c:ptCount val="1"/>
                <c:pt idx="0">
                  <c:v>Total</c:v>
                </c:pt>
              </c:strCache>
            </c:strRef>
          </c:tx>
          <c:spPr>
            <a:solidFill>
              <a:srgbClr val="4DA187"/>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EV_Car_Trend_Pivot!$D$24:$D$33</c:f>
              <c:strCache>
                <c:ptCount val="10"/>
                <c:pt idx="0">
                  <c:v>VOLVO</c:v>
                </c:pt>
                <c:pt idx="1">
                  <c:v>KIA</c:v>
                </c:pt>
                <c:pt idx="2">
                  <c:v>AUDI</c:v>
                </c:pt>
                <c:pt idx="3">
                  <c:v>HYUNDAI</c:v>
                </c:pt>
                <c:pt idx="4">
                  <c:v>B.M.W.</c:v>
                </c:pt>
                <c:pt idx="5">
                  <c:v>HONDA</c:v>
                </c:pt>
                <c:pt idx="6">
                  <c:v>MAZDA</c:v>
                </c:pt>
                <c:pt idx="7">
                  <c:v>NISSAN</c:v>
                </c:pt>
                <c:pt idx="8">
                  <c:v>MERCEDES BENZ</c:v>
                </c:pt>
                <c:pt idx="9">
                  <c:v>TOYOTA</c:v>
                </c:pt>
              </c:strCache>
            </c:strRef>
          </c:cat>
          <c:val>
            <c:numRef>
              <c:f>EV_Car_Trend_Pivot!$E$24:$E$33</c:f>
              <c:numCache>
                <c:formatCode>General</c:formatCode>
                <c:ptCount val="10"/>
                <c:pt idx="0">
                  <c:v>273</c:v>
                </c:pt>
                <c:pt idx="1">
                  <c:v>380</c:v>
                </c:pt>
                <c:pt idx="2">
                  <c:v>629</c:v>
                </c:pt>
                <c:pt idx="3">
                  <c:v>651</c:v>
                </c:pt>
                <c:pt idx="4">
                  <c:v>693</c:v>
                </c:pt>
                <c:pt idx="5">
                  <c:v>709</c:v>
                </c:pt>
                <c:pt idx="6">
                  <c:v>762</c:v>
                </c:pt>
                <c:pt idx="7">
                  <c:v>839</c:v>
                </c:pt>
                <c:pt idx="8">
                  <c:v>2181</c:v>
                </c:pt>
                <c:pt idx="9">
                  <c:v>4469</c:v>
                </c:pt>
              </c:numCache>
            </c:numRef>
          </c:val>
          <c:extLst>
            <c:ext xmlns:c16="http://schemas.microsoft.com/office/drawing/2014/chart" uri="{C3380CC4-5D6E-409C-BE32-E72D297353CC}">
              <c16:uniqueId val="{00000000-6FD6-4275-AB28-4292CDD9A6C0}"/>
            </c:ext>
          </c:extLst>
        </c:ser>
        <c:dLbls>
          <c:dLblPos val="outEnd"/>
          <c:showLegendKey val="0"/>
          <c:showVal val="1"/>
          <c:showCatName val="0"/>
          <c:showSerName val="0"/>
          <c:showPercent val="0"/>
          <c:showBubbleSize val="0"/>
        </c:dLbls>
        <c:gapWidth val="182"/>
        <c:axId val="1499414847"/>
        <c:axId val="1499436927"/>
      </c:barChart>
      <c:catAx>
        <c:axId val="149941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9436927"/>
        <c:crosses val="autoZero"/>
        <c:auto val="1"/>
        <c:lblAlgn val="ctr"/>
        <c:lblOffset val="100"/>
        <c:noMultiLvlLbl val="0"/>
      </c:catAx>
      <c:valAx>
        <c:axId val="149943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941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[Singapore_EV_Trend_Dashboard.xlsx]EV_Car_Trend_Pivot!Fuel_Trend</c:name>
    <c:fmtId val="124"/>
  </c:pivotSource>
  <c:chart>
    <c:title>
      <c:tx>
        <c:rich>
          <a:bodyPr rot="0" spcFirstLastPara="1" vertOverflow="ellipsis" vert="horz" wrap="square" anchor="ctr" anchorCtr="1"/>
          <a:lstStyle/>
          <a:p>
            <a:pPr>
              <a:defRPr sz="1100" b="1" i="0" u="none" strike="noStrike" kern="1200" cap="all" spc="120" normalizeH="0" baseline="0">
                <a:solidFill>
                  <a:schemeClr val="bg1"/>
                </a:solidFill>
                <a:latin typeface="+mn-lt"/>
                <a:ea typeface="+mn-ea"/>
                <a:cs typeface="+mn-cs"/>
              </a:defRPr>
            </a:pPr>
            <a:r>
              <a:rPr lang="en-SG" sz="1100"/>
              <a:t>EV Adoption Trend</a:t>
            </a:r>
          </a:p>
        </c:rich>
      </c:tx>
      <c:layout>
        <c:manualLayout>
          <c:xMode val="edge"/>
          <c:yMode val="edge"/>
          <c:x val="0.35371604273128709"/>
          <c:y val="3.0670105582442209E-2"/>
        </c:manualLayout>
      </c:layout>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bg1"/>
              </a:solidFill>
              <a:latin typeface="+mn-lt"/>
              <a:ea typeface="+mn-ea"/>
              <a:cs typeface="+mn-cs"/>
            </a:defRPr>
          </a:pPr>
          <a:endParaRPr lang="en-SG"/>
        </a:p>
      </c:txPr>
    </c:title>
    <c:autoTitleDeleted val="0"/>
    <c:pivotFmts>
      <c:pivotFmt>
        <c:idx val="0"/>
        <c:spPr>
          <a:solidFill>
            <a:schemeClr val="accent3"/>
          </a:solidFill>
          <a:ln>
            <a:noFill/>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squar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x"/>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x"/>
          <c:size val="6"/>
          <c:spPr>
            <a:solidFill>
              <a:schemeClr val="accent3"/>
            </a:solidFill>
            <a:ln w="9525">
              <a:solidFill>
                <a:schemeClr val="accent3"/>
              </a:solidFill>
              <a:round/>
            </a:ln>
            <a:effectLst/>
          </c:spPr>
        </c:marker>
      </c:pivotFmt>
      <c:pivotFmt>
        <c:idx val="5"/>
        <c:spPr>
          <a:solidFill>
            <a:schemeClr val="accent3"/>
          </a:solidFill>
          <a:ln>
            <a:noFill/>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squar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x"/>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squar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x"/>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squar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x"/>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w="22225" cap="rnd">
            <a:solidFill>
              <a:schemeClr val="accent3">
                <a:lumMod val="40000"/>
                <a:lumOff val="60000"/>
              </a:schemeClr>
            </a:solidFill>
            <a:round/>
          </a:ln>
          <a:effectLst/>
        </c:spPr>
        <c:marker>
          <c:symbol val="diamond"/>
          <c:size val="6"/>
          <c:spPr>
            <a:solidFill>
              <a:schemeClr val="accent3"/>
            </a:solidFill>
            <a:ln w="9525">
              <a:solidFill>
                <a:schemeClr val="accent3">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w="22225" cap="rnd">
            <a:solidFill>
              <a:schemeClr val="accent6">
                <a:lumMod val="60000"/>
                <a:lumOff val="40000"/>
              </a:schemeClr>
            </a:solidFill>
            <a:round/>
          </a:ln>
          <a:effectLst/>
        </c:spPr>
        <c:marker>
          <c:symbol val="square"/>
          <c:size val="6"/>
          <c:spPr>
            <a:solidFill>
              <a:schemeClr val="accent6">
                <a:lumMod val="60000"/>
                <a:lumOff val="40000"/>
              </a:schemeClr>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w="22225" cap="rnd">
            <a:solidFill>
              <a:srgbClr val="8EC8B6"/>
            </a:solidFill>
            <a:round/>
          </a:ln>
          <a:effectLst/>
        </c:spPr>
        <c:marker>
          <c:symbol val="triangle"/>
          <c:size val="6"/>
          <c:spPr>
            <a:solidFill>
              <a:srgbClr val="4DA187"/>
            </a:solidFill>
            <a:ln w="9525">
              <a:solidFill>
                <a:schemeClr val="accent3">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w="22225" cap="rnd">
            <a:solidFill>
              <a:schemeClr val="tx2">
                <a:lumMod val="20000"/>
                <a:lumOff val="80000"/>
              </a:schemeClr>
            </a:solidFill>
            <a:round/>
          </a:ln>
          <a:effectLst/>
        </c:spPr>
        <c:marker>
          <c:symbol val="x"/>
          <c:size val="6"/>
          <c:spPr>
            <a:solidFill>
              <a:schemeClr val="tx2">
                <a:lumMod val="20000"/>
                <a:lumOff val="80000"/>
              </a:schemeClr>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marker>
          <c:spPr>
            <a:solidFill>
              <a:schemeClr val="accent3">
                <a:lumMod val="60000"/>
                <a:lumOff val="40000"/>
              </a:schemeClr>
            </a:solidFill>
            <a:ln w="9525">
              <a:solidFill>
                <a:schemeClr val="accent3">
                  <a:lumMod val="60000"/>
                  <a:lumOff val="40000"/>
                </a:schemeClr>
              </a:solidFill>
              <a:round/>
            </a:ln>
            <a:effectLst/>
          </c:spPr>
        </c:marker>
      </c:pivotFmt>
      <c:pivotFmt>
        <c:idx val="22"/>
        <c:spPr>
          <a:ln w="22225" cap="rnd">
            <a:solidFill>
              <a:srgbClr val="4DA187"/>
            </a:solidFill>
            <a:round/>
          </a:ln>
          <a:effectLst/>
        </c:spPr>
        <c:marker>
          <c:symbol val="diamond"/>
          <c:size val="6"/>
          <c:spPr>
            <a:solidFill>
              <a:srgbClr val="4DA187"/>
            </a:solidFill>
            <a:ln w="9525">
              <a:solidFill>
                <a:schemeClr val="accent3">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a:solidFill>
              <a:srgbClr val="8EC8B6"/>
            </a:solidFill>
            <a:round/>
          </a:ln>
          <a:effectLst/>
        </c:spPr>
        <c:marker>
          <c:symbol val="square"/>
          <c:size val="6"/>
          <c:spPr>
            <a:solidFill>
              <a:schemeClr val="accent3">
                <a:tint val="77000"/>
              </a:schemeClr>
            </a:solidFill>
            <a:ln w="9525">
              <a:solidFill>
                <a:schemeClr val="accent3">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w="22225" cap="rnd">
            <a:solidFill>
              <a:schemeClr val="accent3"/>
            </a:solidFill>
            <a:round/>
          </a:ln>
          <a:effectLst/>
        </c:spPr>
        <c:marker>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EV_Car_Trend_Pivot!$B$14:$B$15</c:f>
              <c:strCache>
                <c:ptCount val="1"/>
                <c:pt idx="0">
                  <c:v>BEV</c:v>
                </c:pt>
              </c:strCache>
            </c:strRef>
          </c:tx>
          <c:spPr>
            <a:ln w="22225" cap="rnd">
              <a:solidFill>
                <a:srgbClr val="8EC8B6"/>
              </a:solidFill>
              <a:round/>
            </a:ln>
            <a:effectLst/>
          </c:spPr>
          <c:marker>
            <c:symbol val="square"/>
            <c:size val="6"/>
            <c:spPr>
              <a:solidFill>
                <a:schemeClr val="accent3">
                  <a:tint val="77000"/>
                </a:schemeClr>
              </a:solidFill>
              <a:ln w="9525">
                <a:solidFill>
                  <a:schemeClr val="accent3">
                    <a:tint val="77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EV_Car_Trend_Pivot!$A$16:$A$18</c:f>
              <c:strCache>
                <c:ptCount val="3"/>
                <c:pt idx="0">
                  <c:v>2022</c:v>
                </c:pt>
                <c:pt idx="1">
                  <c:v>2023</c:v>
                </c:pt>
                <c:pt idx="2">
                  <c:v>2024</c:v>
                </c:pt>
              </c:strCache>
            </c:strRef>
          </c:cat>
          <c:val>
            <c:numRef>
              <c:f>EV_Car_Trend_Pivot!$B$16:$B$18</c:f>
              <c:numCache>
                <c:formatCode>General</c:formatCode>
                <c:ptCount val="3"/>
                <c:pt idx="0">
                  <c:v>3634</c:v>
                </c:pt>
                <c:pt idx="1">
                  <c:v>5468</c:v>
                </c:pt>
                <c:pt idx="2">
                  <c:v>14448</c:v>
                </c:pt>
              </c:numCache>
            </c:numRef>
          </c:val>
          <c:smooth val="0"/>
          <c:extLst>
            <c:ext xmlns:c16="http://schemas.microsoft.com/office/drawing/2014/chart" uri="{C3380CC4-5D6E-409C-BE32-E72D297353CC}">
              <c16:uniqueId val="{00000000-367E-4524-891A-8CA6D1B36D61}"/>
            </c:ext>
          </c:extLst>
        </c:ser>
        <c:ser>
          <c:idx val="1"/>
          <c:order val="1"/>
          <c:tx>
            <c:strRef>
              <c:f>EV_Car_Trend_Pivot!$C$14:$C$15</c:f>
              <c:strCache>
                <c:ptCount val="1"/>
                <c:pt idx="0">
                  <c:v>PHEV</c:v>
                </c:pt>
              </c:strCache>
            </c:strRef>
          </c:tx>
          <c:spPr>
            <a:ln w="22225" cap="rnd">
              <a:solidFill>
                <a:srgbClr val="4DA187"/>
              </a:solidFill>
              <a:round/>
            </a:ln>
            <a:effectLst/>
          </c:spPr>
          <c:marker>
            <c:symbol val="diamond"/>
            <c:size val="6"/>
            <c:spPr>
              <a:solidFill>
                <a:srgbClr val="4DA187"/>
              </a:solidFill>
              <a:ln w="9525">
                <a:solidFill>
                  <a:schemeClr val="accent3">
                    <a:shade val="76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EV_Car_Trend_Pivot!$A$16:$A$18</c:f>
              <c:strCache>
                <c:ptCount val="3"/>
                <c:pt idx="0">
                  <c:v>2022</c:v>
                </c:pt>
                <c:pt idx="1">
                  <c:v>2023</c:v>
                </c:pt>
                <c:pt idx="2">
                  <c:v>2024</c:v>
                </c:pt>
              </c:strCache>
            </c:strRef>
          </c:cat>
          <c:val>
            <c:numRef>
              <c:f>EV_Car_Trend_Pivot!$C$16:$C$18</c:f>
              <c:numCache>
                <c:formatCode>General</c:formatCode>
                <c:ptCount val="3"/>
                <c:pt idx="0">
                  <c:v>12053</c:v>
                </c:pt>
                <c:pt idx="1">
                  <c:v>14131</c:v>
                </c:pt>
                <c:pt idx="2">
                  <c:v>20868</c:v>
                </c:pt>
              </c:numCache>
            </c:numRef>
          </c:val>
          <c:smooth val="0"/>
          <c:extLst>
            <c:ext xmlns:c16="http://schemas.microsoft.com/office/drawing/2014/chart" uri="{C3380CC4-5D6E-409C-BE32-E72D297353CC}">
              <c16:uniqueId val="{00000004-2EB6-484A-BCFB-B17B01335D51}"/>
            </c:ext>
          </c:extLst>
        </c:ser>
        <c:dLbls>
          <c:dLblPos val="t"/>
          <c:showLegendKey val="0"/>
          <c:showVal val="1"/>
          <c:showCatName val="0"/>
          <c:showSerName val="0"/>
          <c:showPercent val="0"/>
          <c:showBubbleSize val="0"/>
        </c:dLbls>
        <c:marker val="1"/>
        <c:smooth val="0"/>
        <c:axId val="677844656"/>
        <c:axId val="677851376"/>
      </c:lineChart>
      <c:catAx>
        <c:axId val="67784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677851376"/>
        <c:crosses val="autoZero"/>
        <c:auto val="1"/>
        <c:lblAlgn val="ctr"/>
        <c:lblOffset val="100"/>
        <c:noMultiLvlLbl val="0"/>
      </c:catAx>
      <c:valAx>
        <c:axId val="67785137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r>
                  <a:rPr lang="en-SG"/>
                  <a:t>No. of RegistrAtionS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784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83430473489941"/>
          <c:y val="0.15937532680308153"/>
          <c:w val="0.64416473037053068"/>
          <c:h val="0.8052079339073448"/>
        </c:manualLayout>
      </c:layout>
      <c:doughnutChart>
        <c:varyColors val="1"/>
        <c:ser>
          <c:idx val="0"/>
          <c:order val="0"/>
          <c:dPt>
            <c:idx val="0"/>
            <c:bubble3D val="0"/>
            <c:spPr>
              <a:solidFill>
                <a:schemeClr val="accent1"/>
              </a:solidFill>
              <a:ln w="19050">
                <a:noFill/>
              </a:ln>
              <a:effectLst/>
            </c:spPr>
            <c:extLst>
              <c:ext xmlns:c16="http://schemas.microsoft.com/office/drawing/2014/chart" uri="{C3380CC4-5D6E-409C-BE32-E72D297353CC}">
                <c16:uniqueId val="{00000001-EB32-44CD-84A3-A6ECB8F2D531}"/>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EB32-44CD-84A3-A6ECB8F2D531}"/>
              </c:ext>
            </c:extLst>
          </c:dPt>
          <c:val>
            <c:numRef>
              <c:f>EV_Car_Trend_Pivot!$I$10:$I$11</c:f>
              <c:numCache>
                <c:formatCode>0.00%</c:formatCode>
                <c:ptCount val="2"/>
                <c:pt idx="0">
                  <c:v>0.8684831442515919</c:v>
                </c:pt>
                <c:pt idx="1">
                  <c:v>0.1315168557484081</c:v>
                </c:pt>
              </c:numCache>
            </c:numRef>
          </c:val>
          <c:extLst>
            <c:ext xmlns:c16="http://schemas.microsoft.com/office/drawing/2014/chart" uri="{C3380CC4-5D6E-409C-BE32-E72D297353CC}">
              <c16:uniqueId val="{00000004-EB32-44CD-84A3-A6ECB8F2D53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[Singapore_EV_Trend_Dashboard.xlsx]EV_Car_Trend_Pivot!Top10_EV_Brand</c:name>
    <c:fmtId val="4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 lastClr="FFFFFF"/>
                </a:solidFill>
                <a:latin typeface="+mn-lt"/>
                <a:ea typeface="+mn-ea"/>
                <a:cs typeface="+mn-cs"/>
              </a:defRPr>
            </a:pPr>
            <a:r>
              <a:rPr lang="en-SG" sz="1100" b="1" i="0" u="none" strike="noStrike" kern="1200" spc="0" baseline="0">
                <a:solidFill>
                  <a:sysClr val="window" lastClr="FFFFFF"/>
                </a:solidFill>
              </a:rPr>
              <a:t>TOP 10 BEV CAR MODEL IN</a:t>
            </a:r>
          </a:p>
          <a:p>
            <a:pPr marL="0" marR="0" lvl="0" indent="0" algn="ctr" defTabSz="914400" rtl="0" eaLnBrk="1" fontAlgn="auto" latinLnBrk="0" hangingPunct="1">
              <a:lnSpc>
                <a:spcPct val="100000"/>
              </a:lnSpc>
              <a:spcBef>
                <a:spcPts val="0"/>
              </a:spcBef>
              <a:spcAft>
                <a:spcPts val="0"/>
              </a:spcAft>
              <a:buClrTx/>
              <a:buSzTx/>
              <a:buFontTx/>
              <a:buNone/>
              <a:tabLst/>
              <a:defRPr sz="1100">
                <a:solidFill>
                  <a:sysClr val="window" lastClr="FFFFFF"/>
                </a:solidFill>
              </a:defRPr>
            </a:pPr>
            <a:endParaRPr lang="en-US" sz="1100"/>
          </a:p>
        </c:rich>
      </c:tx>
      <c:layout>
        <c:manualLayout>
          <c:xMode val="edge"/>
          <c:yMode val="edge"/>
          <c:x val="0.2386088443155526"/>
          <c:y val="3.324021420308113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EC8B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EC8B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EC8B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9566044688712"/>
          <c:y val="0.17650553741836081"/>
          <c:w val="0.68143285528567099"/>
          <c:h val="0.69497523124196259"/>
        </c:manualLayout>
      </c:layout>
      <c:barChart>
        <c:barDir val="bar"/>
        <c:grouping val="clustered"/>
        <c:varyColors val="0"/>
        <c:ser>
          <c:idx val="0"/>
          <c:order val="0"/>
          <c:tx>
            <c:strRef>
              <c:f>EV_Car_Trend_Pivot!$B$23</c:f>
              <c:strCache>
                <c:ptCount val="1"/>
                <c:pt idx="0">
                  <c:v>Total</c:v>
                </c:pt>
              </c:strCache>
            </c:strRef>
          </c:tx>
          <c:spPr>
            <a:solidFill>
              <a:srgbClr val="8EC8B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EV_Car_Trend_Pivot!$A$24:$A$33</c:f>
              <c:strCache>
                <c:ptCount val="10"/>
                <c:pt idx="0">
                  <c:v>AUDI</c:v>
                </c:pt>
                <c:pt idx="1">
                  <c:v>BLUECAR</c:v>
                </c:pt>
                <c:pt idx="2">
                  <c:v>HYUNDAI</c:v>
                </c:pt>
                <c:pt idx="3">
                  <c:v>POLESTAR</c:v>
                </c:pt>
                <c:pt idx="4">
                  <c:v>PORSCHE</c:v>
                </c:pt>
                <c:pt idx="5">
                  <c:v>M.G.</c:v>
                </c:pt>
                <c:pt idx="6">
                  <c:v>MERCEDES BENZ</c:v>
                </c:pt>
                <c:pt idx="7">
                  <c:v>B.M.W.</c:v>
                </c:pt>
                <c:pt idx="8">
                  <c:v>BYD</c:v>
                </c:pt>
                <c:pt idx="9">
                  <c:v>TESLA</c:v>
                </c:pt>
              </c:strCache>
            </c:strRef>
          </c:cat>
          <c:val>
            <c:numRef>
              <c:f>EV_Car_Trend_Pivot!$B$24:$B$33</c:f>
              <c:numCache>
                <c:formatCode>General</c:formatCode>
                <c:ptCount val="10"/>
                <c:pt idx="0">
                  <c:v>93</c:v>
                </c:pt>
                <c:pt idx="1">
                  <c:v>109</c:v>
                </c:pt>
                <c:pt idx="2">
                  <c:v>126</c:v>
                </c:pt>
                <c:pt idx="3">
                  <c:v>158</c:v>
                </c:pt>
                <c:pt idx="4">
                  <c:v>185</c:v>
                </c:pt>
                <c:pt idx="5">
                  <c:v>228</c:v>
                </c:pt>
                <c:pt idx="6">
                  <c:v>327</c:v>
                </c:pt>
                <c:pt idx="7">
                  <c:v>492</c:v>
                </c:pt>
                <c:pt idx="8">
                  <c:v>786</c:v>
                </c:pt>
                <c:pt idx="9">
                  <c:v>875</c:v>
                </c:pt>
              </c:numCache>
            </c:numRef>
          </c:val>
          <c:extLst>
            <c:ext xmlns:c16="http://schemas.microsoft.com/office/drawing/2014/chart" uri="{C3380CC4-5D6E-409C-BE32-E72D297353CC}">
              <c16:uniqueId val="{00000000-82D9-46B1-819C-D00B00B5E215}"/>
            </c:ext>
          </c:extLst>
        </c:ser>
        <c:dLbls>
          <c:showLegendKey val="0"/>
          <c:showVal val="0"/>
          <c:showCatName val="0"/>
          <c:showSerName val="0"/>
          <c:showPercent val="0"/>
          <c:showBubbleSize val="0"/>
        </c:dLbls>
        <c:gapWidth val="182"/>
        <c:axId val="174756783"/>
        <c:axId val="174740463"/>
      </c:barChart>
      <c:catAx>
        <c:axId val="17475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740463"/>
        <c:crosses val="autoZero"/>
        <c:auto val="1"/>
        <c:lblAlgn val="ctr"/>
        <c:lblOffset val="100"/>
        <c:noMultiLvlLbl val="0"/>
      </c:catAx>
      <c:valAx>
        <c:axId val="174740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75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384570164567509"/>
          <c:y val="0.16562998092367509"/>
          <c:w val="0.64997083006589174"/>
          <c:h val="0.81610814959648392"/>
        </c:manualLayout>
      </c:layout>
      <c:doughnutChart>
        <c:varyColors val="1"/>
        <c:ser>
          <c:idx val="0"/>
          <c:order val="0"/>
          <c:dPt>
            <c:idx val="0"/>
            <c:bubble3D val="0"/>
            <c:spPr>
              <a:solidFill>
                <a:srgbClr val="8EC8B6"/>
              </a:solidFill>
              <a:ln w="19050">
                <a:noFill/>
              </a:ln>
              <a:effectLst/>
            </c:spPr>
            <c:extLst>
              <c:ext xmlns:c16="http://schemas.microsoft.com/office/drawing/2014/chart" uri="{C3380CC4-5D6E-409C-BE32-E72D297353CC}">
                <c16:uniqueId val="{00000001-84C1-44C6-8AE3-E5E490100288}"/>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84C1-44C6-8AE3-E5E490100288}"/>
              </c:ext>
            </c:extLst>
          </c:dPt>
          <c:val>
            <c:numRef>
              <c:f>EV_Car_Trend_Pivot!$H$10:$H$11</c:f>
              <c:numCache>
                <c:formatCode>0.00%</c:formatCode>
                <c:ptCount val="2"/>
                <c:pt idx="0">
                  <c:v>0.38957303080254696</c:v>
                </c:pt>
                <c:pt idx="1">
                  <c:v>0.6104269691974531</c:v>
                </c:pt>
              </c:numCache>
            </c:numRef>
          </c:val>
          <c:extLst>
            <c:ext xmlns:c16="http://schemas.microsoft.com/office/drawing/2014/chart" uri="{C3380CC4-5D6E-409C-BE32-E72D297353CC}">
              <c16:uniqueId val="{00000004-84C1-44C6-8AE3-E5E49010028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6368729559104978"/>
          <c:y val="0.14853911866878394"/>
          <c:w val="0.64529229715348213"/>
          <c:h val="0.81363746306169893"/>
        </c:manualLayout>
      </c:layout>
      <c:doughnutChart>
        <c:varyColors val="1"/>
        <c:ser>
          <c:idx val="0"/>
          <c:order val="0"/>
          <c:dPt>
            <c:idx val="0"/>
            <c:bubble3D val="0"/>
            <c:spPr>
              <a:solidFill>
                <a:schemeClr val="accent3">
                  <a:shade val="76000"/>
                </a:schemeClr>
              </a:solidFill>
              <a:ln w="19050">
                <a:noFill/>
              </a:ln>
              <a:effectLst/>
            </c:spPr>
            <c:extLst>
              <c:ext xmlns:c16="http://schemas.microsoft.com/office/drawing/2014/chart" uri="{C3380CC4-5D6E-409C-BE32-E72D297353CC}">
                <c16:uniqueId val="{00000001-48C4-4A7B-8046-E147BED47D94}"/>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48C4-4A7B-8046-E147BED47D94}"/>
              </c:ext>
            </c:extLst>
          </c:dPt>
          <c:val>
            <c:numRef>
              <c:f>EV_Car_Trend_Pivot!$G$10:$G$11</c:f>
              <c:numCache>
                <c:formatCode>0.00%</c:formatCode>
                <c:ptCount val="2"/>
                <c:pt idx="0">
                  <c:v>0.47891011344904488</c:v>
                </c:pt>
                <c:pt idx="1">
                  <c:v>0.52108988655095512</c:v>
                </c:pt>
              </c:numCache>
            </c:numRef>
          </c:val>
          <c:extLst>
            <c:ext xmlns:c16="http://schemas.microsoft.com/office/drawing/2014/chart" uri="{C3380CC4-5D6E-409C-BE32-E72D297353CC}">
              <c16:uniqueId val="{00000004-48C4-4A7B-8046-E147BED47D9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SG" sz="1100" b="1" i="0" u="none" strike="noStrike" kern="1200" cap="all" spc="120" normalizeH="0" baseline="0">
                <a:solidFill>
                  <a:schemeClr val="bg1"/>
                </a:solidFill>
              </a:rPr>
              <a:t>EV Charging STations by District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8.7080131121837864E-2"/>
          <c:y val="0.12286869322524201"/>
          <c:w val="0.84976855532468532"/>
          <c:h val="0.65150449493745954"/>
        </c:manualLayout>
      </c:layout>
      <c:bubbleChart>
        <c:varyColors val="0"/>
        <c:ser>
          <c:idx val="0"/>
          <c:order val="0"/>
          <c:tx>
            <c:v>Low</c:v>
          </c:tx>
          <c:spPr>
            <a:solidFill>
              <a:srgbClr val="FF0000"/>
            </a:solidFill>
            <a:ln>
              <a:noFill/>
            </a:ln>
            <a:effectLst/>
          </c:spPr>
          <c:invertIfNegative val="0"/>
          <c:dLbls>
            <c:dLbl>
              <c:idx val="0"/>
              <c:tx>
                <c:rich>
                  <a:bodyPr/>
                  <a:lstStyle/>
                  <a:p>
                    <a:fld id="{FA48CDC5-A6E0-4B71-80AA-F4CE4E41F559}"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338-4EB5-85BA-77E9736EA3D9}"/>
                </c:ext>
              </c:extLst>
            </c:dLbl>
            <c:dLbl>
              <c:idx val="1"/>
              <c:tx>
                <c:rich>
                  <a:bodyPr/>
                  <a:lstStyle/>
                  <a:p>
                    <a:fld id="{20505BE7-3653-4418-BC39-8B0033AB7C85}"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338-4EB5-85BA-77E9736EA3D9}"/>
                </c:ext>
              </c:extLst>
            </c:dLbl>
            <c:dLbl>
              <c:idx val="2"/>
              <c:tx>
                <c:rich>
                  <a:bodyPr/>
                  <a:lstStyle/>
                  <a:p>
                    <a:fld id="{11A01834-C9D7-4401-8830-2E57479EBBBC}"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338-4EB5-85BA-77E9736EA3D9}"/>
                </c:ext>
              </c:extLst>
            </c:dLbl>
            <c:dLbl>
              <c:idx val="3"/>
              <c:tx>
                <c:rich>
                  <a:bodyPr/>
                  <a:lstStyle/>
                  <a:p>
                    <a:fld id="{D63A7C46-118E-40F0-A3D6-01B055022CFB}"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338-4EB5-85BA-77E9736EA3D9}"/>
                </c:ext>
              </c:extLst>
            </c:dLbl>
            <c:dLbl>
              <c:idx val="4"/>
              <c:tx>
                <c:rich>
                  <a:bodyPr/>
                  <a:lstStyle/>
                  <a:p>
                    <a:fld id="{58951C7E-E497-46C1-BEEF-85B06DB9AAB5}"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338-4EB5-85BA-77E9736EA3D9}"/>
                </c:ext>
              </c:extLst>
            </c:dLbl>
            <c:dLbl>
              <c:idx val="5"/>
              <c:tx>
                <c:rich>
                  <a:bodyPr/>
                  <a:lstStyle/>
                  <a:p>
                    <a:fld id="{81D450F6-002D-4C0B-B18C-2D65F2579919}"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338-4EB5-85BA-77E9736EA3D9}"/>
                </c:ext>
              </c:extLst>
            </c:dLbl>
            <c:dLbl>
              <c:idx val="6"/>
              <c:tx>
                <c:rich>
                  <a:bodyPr/>
                  <a:lstStyle/>
                  <a:p>
                    <a:fld id="{FF5BFB18-D558-4596-98B8-789B6C720B47}"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338-4EB5-85BA-77E9736EA3D9}"/>
                </c:ext>
              </c:extLst>
            </c:dLbl>
            <c:dLbl>
              <c:idx val="7"/>
              <c:tx>
                <c:rich>
                  <a:bodyPr/>
                  <a:lstStyle/>
                  <a:p>
                    <a:fld id="{40EFF683-531F-48AF-A86B-E4FD2A72334E}"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338-4EB5-85BA-77E9736EA3D9}"/>
                </c:ext>
              </c:extLst>
            </c:dLbl>
            <c:dLbl>
              <c:idx val="8"/>
              <c:tx>
                <c:rich>
                  <a:bodyPr/>
                  <a:lstStyle/>
                  <a:p>
                    <a:fld id="{CA5D394E-0C41-423F-B668-8BB3A2810798}"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338-4EB5-85BA-77E9736EA3D9}"/>
                </c:ext>
              </c:extLst>
            </c:dLbl>
            <c:dLbl>
              <c:idx val="9"/>
              <c:tx>
                <c:rich>
                  <a:bodyPr/>
                  <a:lstStyle/>
                  <a:p>
                    <a:fld id="{4297CF60-CE61-40A7-893D-D42FE7847F4E}"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338-4EB5-85BA-77E9736EA3D9}"/>
                </c:ext>
              </c:extLst>
            </c:dLbl>
            <c:dLbl>
              <c:idx val="10"/>
              <c:tx>
                <c:rich>
                  <a:bodyPr/>
                  <a:lstStyle/>
                  <a:p>
                    <a:fld id="{A45B38E9-E6E7-4A2D-97DD-00BF5613799F}"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338-4EB5-85BA-77E9736EA3D9}"/>
                </c:ext>
              </c:extLst>
            </c:dLbl>
            <c:dLbl>
              <c:idx val="11"/>
              <c:tx>
                <c:rich>
                  <a:bodyPr/>
                  <a:lstStyle/>
                  <a:p>
                    <a:fld id="{A82A4C39-0F4D-4943-AB47-A0310053D60A}"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338-4EB5-85BA-77E9736EA3D9}"/>
                </c:ext>
              </c:extLst>
            </c:dLbl>
            <c:dLbl>
              <c:idx val="12"/>
              <c:tx>
                <c:rich>
                  <a:bodyPr/>
                  <a:lstStyle/>
                  <a:p>
                    <a:fld id="{FE7F02B0-0BD3-4C87-8918-DA3F499F067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6338-4EB5-85BA-77E9736EA3D9}"/>
                </c:ext>
              </c:extLst>
            </c:dLbl>
            <c:dLbl>
              <c:idx val="13"/>
              <c:tx>
                <c:rich>
                  <a:bodyPr/>
                  <a:lstStyle/>
                  <a:p>
                    <a:fld id="{225FB0D6-45C5-4418-A9FE-A3CF8CD63585}"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6338-4EB5-85BA-77E9736EA3D9}"/>
                </c:ext>
              </c:extLst>
            </c:dLbl>
            <c:dLbl>
              <c:idx val="14"/>
              <c:tx>
                <c:rich>
                  <a:bodyPr/>
                  <a:lstStyle/>
                  <a:p>
                    <a:fld id="{EF884C4D-FC5A-4C8D-9E02-0DF16F8FE595}"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338-4EB5-85BA-77E9736EA3D9}"/>
                </c:ext>
              </c:extLst>
            </c:dLbl>
            <c:dLbl>
              <c:idx val="15"/>
              <c:tx>
                <c:rich>
                  <a:bodyPr/>
                  <a:lstStyle/>
                  <a:p>
                    <a:fld id="{3B8BAB60-21A0-4FF7-8236-84993E3D38AC}"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6338-4EB5-85BA-77E9736EA3D9}"/>
                </c:ext>
              </c:extLst>
            </c:dLbl>
            <c:dLbl>
              <c:idx val="16"/>
              <c:tx>
                <c:rich>
                  <a:bodyPr/>
                  <a:lstStyle/>
                  <a:p>
                    <a:fld id="{DCC14FFA-0A5F-4E17-AAE1-747D6957DA78}"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6338-4EB5-85BA-77E9736EA3D9}"/>
                </c:ext>
              </c:extLst>
            </c:dLbl>
            <c:dLbl>
              <c:idx val="17"/>
              <c:tx>
                <c:rich>
                  <a:bodyPr/>
                  <a:lstStyle/>
                  <a:p>
                    <a:fld id="{34334D55-804A-47AE-A953-79C65977DB74}"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6338-4EB5-85BA-77E9736EA3D9}"/>
                </c:ext>
              </c:extLst>
            </c:dLbl>
            <c:dLbl>
              <c:idx val="18"/>
              <c:tx>
                <c:rich>
                  <a:bodyPr/>
                  <a:lstStyle/>
                  <a:p>
                    <a:fld id="{561103B9-A207-48BF-996E-5BD229ABCFA9}"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6338-4EB5-85BA-77E9736EA3D9}"/>
                </c:ext>
              </c:extLst>
            </c:dLbl>
            <c:dLbl>
              <c:idx val="19"/>
              <c:tx>
                <c:rich>
                  <a:bodyPr/>
                  <a:lstStyle/>
                  <a:p>
                    <a:fld id="{1B95EDB8-9F9F-4F89-BD84-7F73DD17278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6338-4EB5-85BA-77E9736EA3D9}"/>
                </c:ext>
              </c:extLst>
            </c:dLbl>
            <c:dLbl>
              <c:idx val="20"/>
              <c:tx>
                <c:rich>
                  <a:bodyPr/>
                  <a:lstStyle/>
                  <a:p>
                    <a:fld id="{D6DEF580-4AB4-4289-BDFD-67164BD0359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6338-4EB5-85BA-77E9736EA3D9}"/>
                </c:ext>
              </c:extLst>
            </c:dLbl>
            <c:dLbl>
              <c:idx val="21"/>
              <c:tx>
                <c:rich>
                  <a:bodyPr/>
                  <a:lstStyle/>
                  <a:p>
                    <a:fld id="{A866D9C1-00AE-414A-A699-CD7DBC2AFFD4}"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6338-4EB5-85BA-77E9736EA3D9}"/>
                </c:ext>
              </c:extLst>
            </c:dLbl>
            <c:dLbl>
              <c:idx val="22"/>
              <c:tx>
                <c:rich>
                  <a:bodyPr/>
                  <a:lstStyle/>
                  <a:p>
                    <a:fld id="{CB318DF3-A68E-422A-BA1C-73C35ED334B6}"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6338-4EB5-85BA-77E9736EA3D9}"/>
                </c:ext>
              </c:extLst>
            </c:dLbl>
            <c:dLbl>
              <c:idx val="23"/>
              <c:tx>
                <c:rich>
                  <a:bodyPr/>
                  <a:lstStyle/>
                  <a:p>
                    <a:fld id="{6B204777-740F-44B0-8AD7-3A9DE0174D5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6338-4EB5-85BA-77E9736EA3D9}"/>
                </c:ext>
              </c:extLst>
            </c:dLbl>
            <c:dLbl>
              <c:idx val="24"/>
              <c:tx>
                <c:rich>
                  <a:bodyPr/>
                  <a:lstStyle/>
                  <a:p>
                    <a:fld id="{90694457-9527-4FF8-A47B-D85B8957F91C}"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6338-4EB5-85BA-77E9736EA3D9}"/>
                </c:ext>
              </c:extLst>
            </c:dLbl>
            <c:dLbl>
              <c:idx val="25"/>
              <c:tx>
                <c:rich>
                  <a:bodyPr/>
                  <a:lstStyle/>
                  <a:p>
                    <a:fld id="{74ACF32B-E750-42D7-A214-99B398C560B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6338-4EB5-85BA-77E9736EA3D9}"/>
                </c:ext>
              </c:extLst>
            </c:dLbl>
            <c:dLbl>
              <c:idx val="26"/>
              <c:tx>
                <c:rich>
                  <a:bodyPr/>
                  <a:lstStyle/>
                  <a:p>
                    <a:fld id="{EE302779-22F3-471B-B95D-2CBB8874D8B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6338-4EB5-85BA-77E9736EA3D9}"/>
                </c:ext>
              </c:extLst>
            </c:dLbl>
            <c:dLbl>
              <c:idx val="27"/>
              <c:tx>
                <c:rich>
                  <a:bodyPr/>
                  <a:lstStyle/>
                  <a:p>
                    <a:fld id="{165209E4-DE60-45D3-9076-98D5B3D11004}"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6338-4EB5-85BA-77E9736EA3D9}"/>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EV_Stations_Pivots!$B$13:$B$40</c:f>
              <c:numCache>
                <c:formatCode>General</c:formatCode>
                <c:ptCount val="28"/>
                <c:pt idx="0">
                  <c:v>103.82899680000001</c:v>
                </c:pt>
                <c:pt idx="1">
                  <c:v>103.73142889392776</c:v>
                </c:pt>
                <c:pt idx="2">
                  <c:v>103.85084520999999</c:v>
                </c:pt>
                <c:pt idx="3">
                  <c:v>103.84315659973171</c:v>
                </c:pt>
                <c:pt idx="4">
                  <c:v>103.83852826027389</c:v>
                </c:pt>
                <c:pt idx="5">
                  <c:v>103.77436002470154</c:v>
                </c:pt>
                <c:pt idx="6">
                  <c:v>103.97476649000912</c:v>
                </c:pt>
                <c:pt idx="7">
                  <c:v>103.85437483401927</c:v>
                </c:pt>
                <c:pt idx="8">
                  <c:v>103.8567845657533</c:v>
                </c:pt>
                <c:pt idx="9">
                  <c:v>103.90289937138857</c:v>
                </c:pt>
                <c:pt idx="10">
                  <c:v>103.87752657812038</c:v>
                </c:pt>
                <c:pt idx="11">
                  <c:v>103.83758168031093</c:v>
                </c:pt>
                <c:pt idx="12">
                  <c:v>103.80723265809252</c:v>
                </c:pt>
                <c:pt idx="13">
                  <c:v>103.81957806742234</c:v>
                </c:pt>
                <c:pt idx="14">
                  <c:v>103.85195028943971</c:v>
                </c:pt>
                <c:pt idx="15">
                  <c:v>103.79047259548044</c:v>
                </c:pt>
                <c:pt idx="16">
                  <c:v>103.8921452748786</c:v>
                </c:pt>
                <c:pt idx="17">
                  <c:v>103.93742352448764</c:v>
                </c:pt>
                <c:pt idx="18">
                  <c:v>103.84782220841898</c:v>
                </c:pt>
                <c:pt idx="19">
                  <c:v>103.8564079069719</c:v>
                </c:pt>
                <c:pt idx="20">
                  <c:v>103.77666027081864</c:v>
                </c:pt>
                <c:pt idx="21">
                  <c:v>103.83190938220601</c:v>
                </c:pt>
                <c:pt idx="22">
                  <c:v>103.81792235924503</c:v>
                </c:pt>
                <c:pt idx="23">
                  <c:v>103.94690306061375</c:v>
                </c:pt>
                <c:pt idx="24">
                  <c:v>103.75324926174886</c:v>
                </c:pt>
                <c:pt idx="25">
                  <c:v>103.8694867047213</c:v>
                </c:pt>
                <c:pt idx="26">
                  <c:v>103.71610499116707</c:v>
                </c:pt>
                <c:pt idx="27">
                  <c:v>103.89311454535707</c:v>
                </c:pt>
              </c:numCache>
            </c:numRef>
          </c:xVal>
          <c:yVal>
            <c:numRef>
              <c:f>EV_Stations_Pivots!$C$13:$C$40</c:f>
              <c:numCache>
                <c:formatCode>General</c:formatCode>
                <c:ptCount val="28"/>
                <c:pt idx="0">
                  <c:v>1.3873645131428571</c:v>
                </c:pt>
                <c:pt idx="1">
                  <c:v>1.3749180821874463</c:v>
                </c:pt>
                <c:pt idx="2">
                  <c:v>1.2919569212599995</c:v>
                </c:pt>
                <c:pt idx="3">
                  <c:v>1.275734598464862</c:v>
                </c:pt>
                <c:pt idx="4">
                  <c:v>1.3234331386301372</c:v>
                </c:pt>
                <c:pt idx="5">
                  <c:v>1.3386379440777094</c:v>
                </c:pt>
                <c:pt idx="6">
                  <c:v>1.3529998768087645</c:v>
                </c:pt>
                <c:pt idx="7">
                  <c:v>1.3105274120152581</c:v>
                </c:pt>
                <c:pt idx="8">
                  <c:v>1.2995831065260408</c:v>
                </c:pt>
                <c:pt idx="9">
                  <c:v>1.306085124761764</c:v>
                </c:pt>
                <c:pt idx="10">
                  <c:v>1.3316528653799482</c:v>
                </c:pt>
                <c:pt idx="11">
                  <c:v>1.3024126321191711</c:v>
                </c:pt>
                <c:pt idx="12">
                  <c:v>1.310814709003018</c:v>
                </c:pt>
                <c:pt idx="13">
                  <c:v>1.2682504051792318</c:v>
                </c:pt>
                <c:pt idx="14">
                  <c:v>1.2838946022730302</c:v>
                </c:pt>
                <c:pt idx="15">
                  <c:v>1.4354201912576989</c:v>
                </c:pt>
                <c:pt idx="16">
                  <c:v>1.3218448016106348</c:v>
                </c:pt>
                <c:pt idx="17">
                  <c:v>1.3309792730815369</c:v>
                </c:pt>
                <c:pt idx="18">
                  <c:v>1.3652929847403852</c:v>
                </c:pt>
                <c:pt idx="19">
                  <c:v>1.3274455026596348</c:v>
                </c:pt>
                <c:pt idx="20">
                  <c:v>1.3017562030057634</c:v>
                </c:pt>
                <c:pt idx="21">
                  <c:v>1.4337294245196834</c:v>
                </c:pt>
                <c:pt idx="22">
                  <c:v>1.2892301963968551</c:v>
                </c:pt>
                <c:pt idx="23">
                  <c:v>1.3590505310429082</c:v>
                </c:pt>
                <c:pt idx="24">
                  <c:v>1.3739036925230175</c:v>
                </c:pt>
                <c:pt idx="25">
                  <c:v>1.3933495264727074</c:v>
                </c:pt>
                <c:pt idx="26">
                  <c:v>1.3377198602269027</c:v>
                </c:pt>
                <c:pt idx="27">
                  <c:v>1.3810886359893941</c:v>
                </c:pt>
              </c:numCache>
            </c:numRef>
          </c:yVal>
          <c:bubbleSize>
            <c:numRef>
              <c:f>EV_Stations_Pivots!$E$13:$E$40</c:f>
              <c:numCache>
                <c:formatCode>General</c:formatCode>
                <c:ptCount val="28"/>
                <c:pt idx="0">
                  <c:v>13</c:v>
                </c:pt>
                <c:pt idx="1">
                  <c:v>16</c:v>
                </c:pt>
                <c:pt idx="2">
                  <c:v>74</c:v>
                </c:pt>
                <c:pt idx="3">
                  <c:v>101</c:v>
                </c:pt>
                <c:pt idx="4">
                  <c:v>105</c:v>
                </c:pt>
                <c:pt idx="5">
                  <c:v>111</c:v>
                </c:pt>
                <c:pt idx="6">
                  <c:v>114</c:v>
                </c:pt>
                <c:pt idx="7">
                  <c:v>132</c:v>
                </c:pt>
                <c:pt idx="8">
                  <c:v>173</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numCache>
            </c:numRef>
          </c:bubbleSize>
          <c:bubble3D val="0"/>
          <c:extLst>
            <c:ext xmlns:c15="http://schemas.microsoft.com/office/drawing/2012/chart" uri="{02D57815-91ED-43cb-92C2-25804820EDAC}">
              <c15:datalabelsRange>
                <c15:f>EV_Stations_Pivots!$A$13:$A$40</c15:f>
                <c15:dlblRangeCache>
                  <c:ptCount val="28"/>
                  <c:pt idx="0">
                    <c:v>26</c:v>
                  </c:pt>
                  <c:pt idx="1">
                    <c:v>24</c:v>
                  </c:pt>
                  <c:pt idx="2">
                    <c:v>6</c:v>
                  </c:pt>
                  <c:pt idx="3">
                    <c:v>2</c:v>
                  </c:pt>
                  <c:pt idx="4">
                    <c:v>11</c:v>
                  </c:pt>
                  <c:pt idx="5">
                    <c:v>21</c:v>
                  </c:pt>
                  <c:pt idx="6">
                    <c:v>17</c:v>
                  </c:pt>
                  <c:pt idx="7">
                    <c:v>8</c:v>
                  </c:pt>
                  <c:pt idx="8">
                    <c:v>7</c:v>
                  </c:pt>
                  <c:pt idx="9">
                    <c:v>15</c:v>
                  </c:pt>
                  <c:pt idx="10">
                    <c:v>13</c:v>
                  </c:pt>
                  <c:pt idx="11">
                    <c:v>9</c:v>
                  </c:pt>
                  <c:pt idx="12">
                    <c:v>10</c:v>
                  </c:pt>
                  <c:pt idx="13">
                    <c:v>4</c:v>
                  </c:pt>
                  <c:pt idx="14">
                    <c:v>1</c:v>
                  </c:pt>
                  <c:pt idx="15">
                    <c:v>25</c:v>
                  </c:pt>
                  <c:pt idx="16">
                    <c:v>14</c:v>
                  </c:pt>
                  <c:pt idx="17">
                    <c:v>16</c:v>
                  </c:pt>
                  <c:pt idx="18">
                    <c:v>20</c:v>
                  </c:pt>
                  <c:pt idx="19">
                    <c:v>12</c:v>
                  </c:pt>
                  <c:pt idx="20">
                    <c:v>5</c:v>
                  </c:pt>
                  <c:pt idx="21">
                    <c:v>27</c:v>
                  </c:pt>
                  <c:pt idx="22">
                    <c:v>3</c:v>
                  </c:pt>
                  <c:pt idx="23">
                    <c:v>18</c:v>
                  </c:pt>
                  <c:pt idx="24">
                    <c:v>23</c:v>
                  </c:pt>
                  <c:pt idx="25">
                    <c:v>28</c:v>
                  </c:pt>
                  <c:pt idx="26">
                    <c:v>22</c:v>
                  </c:pt>
                  <c:pt idx="27">
                    <c:v>19</c:v>
                  </c:pt>
                </c15:dlblRangeCache>
              </c15:datalabelsRange>
            </c:ext>
            <c:ext xmlns:c16="http://schemas.microsoft.com/office/drawing/2014/chart" uri="{C3380CC4-5D6E-409C-BE32-E72D297353CC}">
              <c16:uniqueId val="{0000001C-6338-4EB5-85BA-77E9736EA3D9}"/>
            </c:ext>
          </c:extLst>
        </c:ser>
        <c:ser>
          <c:idx val="1"/>
          <c:order val="1"/>
          <c:tx>
            <c:v>Medium</c:v>
          </c:tx>
          <c:spPr>
            <a:solidFill>
              <a:srgbClr val="FFC000"/>
            </a:solidFill>
            <a:ln w="25400">
              <a:noFill/>
            </a:ln>
            <a:effectLst/>
          </c:spPr>
          <c:invertIfNegative val="0"/>
          <c:dLbls>
            <c:dLbl>
              <c:idx val="0"/>
              <c:tx>
                <c:rich>
                  <a:bodyPr/>
                  <a:lstStyle/>
                  <a:p>
                    <a:fld id="{5EB6FBB7-B9D8-4C52-87BA-4E5AD9E5BE08}"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6338-4EB5-85BA-77E9736EA3D9}"/>
                </c:ext>
              </c:extLst>
            </c:dLbl>
            <c:dLbl>
              <c:idx val="1"/>
              <c:tx>
                <c:rich>
                  <a:bodyPr/>
                  <a:lstStyle/>
                  <a:p>
                    <a:fld id="{BAA5A559-A408-4DB3-BAD1-CC3CBAFD1978}"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6338-4EB5-85BA-77E9736EA3D9}"/>
                </c:ext>
              </c:extLst>
            </c:dLbl>
            <c:dLbl>
              <c:idx val="2"/>
              <c:tx>
                <c:rich>
                  <a:bodyPr/>
                  <a:lstStyle/>
                  <a:p>
                    <a:fld id="{4EA8A73F-A21A-4387-80B8-6C43D13FAF3C}"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6338-4EB5-85BA-77E9736EA3D9}"/>
                </c:ext>
              </c:extLst>
            </c:dLbl>
            <c:dLbl>
              <c:idx val="3"/>
              <c:tx>
                <c:rich>
                  <a:bodyPr/>
                  <a:lstStyle/>
                  <a:p>
                    <a:fld id="{F2C740E4-2941-4D9B-BA18-3F8B2F0958CE}"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6338-4EB5-85BA-77E9736EA3D9}"/>
                </c:ext>
              </c:extLst>
            </c:dLbl>
            <c:dLbl>
              <c:idx val="4"/>
              <c:tx>
                <c:rich>
                  <a:bodyPr/>
                  <a:lstStyle/>
                  <a:p>
                    <a:fld id="{88E78591-CD23-4AF2-987F-99EACD17F1F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6338-4EB5-85BA-77E9736EA3D9}"/>
                </c:ext>
              </c:extLst>
            </c:dLbl>
            <c:dLbl>
              <c:idx val="5"/>
              <c:tx>
                <c:rich>
                  <a:bodyPr/>
                  <a:lstStyle/>
                  <a:p>
                    <a:fld id="{C4DB117A-3E1F-4977-BE50-344F5167C4A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6338-4EB5-85BA-77E9736EA3D9}"/>
                </c:ext>
              </c:extLst>
            </c:dLbl>
            <c:dLbl>
              <c:idx val="6"/>
              <c:tx>
                <c:rich>
                  <a:bodyPr/>
                  <a:lstStyle/>
                  <a:p>
                    <a:fld id="{E0DC1840-21BB-43C4-945E-E293AB6C48FC}"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6338-4EB5-85BA-77E9736EA3D9}"/>
                </c:ext>
              </c:extLst>
            </c:dLbl>
            <c:dLbl>
              <c:idx val="7"/>
              <c:tx>
                <c:rich>
                  <a:bodyPr/>
                  <a:lstStyle/>
                  <a:p>
                    <a:fld id="{5CE0A015-ACE2-4E7F-88AF-854E477EB8EC}"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6338-4EB5-85BA-77E9736EA3D9}"/>
                </c:ext>
              </c:extLst>
            </c:dLbl>
            <c:dLbl>
              <c:idx val="8"/>
              <c:tx>
                <c:rich>
                  <a:bodyPr/>
                  <a:lstStyle/>
                  <a:p>
                    <a:fld id="{ABB180B2-4FA1-403F-8C32-0A5CFFF66B72}"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6338-4EB5-85BA-77E9736EA3D9}"/>
                </c:ext>
              </c:extLst>
            </c:dLbl>
            <c:dLbl>
              <c:idx val="9"/>
              <c:tx>
                <c:rich>
                  <a:bodyPr/>
                  <a:lstStyle/>
                  <a:p>
                    <a:fld id="{D2E17547-AEA2-443A-B0F4-F7907FBC8A4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6338-4EB5-85BA-77E9736EA3D9}"/>
                </c:ext>
              </c:extLst>
            </c:dLbl>
            <c:dLbl>
              <c:idx val="10"/>
              <c:tx>
                <c:rich>
                  <a:bodyPr/>
                  <a:lstStyle/>
                  <a:p>
                    <a:fld id="{F65066DA-495A-46E8-964F-AF0ECC19E63F}"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6338-4EB5-85BA-77E9736EA3D9}"/>
                </c:ext>
              </c:extLst>
            </c:dLbl>
            <c:dLbl>
              <c:idx val="11"/>
              <c:tx>
                <c:rich>
                  <a:bodyPr/>
                  <a:lstStyle/>
                  <a:p>
                    <a:fld id="{332EB4C0-133E-493E-94A6-51E1371E87A7}"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6338-4EB5-85BA-77E9736EA3D9}"/>
                </c:ext>
              </c:extLst>
            </c:dLbl>
            <c:dLbl>
              <c:idx val="12"/>
              <c:tx>
                <c:rich>
                  <a:bodyPr/>
                  <a:lstStyle/>
                  <a:p>
                    <a:fld id="{93481BA0-50B0-46F8-B897-D54C4C42FBA5}"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6338-4EB5-85BA-77E9736EA3D9}"/>
                </c:ext>
              </c:extLst>
            </c:dLbl>
            <c:dLbl>
              <c:idx val="13"/>
              <c:tx>
                <c:rich>
                  <a:bodyPr/>
                  <a:lstStyle/>
                  <a:p>
                    <a:fld id="{69A9B30E-7C87-42DD-B588-B8A34CC3739E}"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6338-4EB5-85BA-77E9736EA3D9}"/>
                </c:ext>
              </c:extLst>
            </c:dLbl>
            <c:dLbl>
              <c:idx val="14"/>
              <c:tx>
                <c:rich>
                  <a:bodyPr/>
                  <a:lstStyle/>
                  <a:p>
                    <a:fld id="{1669C2C1-5322-40FB-A0CF-CD409CD28938}"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6338-4EB5-85BA-77E9736EA3D9}"/>
                </c:ext>
              </c:extLst>
            </c:dLbl>
            <c:dLbl>
              <c:idx val="15"/>
              <c:tx>
                <c:rich>
                  <a:bodyPr/>
                  <a:lstStyle/>
                  <a:p>
                    <a:fld id="{754E171C-5C12-45A9-99D2-F66DA750D990}"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6338-4EB5-85BA-77E9736EA3D9}"/>
                </c:ext>
              </c:extLst>
            </c:dLbl>
            <c:dLbl>
              <c:idx val="16"/>
              <c:tx>
                <c:rich>
                  <a:bodyPr/>
                  <a:lstStyle/>
                  <a:p>
                    <a:fld id="{75149E50-7CB6-4B98-8487-E557F418FB16}"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6338-4EB5-85BA-77E9736EA3D9}"/>
                </c:ext>
              </c:extLst>
            </c:dLbl>
            <c:dLbl>
              <c:idx val="17"/>
              <c:tx>
                <c:rich>
                  <a:bodyPr/>
                  <a:lstStyle/>
                  <a:p>
                    <a:fld id="{532325F7-8B02-404E-92F7-4F18CD544F42}"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6338-4EB5-85BA-77E9736EA3D9}"/>
                </c:ext>
              </c:extLst>
            </c:dLbl>
            <c:dLbl>
              <c:idx val="18"/>
              <c:tx>
                <c:rich>
                  <a:bodyPr/>
                  <a:lstStyle/>
                  <a:p>
                    <a:fld id="{0A0EAD4E-5D59-4809-BE38-8A9314DE76FF}"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6338-4EB5-85BA-77E9736EA3D9}"/>
                </c:ext>
              </c:extLst>
            </c:dLbl>
            <c:dLbl>
              <c:idx val="19"/>
              <c:tx>
                <c:rich>
                  <a:bodyPr/>
                  <a:lstStyle/>
                  <a:p>
                    <a:fld id="{57ED2C1D-2E7F-4817-9292-BFAF376CE202}"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6338-4EB5-85BA-77E9736EA3D9}"/>
                </c:ext>
              </c:extLst>
            </c:dLbl>
            <c:dLbl>
              <c:idx val="20"/>
              <c:tx>
                <c:rich>
                  <a:bodyPr/>
                  <a:lstStyle/>
                  <a:p>
                    <a:fld id="{1EFEFC20-129E-452C-8AA8-378071C345F5}"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6338-4EB5-85BA-77E9736EA3D9}"/>
                </c:ext>
              </c:extLst>
            </c:dLbl>
            <c:dLbl>
              <c:idx val="21"/>
              <c:tx>
                <c:rich>
                  <a:bodyPr/>
                  <a:lstStyle/>
                  <a:p>
                    <a:fld id="{2E4F18AC-399D-44D4-BA76-B5CD31C53CA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6338-4EB5-85BA-77E9736EA3D9}"/>
                </c:ext>
              </c:extLst>
            </c:dLbl>
            <c:dLbl>
              <c:idx val="22"/>
              <c:tx>
                <c:rich>
                  <a:bodyPr/>
                  <a:lstStyle/>
                  <a:p>
                    <a:fld id="{0B2536F0-D8E5-459A-B4A8-4ED9D67255B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6338-4EB5-85BA-77E9736EA3D9}"/>
                </c:ext>
              </c:extLst>
            </c:dLbl>
            <c:dLbl>
              <c:idx val="23"/>
              <c:tx>
                <c:rich>
                  <a:bodyPr/>
                  <a:lstStyle/>
                  <a:p>
                    <a:fld id="{7147EA87-3648-4CFA-A3AE-99D65A8C817E}"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6338-4EB5-85BA-77E9736EA3D9}"/>
                </c:ext>
              </c:extLst>
            </c:dLbl>
            <c:dLbl>
              <c:idx val="24"/>
              <c:tx>
                <c:rich>
                  <a:bodyPr/>
                  <a:lstStyle/>
                  <a:p>
                    <a:fld id="{D71B8D58-F597-4FDF-BB28-D95B2507209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6338-4EB5-85BA-77E9736EA3D9}"/>
                </c:ext>
              </c:extLst>
            </c:dLbl>
            <c:dLbl>
              <c:idx val="25"/>
              <c:tx>
                <c:rich>
                  <a:bodyPr/>
                  <a:lstStyle/>
                  <a:p>
                    <a:fld id="{71109D6E-F321-4AB7-9146-87AD718CF6A5}"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6338-4EB5-85BA-77E9736EA3D9}"/>
                </c:ext>
              </c:extLst>
            </c:dLbl>
            <c:dLbl>
              <c:idx val="26"/>
              <c:tx>
                <c:rich>
                  <a:bodyPr/>
                  <a:lstStyle/>
                  <a:p>
                    <a:fld id="{CC18B11C-5530-4889-ADCD-6DCCA91A147F}"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6338-4EB5-85BA-77E9736EA3D9}"/>
                </c:ext>
              </c:extLst>
            </c:dLbl>
            <c:dLbl>
              <c:idx val="27"/>
              <c:tx>
                <c:rich>
                  <a:bodyPr/>
                  <a:lstStyle/>
                  <a:p>
                    <a:fld id="{4125DA1A-0521-4D72-BDD1-BC1B22E1985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6338-4EB5-85BA-77E9736EA3D9}"/>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EV_Stations_Pivots!$B$13:$B$40</c:f>
              <c:numCache>
                <c:formatCode>General</c:formatCode>
                <c:ptCount val="28"/>
                <c:pt idx="0">
                  <c:v>103.82899680000001</c:v>
                </c:pt>
                <c:pt idx="1">
                  <c:v>103.73142889392776</c:v>
                </c:pt>
                <c:pt idx="2">
                  <c:v>103.85084520999999</c:v>
                </c:pt>
                <c:pt idx="3">
                  <c:v>103.84315659973171</c:v>
                </c:pt>
                <c:pt idx="4">
                  <c:v>103.83852826027389</c:v>
                </c:pt>
                <c:pt idx="5">
                  <c:v>103.77436002470154</c:v>
                </c:pt>
                <c:pt idx="6">
                  <c:v>103.97476649000912</c:v>
                </c:pt>
                <c:pt idx="7">
                  <c:v>103.85437483401927</c:v>
                </c:pt>
                <c:pt idx="8">
                  <c:v>103.8567845657533</c:v>
                </c:pt>
                <c:pt idx="9">
                  <c:v>103.90289937138857</c:v>
                </c:pt>
                <c:pt idx="10">
                  <c:v>103.87752657812038</c:v>
                </c:pt>
                <c:pt idx="11">
                  <c:v>103.83758168031093</c:v>
                </c:pt>
                <c:pt idx="12">
                  <c:v>103.80723265809252</c:v>
                </c:pt>
                <c:pt idx="13">
                  <c:v>103.81957806742234</c:v>
                </c:pt>
                <c:pt idx="14">
                  <c:v>103.85195028943971</c:v>
                </c:pt>
                <c:pt idx="15">
                  <c:v>103.79047259548044</c:v>
                </c:pt>
                <c:pt idx="16">
                  <c:v>103.8921452748786</c:v>
                </c:pt>
                <c:pt idx="17">
                  <c:v>103.93742352448764</c:v>
                </c:pt>
                <c:pt idx="18">
                  <c:v>103.84782220841898</c:v>
                </c:pt>
                <c:pt idx="19">
                  <c:v>103.8564079069719</c:v>
                </c:pt>
                <c:pt idx="20">
                  <c:v>103.77666027081864</c:v>
                </c:pt>
                <c:pt idx="21">
                  <c:v>103.83190938220601</c:v>
                </c:pt>
                <c:pt idx="22">
                  <c:v>103.81792235924503</c:v>
                </c:pt>
                <c:pt idx="23">
                  <c:v>103.94690306061375</c:v>
                </c:pt>
                <c:pt idx="24">
                  <c:v>103.75324926174886</c:v>
                </c:pt>
                <c:pt idx="25">
                  <c:v>103.8694867047213</c:v>
                </c:pt>
                <c:pt idx="26">
                  <c:v>103.71610499116707</c:v>
                </c:pt>
                <c:pt idx="27">
                  <c:v>103.89311454535707</c:v>
                </c:pt>
              </c:numCache>
            </c:numRef>
          </c:xVal>
          <c:yVal>
            <c:numRef>
              <c:f>EV_Stations_Pivots!$C$13:$C$40</c:f>
              <c:numCache>
                <c:formatCode>General</c:formatCode>
                <c:ptCount val="28"/>
                <c:pt idx="0">
                  <c:v>1.3873645131428571</c:v>
                </c:pt>
                <c:pt idx="1">
                  <c:v>1.3749180821874463</c:v>
                </c:pt>
                <c:pt idx="2">
                  <c:v>1.2919569212599995</c:v>
                </c:pt>
                <c:pt idx="3">
                  <c:v>1.275734598464862</c:v>
                </c:pt>
                <c:pt idx="4">
                  <c:v>1.3234331386301372</c:v>
                </c:pt>
                <c:pt idx="5">
                  <c:v>1.3386379440777094</c:v>
                </c:pt>
                <c:pt idx="6">
                  <c:v>1.3529998768087645</c:v>
                </c:pt>
                <c:pt idx="7">
                  <c:v>1.3105274120152581</c:v>
                </c:pt>
                <c:pt idx="8">
                  <c:v>1.2995831065260408</c:v>
                </c:pt>
                <c:pt idx="9">
                  <c:v>1.306085124761764</c:v>
                </c:pt>
                <c:pt idx="10">
                  <c:v>1.3316528653799482</c:v>
                </c:pt>
                <c:pt idx="11">
                  <c:v>1.3024126321191711</c:v>
                </c:pt>
                <c:pt idx="12">
                  <c:v>1.310814709003018</c:v>
                </c:pt>
                <c:pt idx="13">
                  <c:v>1.2682504051792318</c:v>
                </c:pt>
                <c:pt idx="14">
                  <c:v>1.2838946022730302</c:v>
                </c:pt>
                <c:pt idx="15">
                  <c:v>1.4354201912576989</c:v>
                </c:pt>
                <c:pt idx="16">
                  <c:v>1.3218448016106348</c:v>
                </c:pt>
                <c:pt idx="17">
                  <c:v>1.3309792730815369</c:v>
                </c:pt>
                <c:pt idx="18">
                  <c:v>1.3652929847403852</c:v>
                </c:pt>
                <c:pt idx="19">
                  <c:v>1.3274455026596348</c:v>
                </c:pt>
                <c:pt idx="20">
                  <c:v>1.3017562030057634</c:v>
                </c:pt>
                <c:pt idx="21">
                  <c:v>1.4337294245196834</c:v>
                </c:pt>
                <c:pt idx="22">
                  <c:v>1.2892301963968551</c:v>
                </c:pt>
                <c:pt idx="23">
                  <c:v>1.3590505310429082</c:v>
                </c:pt>
                <c:pt idx="24">
                  <c:v>1.3739036925230175</c:v>
                </c:pt>
                <c:pt idx="25">
                  <c:v>1.3933495264727074</c:v>
                </c:pt>
                <c:pt idx="26">
                  <c:v>1.3377198602269027</c:v>
                </c:pt>
                <c:pt idx="27">
                  <c:v>1.3810886359893941</c:v>
                </c:pt>
              </c:numCache>
            </c:numRef>
          </c:yVal>
          <c:bubbleSize>
            <c:numRef>
              <c:f>EV_Stations_Pivots!$F$13:$F$40</c:f>
              <c:numCache>
                <c:formatCode>General</c:formatCode>
                <c:ptCount val="28"/>
                <c:pt idx="0">
                  <c:v>#N/A</c:v>
                </c:pt>
                <c:pt idx="1">
                  <c:v>#N/A</c:v>
                </c:pt>
                <c:pt idx="2">
                  <c:v>#N/A</c:v>
                </c:pt>
                <c:pt idx="3">
                  <c:v>#N/A</c:v>
                </c:pt>
                <c:pt idx="4">
                  <c:v>#N/A</c:v>
                </c:pt>
                <c:pt idx="5">
                  <c:v>#N/A</c:v>
                </c:pt>
                <c:pt idx="6">
                  <c:v>#N/A</c:v>
                </c:pt>
                <c:pt idx="7">
                  <c:v>#N/A</c:v>
                </c:pt>
                <c:pt idx="8">
                  <c:v>#N/A</c:v>
                </c:pt>
                <c:pt idx="9">
                  <c:v>213</c:v>
                </c:pt>
                <c:pt idx="10">
                  <c:v>220</c:v>
                </c:pt>
                <c:pt idx="11">
                  <c:v>253</c:v>
                </c:pt>
                <c:pt idx="12">
                  <c:v>262</c:v>
                </c:pt>
                <c:pt idx="13">
                  <c:v>326</c:v>
                </c:pt>
                <c:pt idx="14">
                  <c:v>383</c:v>
                </c:pt>
                <c:pt idx="15">
                  <c:v>533</c:v>
                </c:pt>
                <c:pt idx="16">
                  <c:v>534</c:v>
                </c:pt>
                <c:pt idx="17">
                  <c:v>582</c:v>
                </c:pt>
                <c:pt idx="18">
                  <c:v>#N/A</c:v>
                </c:pt>
                <c:pt idx="19">
                  <c:v>#N/A</c:v>
                </c:pt>
                <c:pt idx="20">
                  <c:v>#N/A</c:v>
                </c:pt>
                <c:pt idx="21">
                  <c:v>#N/A</c:v>
                </c:pt>
                <c:pt idx="22">
                  <c:v>#N/A</c:v>
                </c:pt>
                <c:pt idx="23">
                  <c:v>#N/A</c:v>
                </c:pt>
                <c:pt idx="24">
                  <c:v>#N/A</c:v>
                </c:pt>
                <c:pt idx="25">
                  <c:v>#N/A</c:v>
                </c:pt>
                <c:pt idx="26">
                  <c:v>#N/A</c:v>
                </c:pt>
                <c:pt idx="27">
                  <c:v>#N/A</c:v>
                </c:pt>
              </c:numCache>
            </c:numRef>
          </c:bubbleSize>
          <c:bubble3D val="0"/>
          <c:extLst>
            <c:ext xmlns:c15="http://schemas.microsoft.com/office/drawing/2012/chart" uri="{02D57815-91ED-43cb-92C2-25804820EDAC}">
              <c15:datalabelsRange>
                <c15:f>EV_Stations_Pivots!$A$13:$A$40</c15:f>
                <c15:dlblRangeCache>
                  <c:ptCount val="28"/>
                  <c:pt idx="0">
                    <c:v>26</c:v>
                  </c:pt>
                  <c:pt idx="1">
                    <c:v>24</c:v>
                  </c:pt>
                  <c:pt idx="2">
                    <c:v>6</c:v>
                  </c:pt>
                  <c:pt idx="3">
                    <c:v>2</c:v>
                  </c:pt>
                  <c:pt idx="4">
                    <c:v>11</c:v>
                  </c:pt>
                  <c:pt idx="5">
                    <c:v>21</c:v>
                  </c:pt>
                  <c:pt idx="6">
                    <c:v>17</c:v>
                  </c:pt>
                  <c:pt idx="7">
                    <c:v>8</c:v>
                  </c:pt>
                  <c:pt idx="8">
                    <c:v>7</c:v>
                  </c:pt>
                  <c:pt idx="9">
                    <c:v>15</c:v>
                  </c:pt>
                  <c:pt idx="10">
                    <c:v>13</c:v>
                  </c:pt>
                  <c:pt idx="11">
                    <c:v>9</c:v>
                  </c:pt>
                  <c:pt idx="12">
                    <c:v>10</c:v>
                  </c:pt>
                  <c:pt idx="13">
                    <c:v>4</c:v>
                  </c:pt>
                  <c:pt idx="14">
                    <c:v>1</c:v>
                  </c:pt>
                  <c:pt idx="15">
                    <c:v>25</c:v>
                  </c:pt>
                  <c:pt idx="16">
                    <c:v>14</c:v>
                  </c:pt>
                  <c:pt idx="17">
                    <c:v>16</c:v>
                  </c:pt>
                  <c:pt idx="18">
                    <c:v>20</c:v>
                  </c:pt>
                  <c:pt idx="19">
                    <c:v>12</c:v>
                  </c:pt>
                  <c:pt idx="20">
                    <c:v>5</c:v>
                  </c:pt>
                  <c:pt idx="21">
                    <c:v>27</c:v>
                  </c:pt>
                  <c:pt idx="22">
                    <c:v>3</c:v>
                  </c:pt>
                  <c:pt idx="23">
                    <c:v>18</c:v>
                  </c:pt>
                  <c:pt idx="24">
                    <c:v>23</c:v>
                  </c:pt>
                  <c:pt idx="25">
                    <c:v>28</c:v>
                  </c:pt>
                  <c:pt idx="26">
                    <c:v>22</c:v>
                  </c:pt>
                  <c:pt idx="27">
                    <c:v>19</c:v>
                  </c:pt>
                </c15:dlblRangeCache>
              </c15:datalabelsRange>
            </c:ext>
            <c:ext xmlns:c16="http://schemas.microsoft.com/office/drawing/2014/chart" uri="{C3380CC4-5D6E-409C-BE32-E72D297353CC}">
              <c16:uniqueId val="{00000039-6338-4EB5-85BA-77E9736EA3D9}"/>
            </c:ext>
          </c:extLst>
        </c:ser>
        <c:ser>
          <c:idx val="2"/>
          <c:order val="2"/>
          <c:tx>
            <c:v>High</c:v>
          </c:tx>
          <c:spPr>
            <a:solidFill>
              <a:srgbClr val="8EC8B6"/>
            </a:solidFill>
            <a:ln w="25400">
              <a:noFill/>
            </a:ln>
            <a:effectLst/>
          </c:spPr>
          <c:invertIfNegative val="0"/>
          <c:dLbls>
            <c:dLbl>
              <c:idx val="0"/>
              <c:tx>
                <c:rich>
                  <a:bodyPr/>
                  <a:lstStyle/>
                  <a:p>
                    <a:fld id="{1EA66E93-7E02-4FFD-A1C8-39EB854E31A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6338-4EB5-85BA-77E9736EA3D9}"/>
                </c:ext>
              </c:extLst>
            </c:dLbl>
            <c:dLbl>
              <c:idx val="1"/>
              <c:tx>
                <c:rich>
                  <a:bodyPr/>
                  <a:lstStyle/>
                  <a:p>
                    <a:fld id="{C67EE493-8E47-4387-973E-EADB5A2B8333}"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6338-4EB5-85BA-77E9736EA3D9}"/>
                </c:ext>
              </c:extLst>
            </c:dLbl>
            <c:dLbl>
              <c:idx val="2"/>
              <c:tx>
                <c:rich>
                  <a:bodyPr/>
                  <a:lstStyle/>
                  <a:p>
                    <a:fld id="{337AFA55-2B04-4522-9E88-7D22608A16E7}"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6338-4EB5-85BA-77E9736EA3D9}"/>
                </c:ext>
              </c:extLst>
            </c:dLbl>
            <c:dLbl>
              <c:idx val="3"/>
              <c:tx>
                <c:rich>
                  <a:bodyPr/>
                  <a:lstStyle/>
                  <a:p>
                    <a:fld id="{D05D9520-C807-46BD-BAB8-081527D49CBD}"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6338-4EB5-85BA-77E9736EA3D9}"/>
                </c:ext>
              </c:extLst>
            </c:dLbl>
            <c:dLbl>
              <c:idx val="4"/>
              <c:tx>
                <c:rich>
                  <a:bodyPr/>
                  <a:lstStyle/>
                  <a:p>
                    <a:fld id="{66512C75-C6A0-43BF-9627-D27F89A82B78}"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6338-4EB5-85BA-77E9736EA3D9}"/>
                </c:ext>
              </c:extLst>
            </c:dLbl>
            <c:dLbl>
              <c:idx val="5"/>
              <c:tx>
                <c:rich>
                  <a:bodyPr/>
                  <a:lstStyle/>
                  <a:p>
                    <a:fld id="{D767BF34-D676-4EA4-A954-17B81E147956}"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6338-4EB5-85BA-77E9736EA3D9}"/>
                </c:ext>
              </c:extLst>
            </c:dLbl>
            <c:dLbl>
              <c:idx val="6"/>
              <c:tx>
                <c:rich>
                  <a:bodyPr/>
                  <a:lstStyle/>
                  <a:p>
                    <a:fld id="{5D064A04-2664-4615-9305-677AA0C681B0}"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6338-4EB5-85BA-77E9736EA3D9}"/>
                </c:ext>
              </c:extLst>
            </c:dLbl>
            <c:dLbl>
              <c:idx val="7"/>
              <c:tx>
                <c:rich>
                  <a:bodyPr/>
                  <a:lstStyle/>
                  <a:p>
                    <a:fld id="{CAC7CDAA-FE9F-4E9D-9424-6CA6F691B368}"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6338-4EB5-85BA-77E9736EA3D9}"/>
                </c:ext>
              </c:extLst>
            </c:dLbl>
            <c:dLbl>
              <c:idx val="8"/>
              <c:tx>
                <c:rich>
                  <a:bodyPr/>
                  <a:lstStyle/>
                  <a:p>
                    <a:fld id="{88F70ADB-D27D-4DE4-A54F-ABF3FBA1EF6C}"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2-6338-4EB5-85BA-77E9736EA3D9}"/>
                </c:ext>
              </c:extLst>
            </c:dLbl>
            <c:dLbl>
              <c:idx val="9"/>
              <c:tx>
                <c:rich>
                  <a:bodyPr/>
                  <a:lstStyle/>
                  <a:p>
                    <a:fld id="{CD2DF40F-4DB8-4B08-85D3-BEB2BA940D0B}"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6338-4EB5-85BA-77E9736EA3D9}"/>
                </c:ext>
              </c:extLst>
            </c:dLbl>
            <c:dLbl>
              <c:idx val="10"/>
              <c:tx>
                <c:rich>
                  <a:bodyPr/>
                  <a:lstStyle/>
                  <a:p>
                    <a:fld id="{A269F7FB-A4C4-4CBD-8CBD-D6B190C0A2C5}"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6338-4EB5-85BA-77E9736EA3D9}"/>
                </c:ext>
              </c:extLst>
            </c:dLbl>
            <c:dLbl>
              <c:idx val="11"/>
              <c:tx>
                <c:rich>
                  <a:bodyPr/>
                  <a:lstStyle/>
                  <a:p>
                    <a:fld id="{B2C54D28-120A-4B15-A783-7AF827D230CC}"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5-6338-4EB5-85BA-77E9736EA3D9}"/>
                </c:ext>
              </c:extLst>
            </c:dLbl>
            <c:dLbl>
              <c:idx val="12"/>
              <c:tx>
                <c:rich>
                  <a:bodyPr/>
                  <a:lstStyle/>
                  <a:p>
                    <a:fld id="{5F448799-7C51-40DC-B636-2CA00A43B8C9}"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6338-4EB5-85BA-77E9736EA3D9}"/>
                </c:ext>
              </c:extLst>
            </c:dLbl>
            <c:dLbl>
              <c:idx val="13"/>
              <c:tx>
                <c:rich>
                  <a:bodyPr/>
                  <a:lstStyle/>
                  <a:p>
                    <a:fld id="{F6DCF53D-B1AF-4BCB-9ADB-02C03EB255D7}"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6338-4EB5-85BA-77E9736EA3D9}"/>
                </c:ext>
              </c:extLst>
            </c:dLbl>
            <c:dLbl>
              <c:idx val="14"/>
              <c:tx>
                <c:rich>
                  <a:bodyPr/>
                  <a:lstStyle/>
                  <a:p>
                    <a:fld id="{71F207CE-D864-4A8B-BF41-591DE4EAABF1}"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8-6338-4EB5-85BA-77E9736EA3D9}"/>
                </c:ext>
              </c:extLst>
            </c:dLbl>
            <c:dLbl>
              <c:idx val="15"/>
              <c:tx>
                <c:rich>
                  <a:bodyPr/>
                  <a:lstStyle/>
                  <a:p>
                    <a:fld id="{28D7F1DE-150C-4796-BF68-72DC3E5EF43E}"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6338-4EB5-85BA-77E9736EA3D9}"/>
                </c:ext>
              </c:extLst>
            </c:dLbl>
            <c:dLbl>
              <c:idx val="16"/>
              <c:tx>
                <c:rich>
                  <a:bodyPr/>
                  <a:lstStyle/>
                  <a:p>
                    <a:fld id="{3427D632-7A58-4984-9FE8-AC43E54F0236}"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A-6338-4EB5-85BA-77E9736EA3D9}"/>
                </c:ext>
              </c:extLst>
            </c:dLbl>
            <c:dLbl>
              <c:idx val="17"/>
              <c:tx>
                <c:rich>
                  <a:bodyPr/>
                  <a:lstStyle/>
                  <a:p>
                    <a:fld id="{34C79B9F-8B4F-410A-8135-9E65964F9196}"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6338-4EB5-85BA-77E9736EA3D9}"/>
                </c:ext>
              </c:extLst>
            </c:dLbl>
            <c:dLbl>
              <c:idx val="18"/>
              <c:tx>
                <c:rich>
                  <a:bodyPr/>
                  <a:lstStyle/>
                  <a:p>
                    <a:fld id="{34A197CB-9B89-45D1-A637-A5FE23082EF2}" type="CELLRANGE">
                      <a:rPr lang="en-US"/>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C-6338-4EB5-85BA-77E9736EA3D9}"/>
                </c:ext>
              </c:extLst>
            </c:dLbl>
            <c:dLbl>
              <c:idx val="19"/>
              <c:tx>
                <c:rich>
                  <a:bodyPr/>
                  <a:lstStyle/>
                  <a:p>
                    <a:fld id="{FFC99457-C118-49BF-8050-8DBC700871F4}"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6338-4EB5-85BA-77E9736EA3D9}"/>
                </c:ext>
              </c:extLst>
            </c:dLbl>
            <c:dLbl>
              <c:idx val="20"/>
              <c:tx>
                <c:rich>
                  <a:bodyPr/>
                  <a:lstStyle/>
                  <a:p>
                    <a:fld id="{DBB59820-4545-49B1-AF32-A17E98D81EC1}"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6338-4EB5-85BA-77E9736EA3D9}"/>
                </c:ext>
              </c:extLst>
            </c:dLbl>
            <c:dLbl>
              <c:idx val="21"/>
              <c:tx>
                <c:rich>
                  <a:bodyPr/>
                  <a:lstStyle/>
                  <a:p>
                    <a:fld id="{A66DB8FC-AFDB-42D9-A25C-984D766C7DA4}"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6338-4EB5-85BA-77E9736EA3D9}"/>
                </c:ext>
              </c:extLst>
            </c:dLbl>
            <c:dLbl>
              <c:idx val="22"/>
              <c:tx>
                <c:rich>
                  <a:bodyPr/>
                  <a:lstStyle/>
                  <a:p>
                    <a:fld id="{7154C2F6-CA39-41D5-B20F-F37F7EE586D7}"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6338-4EB5-85BA-77E9736EA3D9}"/>
                </c:ext>
              </c:extLst>
            </c:dLbl>
            <c:dLbl>
              <c:idx val="23"/>
              <c:tx>
                <c:rich>
                  <a:bodyPr/>
                  <a:lstStyle/>
                  <a:p>
                    <a:fld id="{1A2B0EEE-3E4B-476D-906A-510CAD066568}"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6338-4EB5-85BA-77E9736EA3D9}"/>
                </c:ext>
              </c:extLst>
            </c:dLbl>
            <c:dLbl>
              <c:idx val="24"/>
              <c:tx>
                <c:rich>
                  <a:bodyPr/>
                  <a:lstStyle/>
                  <a:p>
                    <a:fld id="{0762D52E-84F0-4DA0-9DB1-EEE4CB8A397D}"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6338-4EB5-85BA-77E9736EA3D9}"/>
                </c:ext>
              </c:extLst>
            </c:dLbl>
            <c:dLbl>
              <c:idx val="25"/>
              <c:tx>
                <c:rich>
                  <a:bodyPr/>
                  <a:lstStyle/>
                  <a:p>
                    <a:fld id="{0DF1FC45-774D-46DA-82AB-872D818669D0}"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6338-4EB5-85BA-77E9736EA3D9}"/>
                </c:ext>
              </c:extLst>
            </c:dLbl>
            <c:dLbl>
              <c:idx val="26"/>
              <c:tx>
                <c:rich>
                  <a:bodyPr/>
                  <a:lstStyle/>
                  <a:p>
                    <a:fld id="{F65DC06C-467B-44D4-A6EE-86490C0E2B2B}"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6338-4EB5-85BA-77E9736EA3D9}"/>
                </c:ext>
              </c:extLst>
            </c:dLbl>
            <c:dLbl>
              <c:idx val="27"/>
              <c:tx>
                <c:rich>
                  <a:bodyPr/>
                  <a:lstStyle/>
                  <a:p>
                    <a:fld id="{C18964DA-AF3F-4A0C-BAFA-61664D0823C4}" type="CELLRANGE">
                      <a:rPr lang="en-SG"/>
                      <a:pPr/>
                      <a:t>[CELLRANGE]</a:t>
                    </a:fld>
                    <a:endParaRPr lang="en-S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6338-4EB5-85BA-77E9736EA3D9}"/>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EV_Stations_Pivots!$B$13:$B$40</c:f>
              <c:numCache>
                <c:formatCode>General</c:formatCode>
                <c:ptCount val="28"/>
                <c:pt idx="0">
                  <c:v>103.82899680000001</c:v>
                </c:pt>
                <c:pt idx="1">
                  <c:v>103.73142889392776</c:v>
                </c:pt>
                <c:pt idx="2">
                  <c:v>103.85084520999999</c:v>
                </c:pt>
                <c:pt idx="3">
                  <c:v>103.84315659973171</c:v>
                </c:pt>
                <c:pt idx="4">
                  <c:v>103.83852826027389</c:v>
                </c:pt>
                <c:pt idx="5">
                  <c:v>103.77436002470154</c:v>
                </c:pt>
                <c:pt idx="6">
                  <c:v>103.97476649000912</c:v>
                </c:pt>
                <c:pt idx="7">
                  <c:v>103.85437483401927</c:v>
                </c:pt>
                <c:pt idx="8">
                  <c:v>103.8567845657533</c:v>
                </c:pt>
                <c:pt idx="9">
                  <c:v>103.90289937138857</c:v>
                </c:pt>
                <c:pt idx="10">
                  <c:v>103.87752657812038</c:v>
                </c:pt>
                <c:pt idx="11">
                  <c:v>103.83758168031093</c:v>
                </c:pt>
                <c:pt idx="12">
                  <c:v>103.80723265809252</c:v>
                </c:pt>
                <c:pt idx="13">
                  <c:v>103.81957806742234</c:v>
                </c:pt>
                <c:pt idx="14">
                  <c:v>103.85195028943971</c:v>
                </c:pt>
                <c:pt idx="15">
                  <c:v>103.79047259548044</c:v>
                </c:pt>
                <c:pt idx="16">
                  <c:v>103.8921452748786</c:v>
                </c:pt>
                <c:pt idx="17">
                  <c:v>103.93742352448764</c:v>
                </c:pt>
                <c:pt idx="18">
                  <c:v>103.84782220841898</c:v>
                </c:pt>
                <c:pt idx="19">
                  <c:v>103.8564079069719</c:v>
                </c:pt>
                <c:pt idx="20">
                  <c:v>103.77666027081864</c:v>
                </c:pt>
                <c:pt idx="21">
                  <c:v>103.83190938220601</c:v>
                </c:pt>
                <c:pt idx="22">
                  <c:v>103.81792235924503</c:v>
                </c:pt>
                <c:pt idx="23">
                  <c:v>103.94690306061375</c:v>
                </c:pt>
                <c:pt idx="24">
                  <c:v>103.75324926174886</c:v>
                </c:pt>
                <c:pt idx="25">
                  <c:v>103.8694867047213</c:v>
                </c:pt>
                <c:pt idx="26">
                  <c:v>103.71610499116707</c:v>
                </c:pt>
                <c:pt idx="27">
                  <c:v>103.89311454535707</c:v>
                </c:pt>
              </c:numCache>
            </c:numRef>
          </c:xVal>
          <c:yVal>
            <c:numRef>
              <c:f>EV_Stations_Pivots!$C$13:$C$40</c:f>
              <c:numCache>
                <c:formatCode>General</c:formatCode>
                <c:ptCount val="28"/>
                <c:pt idx="0">
                  <c:v>1.3873645131428571</c:v>
                </c:pt>
                <c:pt idx="1">
                  <c:v>1.3749180821874463</c:v>
                </c:pt>
                <c:pt idx="2">
                  <c:v>1.2919569212599995</c:v>
                </c:pt>
                <c:pt idx="3">
                  <c:v>1.275734598464862</c:v>
                </c:pt>
                <c:pt idx="4">
                  <c:v>1.3234331386301372</c:v>
                </c:pt>
                <c:pt idx="5">
                  <c:v>1.3386379440777094</c:v>
                </c:pt>
                <c:pt idx="6">
                  <c:v>1.3529998768087645</c:v>
                </c:pt>
                <c:pt idx="7">
                  <c:v>1.3105274120152581</c:v>
                </c:pt>
                <c:pt idx="8">
                  <c:v>1.2995831065260408</c:v>
                </c:pt>
                <c:pt idx="9">
                  <c:v>1.306085124761764</c:v>
                </c:pt>
                <c:pt idx="10">
                  <c:v>1.3316528653799482</c:v>
                </c:pt>
                <c:pt idx="11">
                  <c:v>1.3024126321191711</c:v>
                </c:pt>
                <c:pt idx="12">
                  <c:v>1.310814709003018</c:v>
                </c:pt>
                <c:pt idx="13">
                  <c:v>1.2682504051792318</c:v>
                </c:pt>
                <c:pt idx="14">
                  <c:v>1.2838946022730302</c:v>
                </c:pt>
                <c:pt idx="15">
                  <c:v>1.4354201912576989</c:v>
                </c:pt>
                <c:pt idx="16">
                  <c:v>1.3218448016106348</c:v>
                </c:pt>
                <c:pt idx="17">
                  <c:v>1.3309792730815369</c:v>
                </c:pt>
                <c:pt idx="18">
                  <c:v>1.3652929847403852</c:v>
                </c:pt>
                <c:pt idx="19">
                  <c:v>1.3274455026596348</c:v>
                </c:pt>
                <c:pt idx="20">
                  <c:v>1.3017562030057634</c:v>
                </c:pt>
                <c:pt idx="21">
                  <c:v>1.4337294245196834</c:v>
                </c:pt>
                <c:pt idx="22">
                  <c:v>1.2892301963968551</c:v>
                </c:pt>
                <c:pt idx="23">
                  <c:v>1.3590505310429082</c:v>
                </c:pt>
                <c:pt idx="24">
                  <c:v>1.3739036925230175</c:v>
                </c:pt>
                <c:pt idx="25">
                  <c:v>1.3933495264727074</c:v>
                </c:pt>
                <c:pt idx="26">
                  <c:v>1.3377198602269027</c:v>
                </c:pt>
                <c:pt idx="27">
                  <c:v>1.3810886359893941</c:v>
                </c:pt>
              </c:numCache>
            </c:numRef>
          </c:yVal>
          <c:bubbleSize>
            <c:numRef>
              <c:f>EV_Stations_Pivots!$G$13:$G$40</c:f>
              <c:numCache>
                <c:formatCode>General</c:formatCode>
                <c:ptCount val="2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639</c:v>
                </c:pt>
                <c:pt idx="19">
                  <c:v>673</c:v>
                </c:pt>
                <c:pt idx="20">
                  <c:v>695</c:v>
                </c:pt>
                <c:pt idx="21">
                  <c:v>697</c:v>
                </c:pt>
                <c:pt idx="22">
                  <c:v>728</c:v>
                </c:pt>
                <c:pt idx="23">
                  <c:v>892</c:v>
                </c:pt>
                <c:pt idx="24">
                  <c:v>1497</c:v>
                </c:pt>
                <c:pt idx="25">
                  <c:v>1561</c:v>
                </c:pt>
                <c:pt idx="26">
                  <c:v>1602</c:v>
                </c:pt>
                <c:pt idx="27">
                  <c:v>1612</c:v>
                </c:pt>
              </c:numCache>
            </c:numRef>
          </c:bubbleSize>
          <c:bubble3D val="0"/>
          <c:extLst>
            <c:ext xmlns:c15="http://schemas.microsoft.com/office/drawing/2012/chart" uri="{02D57815-91ED-43cb-92C2-25804820EDAC}">
              <c15:datalabelsRange>
                <c15:f>EV_Stations_Pivots!$A$13:$A$40</c15:f>
                <c15:dlblRangeCache>
                  <c:ptCount val="28"/>
                  <c:pt idx="0">
                    <c:v>26</c:v>
                  </c:pt>
                  <c:pt idx="1">
                    <c:v>24</c:v>
                  </c:pt>
                  <c:pt idx="2">
                    <c:v>6</c:v>
                  </c:pt>
                  <c:pt idx="3">
                    <c:v>2</c:v>
                  </c:pt>
                  <c:pt idx="4">
                    <c:v>11</c:v>
                  </c:pt>
                  <c:pt idx="5">
                    <c:v>21</c:v>
                  </c:pt>
                  <c:pt idx="6">
                    <c:v>17</c:v>
                  </c:pt>
                  <c:pt idx="7">
                    <c:v>8</c:v>
                  </c:pt>
                  <c:pt idx="8">
                    <c:v>7</c:v>
                  </c:pt>
                  <c:pt idx="9">
                    <c:v>15</c:v>
                  </c:pt>
                  <c:pt idx="10">
                    <c:v>13</c:v>
                  </c:pt>
                  <c:pt idx="11">
                    <c:v>9</c:v>
                  </c:pt>
                  <c:pt idx="12">
                    <c:v>10</c:v>
                  </c:pt>
                  <c:pt idx="13">
                    <c:v>4</c:v>
                  </c:pt>
                  <c:pt idx="14">
                    <c:v>1</c:v>
                  </c:pt>
                  <c:pt idx="15">
                    <c:v>25</c:v>
                  </c:pt>
                  <c:pt idx="16">
                    <c:v>14</c:v>
                  </c:pt>
                  <c:pt idx="17">
                    <c:v>16</c:v>
                  </c:pt>
                  <c:pt idx="18">
                    <c:v>20</c:v>
                  </c:pt>
                  <c:pt idx="19">
                    <c:v>12</c:v>
                  </c:pt>
                  <c:pt idx="20">
                    <c:v>5</c:v>
                  </c:pt>
                  <c:pt idx="21">
                    <c:v>27</c:v>
                  </c:pt>
                  <c:pt idx="22">
                    <c:v>3</c:v>
                  </c:pt>
                  <c:pt idx="23">
                    <c:v>18</c:v>
                  </c:pt>
                  <c:pt idx="24">
                    <c:v>23</c:v>
                  </c:pt>
                  <c:pt idx="25">
                    <c:v>28</c:v>
                  </c:pt>
                  <c:pt idx="26">
                    <c:v>22</c:v>
                  </c:pt>
                  <c:pt idx="27">
                    <c:v>19</c:v>
                  </c:pt>
                </c15:dlblRangeCache>
              </c15:datalabelsRange>
            </c:ext>
            <c:ext xmlns:c16="http://schemas.microsoft.com/office/drawing/2014/chart" uri="{C3380CC4-5D6E-409C-BE32-E72D297353CC}">
              <c16:uniqueId val="{00000056-6338-4EB5-85BA-77E9736EA3D9}"/>
            </c:ext>
          </c:extLst>
        </c:ser>
        <c:dLbls>
          <c:showLegendKey val="0"/>
          <c:showVal val="1"/>
          <c:showCatName val="0"/>
          <c:showSerName val="0"/>
          <c:showPercent val="0"/>
          <c:showBubbleSize val="0"/>
        </c:dLbls>
        <c:bubbleScale val="50"/>
        <c:showNegBubbles val="0"/>
        <c:axId val="873203760"/>
        <c:axId val="873204240"/>
      </c:bubbleChart>
      <c:valAx>
        <c:axId val="8732037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204240"/>
        <c:crosses val="autoZero"/>
        <c:crossBetween val="midCat"/>
      </c:valAx>
      <c:valAx>
        <c:axId val="87320424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2037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[Singapore_EV_Trend_Dashboard.xlsx]EV_Stations_Pivots!EVStation_District</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SG" sz="1100" b="1" i="0" u="none" strike="noStrike" kern="1200" cap="all" spc="120" normalizeH="0" baseline="0">
                <a:solidFill>
                  <a:schemeClr val="bg1"/>
                </a:solidFill>
              </a:rPr>
              <a:t>EV Charging STations by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US"/>
          </a:p>
        </c:rich>
      </c:tx>
      <c:layout>
        <c:manualLayout>
          <c:xMode val="edge"/>
          <c:yMode val="edge"/>
          <c:x val="0.18589896758051619"/>
          <c:y val="2.312925108122419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A7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C000"/>
          </a:solidFill>
          <a:ln>
            <a:noFill/>
          </a:ln>
          <a:effectLst/>
        </c:spPr>
      </c:pivotFmt>
    </c:pivotFmts>
    <c:plotArea>
      <c:layout>
        <c:manualLayout>
          <c:layoutTarget val="inner"/>
          <c:xMode val="edge"/>
          <c:yMode val="edge"/>
          <c:x val="0.13192719591248192"/>
          <c:y val="0.18225849852004666"/>
          <c:w val="0.82952745107885606"/>
          <c:h val="0.68360186181365201"/>
        </c:manualLayout>
      </c:layout>
      <c:barChart>
        <c:barDir val="col"/>
        <c:grouping val="clustered"/>
        <c:varyColors val="0"/>
        <c:ser>
          <c:idx val="0"/>
          <c:order val="0"/>
          <c:tx>
            <c:strRef>
              <c:f>EV_Stations_Pivots!$B$5</c:f>
              <c:strCache>
                <c:ptCount val="1"/>
                <c:pt idx="0">
                  <c:v>Total</c:v>
                </c:pt>
              </c:strCache>
            </c:strRef>
          </c:tx>
          <c:spPr>
            <a:solidFill>
              <a:srgbClr val="67A793"/>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DBD7-4B62-AABF-F6F403FF1782}"/>
              </c:ext>
            </c:extLst>
          </c:dPt>
          <c:dPt>
            <c:idx val="2"/>
            <c:invertIfNegative val="0"/>
            <c:bubble3D val="0"/>
            <c:spPr>
              <a:solidFill>
                <a:srgbClr val="FFC000"/>
              </a:solidFill>
              <a:ln>
                <a:noFill/>
              </a:ln>
              <a:effectLst/>
            </c:spPr>
            <c:extLst>
              <c:ext xmlns:c16="http://schemas.microsoft.com/office/drawing/2014/chart" uri="{C3380CC4-5D6E-409C-BE32-E72D297353CC}">
                <c16:uniqueId val="{00000002-DBD7-4B62-AABF-F6F403FF1782}"/>
              </c:ext>
            </c:extLst>
          </c:dPt>
          <c:cat>
            <c:strRef>
              <c:f>EV_Stations_Pivots!$A$6:$A$9</c:f>
              <c:strCache>
                <c:ptCount val="3"/>
                <c:pt idx="0">
                  <c:v>CCR</c:v>
                </c:pt>
                <c:pt idx="1">
                  <c:v>OCR</c:v>
                </c:pt>
                <c:pt idx="2">
                  <c:v>RCR</c:v>
                </c:pt>
              </c:strCache>
            </c:strRef>
          </c:cat>
          <c:val>
            <c:numRef>
              <c:f>EV_Stations_Pivots!$B$6:$B$9</c:f>
              <c:numCache>
                <c:formatCode>General</c:formatCode>
                <c:ptCount val="3"/>
                <c:pt idx="0">
                  <c:v>1677</c:v>
                </c:pt>
                <c:pt idx="1">
                  <c:v>9230</c:v>
                </c:pt>
                <c:pt idx="2">
                  <c:v>3834</c:v>
                </c:pt>
              </c:numCache>
            </c:numRef>
          </c:val>
          <c:extLst>
            <c:ext xmlns:c16="http://schemas.microsoft.com/office/drawing/2014/chart" uri="{C3380CC4-5D6E-409C-BE32-E72D297353CC}">
              <c16:uniqueId val="{00000000-DBD7-4B62-AABF-F6F403FF1782}"/>
            </c:ext>
          </c:extLst>
        </c:ser>
        <c:dLbls>
          <c:showLegendKey val="0"/>
          <c:showVal val="0"/>
          <c:showCatName val="0"/>
          <c:showSerName val="0"/>
          <c:showPercent val="0"/>
          <c:showBubbleSize val="0"/>
        </c:dLbls>
        <c:gapWidth val="219"/>
        <c:overlap val="-27"/>
        <c:axId val="748026704"/>
        <c:axId val="748028144"/>
      </c:barChart>
      <c:catAx>
        <c:axId val="74802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8028144"/>
        <c:crosses val="autoZero"/>
        <c:auto val="1"/>
        <c:lblAlgn val="ctr"/>
        <c:lblOffset val="100"/>
        <c:noMultiLvlLbl val="0"/>
      </c:catAx>
      <c:valAx>
        <c:axId val="748028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80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SG" sz="1100" b="1" cap="all" baseline="0">
                <a:solidFill>
                  <a:schemeClr val="bg1"/>
                </a:solidFill>
              </a:rPr>
              <a:t>Annual EV Registrations Vs Cumulative EV Charging Stations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SG"/>
        </a:p>
      </c:txPr>
    </c:title>
    <c:autoTitleDeleted val="0"/>
    <c:plotArea>
      <c:layout/>
      <c:lineChart>
        <c:grouping val="standard"/>
        <c:varyColors val="0"/>
        <c:ser>
          <c:idx val="1"/>
          <c:order val="0"/>
          <c:tx>
            <c:strRef>
              <c:f>EV_Stations_Pivots!$B$46</c:f>
              <c:strCache>
                <c:ptCount val="1"/>
                <c:pt idx="0">
                  <c:v> EV Cars Trend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EV_Stations_Pivots!$A$47:$A$49</c:f>
              <c:numCache>
                <c:formatCode>General</c:formatCode>
                <c:ptCount val="3"/>
                <c:pt idx="0">
                  <c:v>2022</c:v>
                </c:pt>
                <c:pt idx="1">
                  <c:v>2023</c:v>
                </c:pt>
                <c:pt idx="2">
                  <c:v>2024</c:v>
                </c:pt>
              </c:numCache>
            </c:numRef>
          </c:cat>
          <c:val>
            <c:numRef>
              <c:f>EV_Stations_Pivots!$B$47:$B$49</c:f>
              <c:numCache>
                <c:formatCode>General</c:formatCode>
                <c:ptCount val="3"/>
                <c:pt idx="0">
                  <c:v>15687</c:v>
                </c:pt>
                <c:pt idx="1">
                  <c:v>19599</c:v>
                </c:pt>
                <c:pt idx="2">
                  <c:v>35316</c:v>
                </c:pt>
              </c:numCache>
            </c:numRef>
          </c:val>
          <c:smooth val="0"/>
          <c:extLst>
            <c:ext xmlns:c16="http://schemas.microsoft.com/office/drawing/2014/chart" uri="{C3380CC4-5D6E-409C-BE32-E72D297353CC}">
              <c16:uniqueId val="{00000000-A8BD-443F-BFE9-C6F1C294E747}"/>
            </c:ext>
          </c:extLst>
        </c:ser>
        <c:ser>
          <c:idx val="0"/>
          <c:order val="1"/>
          <c:tx>
            <c:strRef>
              <c:f>EV_Stations_Pivots!$C$46</c:f>
              <c:strCache>
                <c:ptCount val="1"/>
                <c:pt idx="0">
                  <c:v>EV Stations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EV_Stations_Pivots!$A$47:$A$49</c:f>
              <c:numCache>
                <c:formatCode>General</c:formatCode>
                <c:ptCount val="3"/>
                <c:pt idx="0">
                  <c:v>2022</c:v>
                </c:pt>
                <c:pt idx="1">
                  <c:v>2023</c:v>
                </c:pt>
                <c:pt idx="2">
                  <c:v>2024</c:v>
                </c:pt>
              </c:numCache>
            </c:numRef>
          </c:cat>
          <c:val>
            <c:numRef>
              <c:f>EV_Stations_Pivots!$C$47:$C$49</c:f>
              <c:numCache>
                <c:formatCode>0</c:formatCode>
                <c:ptCount val="3"/>
                <c:pt idx="0">
                  <c:v>3600</c:v>
                </c:pt>
                <c:pt idx="1">
                  <c:v>6000</c:v>
                </c:pt>
                <c:pt idx="2" formatCode="General">
                  <c:v>14741</c:v>
                </c:pt>
              </c:numCache>
            </c:numRef>
          </c:val>
          <c:smooth val="0"/>
          <c:extLst>
            <c:ext xmlns:c16="http://schemas.microsoft.com/office/drawing/2014/chart" uri="{C3380CC4-5D6E-409C-BE32-E72D297353CC}">
              <c16:uniqueId val="{00000002-A8BD-443F-BFE9-C6F1C294E747}"/>
            </c:ext>
          </c:extLst>
        </c:ser>
        <c:dLbls>
          <c:dLblPos val="t"/>
          <c:showLegendKey val="0"/>
          <c:showVal val="1"/>
          <c:showCatName val="0"/>
          <c:showSerName val="0"/>
          <c:showPercent val="0"/>
          <c:showBubbleSize val="0"/>
        </c:dLbls>
        <c:marker val="1"/>
        <c:smooth val="0"/>
        <c:axId val="1483406287"/>
        <c:axId val="1483405327"/>
      </c:lineChart>
      <c:catAx>
        <c:axId val="148340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3405327"/>
        <c:crosses val="autoZero"/>
        <c:auto val="1"/>
        <c:lblAlgn val="ctr"/>
        <c:lblOffset val="100"/>
        <c:noMultiLvlLbl val="0"/>
      </c:catAx>
      <c:valAx>
        <c:axId val="148340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3406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vertOverflow="overflow" horzOverflow="overflow" wrap="square" lIns="0" tIns="0" rIns="0" bIns="0"/>
          <a:lstStyle/>
          <a:p>
            <a:pPr rtl="0">
              <a:defRPr sz="1100">
                <a:solidFill>
                  <a:schemeClr val="bg1"/>
                </a:solidFill>
                <a:latin typeface="+mn-lt"/>
              </a:defRPr>
            </a:pPr>
            <a:r>
              <a:rPr lang="en-SG" sz="1100" b="1" i="0" cap="all" baseline="0">
                <a:solidFill>
                  <a:schemeClr val="bg1"/>
                </a:solidFill>
                <a:effectLst/>
                <a:latin typeface="+mn-lt"/>
              </a:rPr>
              <a:t>POPULAR EV CAR TYPES IN</a:t>
            </a:r>
            <a:endParaRPr lang="en-SG" sz="1100">
              <a:solidFill>
                <a:schemeClr val="bg1"/>
              </a:solidFill>
              <a:effectLst/>
              <a:latin typeface="+mn-lt"/>
            </a:endParaRPr>
          </a:p>
        </cx:rich>
      </cx:tx>
    </cx:title>
    <cx:plotArea>
      <cx:plotAreaRegion>
        <cx:series layoutId="treemap" uniqueId="{192C6C5A-9133-4E42-8091-EFE425891B53}">
          <cx:tx>
            <cx:txData>
              <cx:f>_xlchart.v1.1</cx:f>
              <cx:v>Sum of Number of Registration</cx:v>
            </cx:txData>
          </cx:tx>
          <cx:dataPt idx="0">
            <cx:spPr>
              <a:solidFill>
                <a:srgbClr val="8EC8B6"/>
              </a:solidFill>
            </cx:spPr>
          </cx:dataPt>
          <cx:dataLabels pos="ctr">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SG">
                  <a:solidFill>
                    <a:schemeClr val="bg1"/>
                  </a:solidFill>
                </a:endParaRPr>
              </a:p>
            </cx:txPr>
            <cx:visibility seriesName="0" categoryName="1" value="0"/>
          </cx:dataLabels>
          <cx:dataId val="0"/>
          <cx:layoutPr>
            <cx:parentLabelLayout val="overlapping"/>
          </cx:layoutPr>
        </cx:series>
      </cx:plotAreaRegion>
    </cx:plotArea>
  </cx:chart>
  <cx:spPr>
    <a:noFill/>
    <a:ln cap="rnd">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Main Overview'!A1"/><Relationship Id="rId13" Type="http://schemas.openxmlformats.org/officeDocument/2006/relationships/hyperlink" Target="#'Dashboard_Singapor EV Trend'!A1"/><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hyperlink" Target="#'Dashboard_Singapore EV Station '!A1"/><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6.svg"/><Relationship Id="rId5" Type="http://schemas.openxmlformats.org/officeDocument/2006/relationships/chart" Target="../charts/chart2.xml"/><Relationship Id="rId15" Type="http://schemas.openxmlformats.org/officeDocument/2006/relationships/image" Target="../media/image8.svg"/><Relationship Id="rId10" Type="http://schemas.openxmlformats.org/officeDocument/2006/relationships/image" Target="../media/image5.png"/><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hyperlink" Target="#'Dashboard_Main Overview'!A1"/><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5.svg"/><Relationship Id="rId18" Type="http://schemas.openxmlformats.org/officeDocument/2006/relationships/chart" Target="../charts/chart7.xml"/><Relationship Id="rId3" Type="http://schemas.openxmlformats.org/officeDocument/2006/relationships/image" Target="../media/image13.svg"/><Relationship Id="rId21" Type="http://schemas.openxmlformats.org/officeDocument/2006/relationships/chart" Target="../charts/chart10.xml"/><Relationship Id="rId7" Type="http://schemas.openxmlformats.org/officeDocument/2006/relationships/hyperlink" Target="#'Dashboard_Main Overview'!A1"/><Relationship Id="rId12" Type="http://schemas.openxmlformats.org/officeDocument/2006/relationships/image" Target="../media/image7.png"/><Relationship Id="rId17" Type="http://schemas.openxmlformats.org/officeDocument/2006/relationships/image" Target="../media/image17.svg"/><Relationship Id="rId2" Type="http://schemas.openxmlformats.org/officeDocument/2006/relationships/image" Target="../media/image1.png"/><Relationship Id="rId16" Type="http://schemas.openxmlformats.org/officeDocument/2006/relationships/image" Target="../media/image11.png"/><Relationship Id="rId20" Type="http://schemas.openxmlformats.org/officeDocument/2006/relationships/chart" Target="../charts/chart9.xml"/><Relationship Id="rId1" Type="http://schemas.openxmlformats.org/officeDocument/2006/relationships/chart" Target="../charts/chart6.xml"/><Relationship Id="rId6" Type="http://schemas.openxmlformats.org/officeDocument/2006/relationships/hyperlink" Target="#'Main Overview'!A1"/><Relationship Id="rId11" Type="http://schemas.openxmlformats.org/officeDocument/2006/relationships/hyperlink" Target="#'Dashboard_Singapor EV Trend'!A1"/><Relationship Id="rId5" Type="http://schemas.openxmlformats.org/officeDocument/2006/relationships/image" Target="../media/image4.svg"/><Relationship Id="rId15" Type="http://schemas.openxmlformats.org/officeDocument/2006/relationships/image" Target="../media/image16.svg"/><Relationship Id="rId23" Type="http://schemas.microsoft.com/office/2014/relationships/chartEx" Target="../charts/chartEx1.xml"/><Relationship Id="rId10" Type="http://schemas.openxmlformats.org/officeDocument/2006/relationships/hyperlink" Target="#'Dashboard_Singapore EV Station '!A1"/><Relationship Id="rId19"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14.svg"/><Relationship Id="rId14" Type="http://schemas.openxmlformats.org/officeDocument/2006/relationships/image" Target="../media/image9.png"/><Relationship Id="rId22"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1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image" Target="../media/image8.svg"/><Relationship Id="rId17"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Dashboard_Main Overview'!A1"/><Relationship Id="rId11" Type="http://schemas.openxmlformats.org/officeDocument/2006/relationships/image" Target="../media/image7.png"/><Relationship Id="rId5" Type="http://schemas.openxmlformats.org/officeDocument/2006/relationships/hyperlink" Target="#'Main Overview'!A1"/><Relationship Id="rId15" Type="http://schemas.openxmlformats.org/officeDocument/2006/relationships/image" Target="../media/image11.png"/><Relationship Id="rId10" Type="http://schemas.openxmlformats.org/officeDocument/2006/relationships/hyperlink" Target="#'Dashboard_Singapor EV Trend'!A1"/><Relationship Id="rId19" Type="http://schemas.openxmlformats.org/officeDocument/2006/relationships/chart" Target="../charts/chart14.xml"/><Relationship Id="rId4" Type="http://schemas.openxmlformats.org/officeDocument/2006/relationships/image" Target="../media/image4.svg"/><Relationship Id="rId9" Type="http://schemas.openxmlformats.org/officeDocument/2006/relationships/hyperlink" Target="#'Dashboard_Singapore EV Station '!A1"/><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11</xdr:col>
      <xdr:colOff>1854198</xdr:colOff>
      <xdr:row>6</xdr:row>
      <xdr:rowOff>152399</xdr:rowOff>
    </xdr:from>
    <xdr:to>
      <xdr:col>22</xdr:col>
      <xdr:colOff>550333</xdr:colOff>
      <xdr:row>10</xdr:row>
      <xdr:rowOff>0</xdr:rowOff>
    </xdr:to>
    <xdr:graphicFrame macro="">
      <xdr:nvGraphicFramePr>
        <xdr:cNvPr id="19" name="Chart 18">
          <a:extLst>
            <a:ext uri="{FF2B5EF4-FFF2-40B4-BE49-F238E27FC236}">
              <a16:creationId xmlns:a16="http://schemas.microsoft.com/office/drawing/2014/main" id="{076499AD-5064-227E-82DC-33335BD9C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6404</xdr:colOff>
      <xdr:row>0</xdr:row>
      <xdr:rowOff>0</xdr:rowOff>
    </xdr:from>
    <xdr:to>
      <xdr:col>15</xdr:col>
      <xdr:colOff>6404</xdr:colOff>
      <xdr:row>34</xdr:row>
      <xdr:rowOff>0</xdr:rowOff>
    </xdr:to>
    <xdr:sp macro="" textlink="">
      <xdr:nvSpPr>
        <xdr:cNvPr id="2" name="Rectangle 1">
          <a:extLst>
            <a:ext uri="{FF2B5EF4-FFF2-40B4-BE49-F238E27FC236}">
              <a16:creationId xmlns:a16="http://schemas.microsoft.com/office/drawing/2014/main" id="{A12EE726-477B-4420-9DAA-A879D98E4ABB}"/>
            </a:ext>
          </a:extLst>
        </xdr:cNvPr>
        <xdr:cNvSpPr/>
      </xdr:nvSpPr>
      <xdr:spPr>
        <a:xfrm>
          <a:off x="6404" y="0"/>
          <a:ext cx="9124790" cy="6313714"/>
        </a:xfrm>
        <a:prstGeom prst="rect">
          <a:avLst/>
        </a:prstGeom>
        <a:gradFill>
          <a:gsLst>
            <a:gs pos="0">
              <a:srgbClr val="2A584A"/>
            </a:gs>
            <a:gs pos="100000">
              <a:srgbClr val="244C40">
                <a:alpha val="48000"/>
              </a:srgbClr>
            </a:gs>
            <a:gs pos="100000">
              <a:schemeClr val="accent3">
                <a:satMod val="110000"/>
                <a:lumMod val="100000"/>
                <a:shade val="100000"/>
              </a:schemeClr>
            </a:gs>
            <a:gs pos="69000">
              <a:srgbClr val="2A584A">
                <a:alpha val="72000"/>
              </a:srgb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SG" sz="1100">
              <a:solidFill>
                <a:srgbClr val="244C40"/>
              </a:solidFill>
            </a:rPr>
            <a:t>SS</a:t>
          </a:r>
        </a:p>
      </xdr:txBody>
    </xdr:sp>
    <xdr:clientData/>
  </xdr:twoCellAnchor>
  <xdr:twoCellAnchor>
    <xdr:from>
      <xdr:col>0</xdr:col>
      <xdr:colOff>0</xdr:colOff>
      <xdr:row>0</xdr:row>
      <xdr:rowOff>6405</xdr:rowOff>
    </xdr:from>
    <xdr:to>
      <xdr:col>15</xdr:col>
      <xdr:colOff>6403</xdr:colOff>
      <xdr:row>2</xdr:row>
      <xdr:rowOff>134472</xdr:rowOff>
    </xdr:to>
    <xdr:sp macro="" textlink="">
      <xdr:nvSpPr>
        <xdr:cNvPr id="3" name="Rectangle 2">
          <a:extLst>
            <a:ext uri="{FF2B5EF4-FFF2-40B4-BE49-F238E27FC236}">
              <a16:creationId xmlns:a16="http://schemas.microsoft.com/office/drawing/2014/main" id="{F6C9F86F-2FC9-49B1-A587-8F75FE4114C3}"/>
            </a:ext>
          </a:extLst>
        </xdr:cNvPr>
        <xdr:cNvSpPr/>
      </xdr:nvSpPr>
      <xdr:spPr>
        <a:xfrm>
          <a:off x="0" y="6405"/>
          <a:ext cx="9150403" cy="493827"/>
        </a:xfrm>
        <a:prstGeom prst="rect">
          <a:avLst/>
        </a:prstGeom>
        <a:noFill/>
        <a:ln w="28575">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2</xdr:col>
      <xdr:colOff>249727</xdr:colOff>
      <xdr:row>0</xdr:row>
      <xdr:rowOff>57630</xdr:rowOff>
    </xdr:from>
    <xdr:to>
      <xdr:col>15</xdr:col>
      <xdr:colOff>70433</xdr:colOff>
      <xdr:row>3</xdr:row>
      <xdr:rowOff>140875</xdr:rowOff>
    </xdr:to>
    <xdr:sp macro="" textlink="">
      <xdr:nvSpPr>
        <xdr:cNvPr id="4" name="Rectangle 3">
          <a:extLst>
            <a:ext uri="{FF2B5EF4-FFF2-40B4-BE49-F238E27FC236}">
              <a16:creationId xmlns:a16="http://schemas.microsoft.com/office/drawing/2014/main" id="{A5334500-7BA2-459F-A52B-6F80899C0C40}"/>
            </a:ext>
          </a:extLst>
        </xdr:cNvPr>
        <xdr:cNvSpPr/>
      </xdr:nvSpPr>
      <xdr:spPr>
        <a:xfrm>
          <a:off x="1468927" y="57630"/>
          <a:ext cx="7745506" cy="631885"/>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SG" sz="1600" b="1" cap="all" baseline="0">
              <a:solidFill>
                <a:schemeClr val="bg1"/>
              </a:solidFill>
              <a:latin typeface="Segoe UI" panose="020B0502040204020203" pitchFamily="34" charset="0"/>
              <a:cs typeface="Segoe UI" panose="020B0502040204020203" pitchFamily="34" charset="0"/>
            </a:rPr>
            <a:t>Singapore  NEW Car Registration  Overview  2022-2024</a:t>
          </a:r>
        </a:p>
      </xdr:txBody>
    </xdr:sp>
    <xdr:clientData/>
  </xdr:twoCellAnchor>
  <xdr:twoCellAnchor>
    <xdr:from>
      <xdr:col>0</xdr:col>
      <xdr:colOff>6403</xdr:colOff>
      <xdr:row>0</xdr:row>
      <xdr:rowOff>19210</xdr:rowOff>
    </xdr:from>
    <xdr:to>
      <xdr:col>2</xdr:col>
      <xdr:colOff>230520</xdr:colOff>
      <xdr:row>34</xdr:row>
      <xdr:rowOff>0</xdr:rowOff>
    </xdr:to>
    <xdr:sp macro="" textlink="">
      <xdr:nvSpPr>
        <xdr:cNvPr id="5" name="Rectangle 4">
          <a:extLst>
            <a:ext uri="{FF2B5EF4-FFF2-40B4-BE49-F238E27FC236}">
              <a16:creationId xmlns:a16="http://schemas.microsoft.com/office/drawing/2014/main" id="{1E7BC689-0303-4CA2-BB8E-3775ED32883F}"/>
            </a:ext>
          </a:extLst>
        </xdr:cNvPr>
        <xdr:cNvSpPr/>
      </xdr:nvSpPr>
      <xdr:spPr>
        <a:xfrm>
          <a:off x="6403" y="19210"/>
          <a:ext cx="1443317" cy="6198710"/>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0</xdr:col>
      <xdr:colOff>268942</xdr:colOff>
      <xdr:row>0</xdr:row>
      <xdr:rowOff>0</xdr:rowOff>
    </xdr:from>
    <xdr:to>
      <xdr:col>1</xdr:col>
      <xdr:colOff>409815</xdr:colOff>
      <xdr:row>3</xdr:row>
      <xdr:rowOff>32016</xdr:rowOff>
    </xdr:to>
    <xdr:grpSp>
      <xdr:nvGrpSpPr>
        <xdr:cNvPr id="6" name="Group 5">
          <a:extLst>
            <a:ext uri="{FF2B5EF4-FFF2-40B4-BE49-F238E27FC236}">
              <a16:creationId xmlns:a16="http://schemas.microsoft.com/office/drawing/2014/main" id="{026C2B29-602D-4C1D-ADD1-279D1460AC3D}"/>
            </a:ext>
          </a:extLst>
        </xdr:cNvPr>
        <xdr:cNvGrpSpPr/>
      </xdr:nvGrpSpPr>
      <xdr:grpSpPr>
        <a:xfrm>
          <a:off x="268942" y="0"/>
          <a:ext cx="749192" cy="589108"/>
          <a:chOff x="70437" y="0"/>
          <a:chExt cx="1011731" cy="877260"/>
        </a:xfrm>
      </xdr:grpSpPr>
      <xdr:pic>
        <xdr:nvPicPr>
          <xdr:cNvPr id="7" name="Graphic 6" descr="Car with solid fill">
            <a:extLst>
              <a:ext uri="{FF2B5EF4-FFF2-40B4-BE49-F238E27FC236}">
                <a16:creationId xmlns:a16="http://schemas.microsoft.com/office/drawing/2014/main" id="{6019DDB0-4953-CAE9-BE11-C92A91D51B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9584" y="114604"/>
            <a:ext cx="722584" cy="762656"/>
          </a:xfrm>
          <a:prstGeom prst="rect">
            <a:avLst/>
          </a:prstGeom>
        </xdr:spPr>
      </xdr:pic>
      <xdr:pic>
        <xdr:nvPicPr>
          <xdr:cNvPr id="8" name="Graphic 7" descr="Network with solid fill">
            <a:extLst>
              <a:ext uri="{FF2B5EF4-FFF2-40B4-BE49-F238E27FC236}">
                <a16:creationId xmlns:a16="http://schemas.microsoft.com/office/drawing/2014/main" id="{C0BD1E33-604C-6474-7300-85D238ABF5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437" y="0"/>
            <a:ext cx="576068" cy="673047"/>
          </a:xfrm>
          <a:prstGeom prst="rect">
            <a:avLst/>
          </a:prstGeom>
        </xdr:spPr>
      </xdr:pic>
    </xdr:grpSp>
    <xdr:clientData/>
  </xdr:twoCellAnchor>
  <xdr:twoCellAnchor>
    <xdr:from>
      <xdr:col>3</xdr:col>
      <xdr:colOff>44824</xdr:colOff>
      <xdr:row>3</xdr:row>
      <xdr:rowOff>25614</xdr:rowOff>
    </xdr:from>
    <xdr:to>
      <xdr:col>5</xdr:col>
      <xdr:colOff>371395</xdr:colOff>
      <xdr:row>6</xdr:row>
      <xdr:rowOff>140874</xdr:rowOff>
    </xdr:to>
    <xdr:sp macro="" textlink="">
      <xdr:nvSpPr>
        <xdr:cNvPr id="9" name="Rectangle: Rounded Corners 8">
          <a:extLst>
            <a:ext uri="{FF2B5EF4-FFF2-40B4-BE49-F238E27FC236}">
              <a16:creationId xmlns:a16="http://schemas.microsoft.com/office/drawing/2014/main" id="{722D5F1D-EFC8-4D4E-A462-79349FC2EAC7}"/>
            </a:ext>
          </a:extLst>
        </xdr:cNvPr>
        <xdr:cNvSpPr/>
      </xdr:nvSpPr>
      <xdr:spPr>
        <a:xfrm>
          <a:off x="1873624" y="574254"/>
          <a:ext cx="1545771" cy="663900"/>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3</xdr:col>
      <xdr:colOff>12807</xdr:colOff>
      <xdr:row>3</xdr:row>
      <xdr:rowOff>53787</xdr:rowOff>
    </xdr:from>
    <xdr:to>
      <xdr:col>5</xdr:col>
      <xdr:colOff>364991</xdr:colOff>
      <xdr:row>4</xdr:row>
      <xdr:rowOff>111417</xdr:rowOff>
    </xdr:to>
    <xdr:sp macro="" textlink="">
      <xdr:nvSpPr>
        <xdr:cNvPr id="10" name="TextBox 9">
          <a:extLst>
            <a:ext uri="{FF2B5EF4-FFF2-40B4-BE49-F238E27FC236}">
              <a16:creationId xmlns:a16="http://schemas.microsoft.com/office/drawing/2014/main" id="{4FC50BFA-C9AE-481B-949D-A5F455124F96}"/>
            </a:ext>
          </a:extLst>
        </xdr:cNvPr>
        <xdr:cNvSpPr txBox="1"/>
      </xdr:nvSpPr>
      <xdr:spPr>
        <a:xfrm>
          <a:off x="1841607" y="602427"/>
          <a:ext cx="1571384" cy="24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Total Cars Registered</a:t>
          </a:r>
        </a:p>
      </xdr:txBody>
    </xdr:sp>
    <xdr:clientData/>
  </xdr:twoCellAnchor>
  <xdr:twoCellAnchor>
    <xdr:from>
      <xdr:col>2</xdr:col>
      <xdr:colOff>550689</xdr:colOff>
      <xdr:row>4</xdr:row>
      <xdr:rowOff>128068</xdr:rowOff>
    </xdr:from>
    <xdr:to>
      <xdr:col>5</xdr:col>
      <xdr:colOff>396885</xdr:colOff>
      <xdr:row>6</xdr:row>
      <xdr:rowOff>129124</xdr:rowOff>
    </xdr:to>
    <xdr:sp macro="" textlink="Main_Overview_Pivots!$A$38">
      <xdr:nvSpPr>
        <xdr:cNvPr id="11" name="TextBox 10">
          <a:extLst>
            <a:ext uri="{FF2B5EF4-FFF2-40B4-BE49-F238E27FC236}">
              <a16:creationId xmlns:a16="http://schemas.microsoft.com/office/drawing/2014/main" id="{3CB83009-CA68-4A12-846A-C8179A410D29}"/>
            </a:ext>
          </a:extLst>
        </xdr:cNvPr>
        <xdr:cNvSpPr txBox="1"/>
      </xdr:nvSpPr>
      <xdr:spPr>
        <a:xfrm>
          <a:off x="1769889" y="859588"/>
          <a:ext cx="1674996" cy="366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8D06EE-AF66-421B-88A7-0D4147700FC3}" type="TxLink">
            <a:rPr lang="en-US" sz="1800" b="1" i="0" u="none" strike="noStrike">
              <a:solidFill>
                <a:schemeClr val="bg1"/>
              </a:solidFill>
              <a:latin typeface="Calibri"/>
              <a:ea typeface="Calibri"/>
              <a:cs typeface="Calibri"/>
            </a:rPr>
            <a:pPr algn="ctr"/>
            <a:t>104186</a:t>
          </a:fld>
          <a:endParaRPr lang="en-US" sz="1800" b="1">
            <a:solidFill>
              <a:schemeClr val="bg1"/>
            </a:solidFill>
          </a:endParaRPr>
        </a:p>
      </xdr:txBody>
    </xdr:sp>
    <xdr:clientData/>
  </xdr:twoCellAnchor>
  <xdr:twoCellAnchor>
    <xdr:from>
      <xdr:col>6</xdr:col>
      <xdr:colOff>6404</xdr:colOff>
      <xdr:row>3</xdr:row>
      <xdr:rowOff>25614</xdr:rowOff>
    </xdr:from>
    <xdr:to>
      <xdr:col>8</xdr:col>
      <xdr:colOff>332975</xdr:colOff>
      <xdr:row>6</xdr:row>
      <xdr:rowOff>140874</xdr:rowOff>
    </xdr:to>
    <xdr:sp macro="" textlink="">
      <xdr:nvSpPr>
        <xdr:cNvPr id="12" name="Rectangle: Rounded Corners 11">
          <a:extLst>
            <a:ext uri="{FF2B5EF4-FFF2-40B4-BE49-F238E27FC236}">
              <a16:creationId xmlns:a16="http://schemas.microsoft.com/office/drawing/2014/main" id="{A5818391-A4A2-44D6-BB89-92372FF1A822}"/>
            </a:ext>
          </a:extLst>
        </xdr:cNvPr>
        <xdr:cNvSpPr/>
      </xdr:nvSpPr>
      <xdr:spPr>
        <a:xfrm>
          <a:off x="3664004" y="574254"/>
          <a:ext cx="1545771" cy="663900"/>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8</xdr:col>
      <xdr:colOff>576303</xdr:colOff>
      <xdr:row>3</xdr:row>
      <xdr:rowOff>11527</xdr:rowOff>
    </xdr:from>
    <xdr:to>
      <xdr:col>11</xdr:col>
      <xdr:colOff>294555</xdr:colOff>
      <xdr:row>6</xdr:row>
      <xdr:rowOff>126787</xdr:rowOff>
    </xdr:to>
    <xdr:sp macro="" textlink="">
      <xdr:nvSpPr>
        <xdr:cNvPr id="13" name="Rectangle: Rounded Corners 12">
          <a:extLst>
            <a:ext uri="{FF2B5EF4-FFF2-40B4-BE49-F238E27FC236}">
              <a16:creationId xmlns:a16="http://schemas.microsoft.com/office/drawing/2014/main" id="{432975AD-B7B7-4CCB-B56F-EA11FBE501EE}"/>
            </a:ext>
          </a:extLst>
        </xdr:cNvPr>
        <xdr:cNvSpPr/>
      </xdr:nvSpPr>
      <xdr:spPr>
        <a:xfrm>
          <a:off x="5453103" y="560167"/>
          <a:ext cx="1547052" cy="663900"/>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11</xdr:col>
      <xdr:colOff>537882</xdr:colOff>
      <xdr:row>2</xdr:row>
      <xdr:rowOff>185697</xdr:rowOff>
    </xdr:from>
    <xdr:to>
      <xdr:col>14</xdr:col>
      <xdr:colOff>256134</xdr:colOff>
      <xdr:row>6</xdr:row>
      <xdr:rowOff>115260</xdr:rowOff>
    </xdr:to>
    <xdr:sp macro="" textlink="">
      <xdr:nvSpPr>
        <xdr:cNvPr id="14" name="Rectangle: Rounded Corners 13">
          <a:extLst>
            <a:ext uri="{FF2B5EF4-FFF2-40B4-BE49-F238E27FC236}">
              <a16:creationId xmlns:a16="http://schemas.microsoft.com/office/drawing/2014/main" id="{86D9CD4F-C50A-4AC5-8E97-A3F6530222A6}"/>
            </a:ext>
          </a:extLst>
        </xdr:cNvPr>
        <xdr:cNvSpPr/>
      </xdr:nvSpPr>
      <xdr:spPr>
        <a:xfrm>
          <a:off x="7243482" y="551457"/>
          <a:ext cx="1547052" cy="661083"/>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11</xdr:col>
      <xdr:colOff>557089</xdr:colOff>
      <xdr:row>3</xdr:row>
      <xdr:rowOff>53787</xdr:rowOff>
    </xdr:from>
    <xdr:to>
      <xdr:col>13</xdr:col>
      <xdr:colOff>550686</xdr:colOff>
      <xdr:row>4</xdr:row>
      <xdr:rowOff>111417</xdr:rowOff>
    </xdr:to>
    <xdr:sp macro="" textlink="">
      <xdr:nvSpPr>
        <xdr:cNvPr id="15" name="TextBox 14">
          <a:extLst>
            <a:ext uri="{FF2B5EF4-FFF2-40B4-BE49-F238E27FC236}">
              <a16:creationId xmlns:a16="http://schemas.microsoft.com/office/drawing/2014/main" id="{5F0D844C-2EBF-47DE-8C6F-C35FF448E1B4}"/>
            </a:ext>
          </a:extLst>
        </xdr:cNvPr>
        <xdr:cNvSpPr txBox="1"/>
      </xdr:nvSpPr>
      <xdr:spPr>
        <a:xfrm>
          <a:off x="7262689" y="602427"/>
          <a:ext cx="1212797" cy="24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TOP Car MAKE in </a:t>
          </a:r>
        </a:p>
      </xdr:txBody>
    </xdr:sp>
    <xdr:clientData/>
  </xdr:twoCellAnchor>
  <xdr:twoCellAnchor>
    <xdr:from>
      <xdr:col>11</xdr:col>
      <xdr:colOff>435428</xdr:colOff>
      <xdr:row>4</xdr:row>
      <xdr:rowOff>128068</xdr:rowOff>
    </xdr:from>
    <xdr:to>
      <xdr:col>14</xdr:col>
      <xdr:colOff>281624</xdr:colOff>
      <xdr:row>6</xdr:row>
      <xdr:rowOff>129124</xdr:rowOff>
    </xdr:to>
    <xdr:sp macro="" textlink="Main_Overview_Pivots!$C$11">
      <xdr:nvSpPr>
        <xdr:cNvPr id="16" name="TextBox 15">
          <a:extLst>
            <a:ext uri="{FF2B5EF4-FFF2-40B4-BE49-F238E27FC236}">
              <a16:creationId xmlns:a16="http://schemas.microsoft.com/office/drawing/2014/main" id="{6D4847D4-CDD1-4986-8CA2-AC86C289169E}"/>
            </a:ext>
          </a:extLst>
        </xdr:cNvPr>
        <xdr:cNvSpPr txBox="1"/>
      </xdr:nvSpPr>
      <xdr:spPr>
        <a:xfrm>
          <a:off x="7141028" y="859588"/>
          <a:ext cx="1674996" cy="366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D2543D-20CC-4159-A332-7910E81E5723}" type="TxLink">
            <a:rPr lang="en-US" sz="1800" b="1" i="0" u="none" strike="noStrike">
              <a:solidFill>
                <a:schemeClr val="bg1"/>
              </a:solidFill>
              <a:latin typeface="Calibri"/>
              <a:ea typeface="Calibri"/>
              <a:cs typeface="Calibri"/>
            </a:rPr>
            <a:pPr algn="ctr"/>
            <a:t>TOYOTA</a:t>
          </a:fld>
          <a:endParaRPr lang="en-US" sz="1800" b="1">
            <a:solidFill>
              <a:schemeClr val="bg1"/>
            </a:solidFill>
          </a:endParaRPr>
        </a:p>
      </xdr:txBody>
    </xdr:sp>
    <xdr:clientData/>
  </xdr:twoCellAnchor>
  <xdr:twoCellAnchor>
    <xdr:from>
      <xdr:col>5</xdr:col>
      <xdr:colOff>531437</xdr:colOff>
      <xdr:row>4</xdr:row>
      <xdr:rowOff>128068</xdr:rowOff>
    </xdr:from>
    <xdr:to>
      <xdr:col>8</xdr:col>
      <xdr:colOff>320127</xdr:colOff>
      <xdr:row>6</xdr:row>
      <xdr:rowOff>129124</xdr:rowOff>
    </xdr:to>
    <xdr:sp macro="" textlink="Main_Overview_Pivots!$B$47">
      <xdr:nvSpPr>
        <xdr:cNvPr id="17" name="TextBox 16">
          <a:extLst>
            <a:ext uri="{FF2B5EF4-FFF2-40B4-BE49-F238E27FC236}">
              <a16:creationId xmlns:a16="http://schemas.microsoft.com/office/drawing/2014/main" id="{BB591773-5BF3-4194-8360-A75074B7959A}"/>
            </a:ext>
          </a:extLst>
        </xdr:cNvPr>
        <xdr:cNvSpPr txBox="1"/>
      </xdr:nvSpPr>
      <xdr:spPr>
        <a:xfrm>
          <a:off x="3579437" y="859588"/>
          <a:ext cx="1617490" cy="366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A45CBE-2957-48CD-9FDB-DD1F0EBD6E15}" type="TxLink">
            <a:rPr lang="en-US" sz="1800" b="1" i="0" u="none" strike="noStrike">
              <a:solidFill>
                <a:schemeClr val="bg1"/>
              </a:solidFill>
              <a:latin typeface="Calibri"/>
              <a:ea typeface="Calibri"/>
              <a:cs typeface="Calibri"/>
            </a:rPr>
            <a:pPr algn="ctr"/>
            <a:t>30939</a:t>
          </a:fld>
          <a:endParaRPr lang="en-US" sz="1800" b="1">
            <a:solidFill>
              <a:schemeClr val="bg1"/>
            </a:solidFill>
          </a:endParaRPr>
        </a:p>
      </xdr:txBody>
    </xdr:sp>
    <xdr:clientData/>
  </xdr:twoCellAnchor>
  <xdr:twoCellAnchor>
    <xdr:from>
      <xdr:col>9</xdr:col>
      <xdr:colOff>44824</xdr:colOff>
      <xdr:row>3</xdr:row>
      <xdr:rowOff>53787</xdr:rowOff>
    </xdr:from>
    <xdr:to>
      <xdr:col>10</xdr:col>
      <xdr:colOff>518673</xdr:colOff>
      <xdr:row>4</xdr:row>
      <xdr:rowOff>111417</xdr:rowOff>
    </xdr:to>
    <xdr:sp macro="" textlink="">
      <xdr:nvSpPr>
        <xdr:cNvPr id="18" name="TextBox 17">
          <a:extLst>
            <a:ext uri="{FF2B5EF4-FFF2-40B4-BE49-F238E27FC236}">
              <a16:creationId xmlns:a16="http://schemas.microsoft.com/office/drawing/2014/main" id="{5081EB39-D268-4FD3-AAE0-A92D235B7509}"/>
            </a:ext>
          </a:extLst>
        </xdr:cNvPr>
        <xdr:cNvSpPr txBox="1"/>
      </xdr:nvSpPr>
      <xdr:spPr>
        <a:xfrm>
          <a:off x="5531224" y="602427"/>
          <a:ext cx="1083449" cy="24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YOY Growth IN </a:t>
          </a:r>
        </a:p>
      </xdr:txBody>
    </xdr:sp>
    <xdr:clientData/>
  </xdr:twoCellAnchor>
  <xdr:twoCellAnchor>
    <xdr:from>
      <xdr:col>8</xdr:col>
      <xdr:colOff>454679</xdr:colOff>
      <xdr:row>4</xdr:row>
      <xdr:rowOff>128068</xdr:rowOff>
    </xdr:from>
    <xdr:to>
      <xdr:col>11</xdr:col>
      <xdr:colOff>300875</xdr:colOff>
      <xdr:row>6</xdr:row>
      <xdr:rowOff>129124</xdr:rowOff>
    </xdr:to>
    <xdr:sp macro="" textlink="Main_Overview_Pivots!$C$47">
      <xdr:nvSpPr>
        <xdr:cNvPr id="19" name="TextBox 18">
          <a:extLst>
            <a:ext uri="{FF2B5EF4-FFF2-40B4-BE49-F238E27FC236}">
              <a16:creationId xmlns:a16="http://schemas.microsoft.com/office/drawing/2014/main" id="{062D336C-4F09-4CB1-B0BA-6EBF90363D5D}"/>
            </a:ext>
          </a:extLst>
        </xdr:cNvPr>
        <xdr:cNvSpPr txBox="1"/>
      </xdr:nvSpPr>
      <xdr:spPr>
        <a:xfrm>
          <a:off x="5331479" y="859588"/>
          <a:ext cx="1674996" cy="366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0DADBD-F69E-4E50-9E00-9F5777F0255A}" type="TxLink">
            <a:rPr lang="en-US" sz="1800" b="1" i="0" u="none" strike="noStrike">
              <a:solidFill>
                <a:schemeClr val="bg1"/>
              </a:solidFill>
              <a:latin typeface="Calibri"/>
              <a:ea typeface="Calibri"/>
              <a:cs typeface="Calibri"/>
            </a:rPr>
            <a:pPr algn="ctr"/>
            <a:t>-31.92%</a:t>
          </a:fld>
          <a:endParaRPr lang="en-US" sz="1800" b="1">
            <a:solidFill>
              <a:schemeClr val="bg1"/>
            </a:solidFill>
          </a:endParaRPr>
        </a:p>
      </xdr:txBody>
    </xdr:sp>
    <xdr:clientData/>
  </xdr:twoCellAnchor>
  <xdr:twoCellAnchor>
    <xdr:from>
      <xdr:col>7</xdr:col>
      <xdr:colOff>435429</xdr:colOff>
      <xdr:row>3</xdr:row>
      <xdr:rowOff>40981</xdr:rowOff>
    </xdr:from>
    <xdr:to>
      <xdr:col>8</xdr:col>
      <xdr:colOff>389324</xdr:colOff>
      <xdr:row>4</xdr:row>
      <xdr:rowOff>98611</xdr:rowOff>
    </xdr:to>
    <xdr:sp macro="" textlink="Main_Overview_Pivots!$A$47">
      <xdr:nvSpPr>
        <xdr:cNvPr id="20" name="TextBox 19">
          <a:extLst>
            <a:ext uri="{FF2B5EF4-FFF2-40B4-BE49-F238E27FC236}">
              <a16:creationId xmlns:a16="http://schemas.microsoft.com/office/drawing/2014/main" id="{FE19810E-8E12-4C5B-97A7-A7F6C7C0C38E}"/>
            </a:ext>
          </a:extLst>
        </xdr:cNvPr>
        <xdr:cNvSpPr txBox="1"/>
      </xdr:nvSpPr>
      <xdr:spPr>
        <a:xfrm>
          <a:off x="4702629" y="589621"/>
          <a:ext cx="563495" cy="24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twoCellAnchor>
    <xdr:from>
      <xdr:col>2</xdr:col>
      <xdr:colOff>371399</xdr:colOff>
      <xdr:row>7</xdr:row>
      <xdr:rowOff>115262</xdr:rowOff>
    </xdr:from>
    <xdr:to>
      <xdr:col>8</xdr:col>
      <xdr:colOff>390608</xdr:colOff>
      <xdr:row>21</xdr:row>
      <xdr:rowOff>12807</xdr:rowOff>
    </xdr:to>
    <xdr:graphicFrame macro="">
      <xdr:nvGraphicFramePr>
        <xdr:cNvPr id="21" name="Chart 20">
          <a:extLst>
            <a:ext uri="{FF2B5EF4-FFF2-40B4-BE49-F238E27FC236}">
              <a16:creationId xmlns:a16="http://schemas.microsoft.com/office/drawing/2014/main" id="{FA54A8BD-9A8B-4526-B8FC-262051434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352188</xdr:colOff>
      <xdr:row>21</xdr:row>
      <xdr:rowOff>102457</xdr:rowOff>
    </xdr:from>
    <xdr:to>
      <xdr:col>8</xdr:col>
      <xdr:colOff>397012</xdr:colOff>
      <xdr:row>33</xdr:row>
      <xdr:rowOff>102456</xdr:rowOff>
    </xdr:to>
    <xdr:graphicFrame macro="">
      <xdr:nvGraphicFramePr>
        <xdr:cNvPr id="23" name="Chart 22">
          <a:extLst>
            <a:ext uri="{FF2B5EF4-FFF2-40B4-BE49-F238E27FC236}">
              <a16:creationId xmlns:a16="http://schemas.microsoft.com/office/drawing/2014/main" id="{112B481A-F3B8-49F4-8036-A3D98E788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281748</xdr:colOff>
      <xdr:row>19</xdr:row>
      <xdr:rowOff>6403</xdr:rowOff>
    </xdr:from>
    <xdr:to>
      <xdr:col>1</xdr:col>
      <xdr:colOff>573185</xdr:colOff>
      <xdr:row>24</xdr:row>
      <xdr:rowOff>13916</xdr:rowOff>
    </xdr:to>
    <mc:AlternateContent xmlns:mc="http://schemas.openxmlformats.org/markup-compatibility/2006" xmlns:a14="http://schemas.microsoft.com/office/drawing/2010/main">
      <mc:Choice Requires="a14">
        <xdr:graphicFrame macro="">
          <xdr:nvGraphicFramePr>
            <xdr:cNvPr id="24" name="Year 4">
              <a:extLst>
                <a:ext uri="{FF2B5EF4-FFF2-40B4-BE49-F238E27FC236}">
                  <a16:creationId xmlns:a16="http://schemas.microsoft.com/office/drawing/2014/main" id="{024E1AE7-5764-4D47-A3EB-104912AE53B9}"/>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281748" y="3534655"/>
              <a:ext cx="828000" cy="9360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480250</xdr:colOff>
      <xdr:row>21</xdr:row>
      <xdr:rowOff>96050</xdr:rowOff>
    </xdr:from>
    <xdr:to>
      <xdr:col>14</xdr:col>
      <xdr:colOff>525075</xdr:colOff>
      <xdr:row>33</xdr:row>
      <xdr:rowOff>102454</xdr:rowOff>
    </xdr:to>
    <xdr:graphicFrame macro="">
      <xdr:nvGraphicFramePr>
        <xdr:cNvPr id="25" name="Chart 24">
          <a:extLst>
            <a:ext uri="{FF2B5EF4-FFF2-40B4-BE49-F238E27FC236}">
              <a16:creationId xmlns:a16="http://schemas.microsoft.com/office/drawing/2014/main" id="{08DB4920-AF21-4D98-A98D-31884AAA2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422622</xdr:colOff>
      <xdr:row>3</xdr:row>
      <xdr:rowOff>53787</xdr:rowOff>
    </xdr:from>
    <xdr:to>
      <xdr:col>8</xdr:col>
      <xdr:colOff>166487</xdr:colOff>
      <xdr:row>4</xdr:row>
      <xdr:rowOff>111417</xdr:rowOff>
    </xdr:to>
    <xdr:sp macro="" textlink="">
      <xdr:nvSpPr>
        <xdr:cNvPr id="26" name="TextBox 25">
          <a:extLst>
            <a:ext uri="{FF2B5EF4-FFF2-40B4-BE49-F238E27FC236}">
              <a16:creationId xmlns:a16="http://schemas.microsoft.com/office/drawing/2014/main" id="{A4805C85-3A51-4733-BF6A-42F70F514DF4}"/>
            </a:ext>
          </a:extLst>
        </xdr:cNvPr>
        <xdr:cNvSpPr txBox="1"/>
      </xdr:nvSpPr>
      <xdr:spPr>
        <a:xfrm>
          <a:off x="3470622" y="602427"/>
          <a:ext cx="1572665" cy="24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CARS REGISTERED IN </a:t>
          </a:r>
        </a:p>
      </xdr:txBody>
    </xdr:sp>
    <xdr:clientData/>
  </xdr:twoCellAnchor>
  <xdr:twoCellAnchor>
    <xdr:from>
      <xdr:col>13</xdr:col>
      <xdr:colOff>331692</xdr:colOff>
      <xdr:row>3</xdr:row>
      <xdr:rowOff>40981</xdr:rowOff>
    </xdr:from>
    <xdr:to>
      <xdr:col>14</xdr:col>
      <xdr:colOff>285587</xdr:colOff>
      <xdr:row>4</xdr:row>
      <xdr:rowOff>98611</xdr:rowOff>
    </xdr:to>
    <xdr:sp macro="" textlink="Main_Overview_Pivots!$A$47">
      <xdr:nvSpPr>
        <xdr:cNvPr id="27" name="TextBox 26">
          <a:extLst>
            <a:ext uri="{FF2B5EF4-FFF2-40B4-BE49-F238E27FC236}">
              <a16:creationId xmlns:a16="http://schemas.microsoft.com/office/drawing/2014/main" id="{BD115535-84E9-484D-A7CB-BD18F73ED680}"/>
            </a:ext>
          </a:extLst>
        </xdr:cNvPr>
        <xdr:cNvSpPr txBox="1"/>
      </xdr:nvSpPr>
      <xdr:spPr>
        <a:xfrm>
          <a:off x="8256492" y="589621"/>
          <a:ext cx="563495" cy="24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twoCellAnchor>
    <xdr:from>
      <xdr:col>10</xdr:col>
      <xdr:colOff>317604</xdr:colOff>
      <xdr:row>3</xdr:row>
      <xdr:rowOff>40981</xdr:rowOff>
    </xdr:from>
    <xdr:to>
      <xdr:col>11</xdr:col>
      <xdr:colOff>271499</xdr:colOff>
      <xdr:row>4</xdr:row>
      <xdr:rowOff>98611</xdr:rowOff>
    </xdr:to>
    <xdr:sp macro="" textlink="Main_Overview_Pivots!$A$47">
      <xdr:nvSpPr>
        <xdr:cNvPr id="28" name="TextBox 27">
          <a:extLst>
            <a:ext uri="{FF2B5EF4-FFF2-40B4-BE49-F238E27FC236}">
              <a16:creationId xmlns:a16="http://schemas.microsoft.com/office/drawing/2014/main" id="{13256E04-2B7D-4343-B83A-9324E4575807}"/>
            </a:ext>
          </a:extLst>
        </xdr:cNvPr>
        <xdr:cNvSpPr txBox="1"/>
      </xdr:nvSpPr>
      <xdr:spPr>
        <a:xfrm>
          <a:off x="6413604" y="589621"/>
          <a:ext cx="563495" cy="24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twoCellAnchor>
    <xdr:from>
      <xdr:col>0</xdr:col>
      <xdr:colOff>83244</xdr:colOff>
      <xdr:row>5</xdr:row>
      <xdr:rowOff>115261</xdr:rowOff>
    </xdr:from>
    <xdr:to>
      <xdr:col>2</xdr:col>
      <xdr:colOff>217714</xdr:colOff>
      <xdr:row>8</xdr:row>
      <xdr:rowOff>0</xdr:rowOff>
    </xdr:to>
    <xdr:sp macro="" textlink="">
      <xdr:nvSpPr>
        <xdr:cNvPr id="29" name="Rectangle: Rounded Corners 28">
          <a:hlinkClick xmlns:r="http://schemas.openxmlformats.org/officeDocument/2006/relationships" r:id="rId8"/>
          <a:extLst>
            <a:ext uri="{FF2B5EF4-FFF2-40B4-BE49-F238E27FC236}">
              <a16:creationId xmlns:a16="http://schemas.microsoft.com/office/drawing/2014/main" id="{64B52F4C-53B6-49F6-9C61-B2035B9AECCE}"/>
            </a:ext>
          </a:extLst>
        </xdr:cNvPr>
        <xdr:cNvSpPr/>
      </xdr:nvSpPr>
      <xdr:spPr>
        <a:xfrm>
          <a:off x="83244" y="1029661"/>
          <a:ext cx="1353670" cy="433379"/>
        </a:xfrm>
        <a:prstGeom prst="round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152400</xdr:colOff>
      <xdr:row>6</xdr:row>
      <xdr:rowOff>1536</xdr:rowOff>
    </xdr:from>
    <xdr:to>
      <xdr:col>2</xdr:col>
      <xdr:colOff>148557</xdr:colOff>
      <xdr:row>7</xdr:row>
      <xdr:rowOff>107575</xdr:rowOff>
    </xdr:to>
    <xdr:grpSp>
      <xdr:nvGrpSpPr>
        <xdr:cNvPr id="30" name="Group 29">
          <a:extLst>
            <a:ext uri="{FF2B5EF4-FFF2-40B4-BE49-F238E27FC236}">
              <a16:creationId xmlns:a16="http://schemas.microsoft.com/office/drawing/2014/main" id="{8F3764EC-F2FE-4376-9702-D14317BEA5A6}"/>
            </a:ext>
          </a:extLst>
        </xdr:cNvPr>
        <xdr:cNvGrpSpPr/>
      </xdr:nvGrpSpPr>
      <xdr:grpSpPr>
        <a:xfrm>
          <a:off x="152400" y="1115721"/>
          <a:ext cx="1212796" cy="291736"/>
          <a:chOff x="128067" y="1112903"/>
          <a:chExt cx="1212796" cy="294554"/>
        </a:xfrm>
      </xdr:grpSpPr>
      <xdr:sp macro="" textlink="">
        <xdr:nvSpPr>
          <xdr:cNvPr id="31" name="TextBox 30">
            <a:hlinkClick xmlns:r="http://schemas.openxmlformats.org/officeDocument/2006/relationships" r:id="rId9"/>
            <a:extLst>
              <a:ext uri="{FF2B5EF4-FFF2-40B4-BE49-F238E27FC236}">
                <a16:creationId xmlns:a16="http://schemas.microsoft.com/office/drawing/2014/main" id="{EA8E1DC5-6A83-15B4-BF8D-5582E3FD0DA1}"/>
              </a:ext>
            </a:extLst>
          </xdr:cNvPr>
          <xdr:cNvSpPr txBox="1"/>
        </xdr:nvSpPr>
        <xdr:spPr>
          <a:xfrm>
            <a:off x="290712" y="1141075"/>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Overview</a:t>
            </a:r>
          </a:p>
        </xdr:txBody>
      </xdr:sp>
      <xdr:pic>
        <xdr:nvPicPr>
          <xdr:cNvPr id="32" name="Graphic 31" descr="Home with solid fill">
            <a:extLst>
              <a:ext uri="{FF2B5EF4-FFF2-40B4-BE49-F238E27FC236}">
                <a16:creationId xmlns:a16="http://schemas.microsoft.com/office/drawing/2014/main" id="{284A6B45-DB47-AFDB-BF77-E10650342C5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8067" y="1112903"/>
            <a:ext cx="294554" cy="294554"/>
          </a:xfrm>
          <a:prstGeom prst="rect">
            <a:avLst/>
          </a:prstGeom>
        </xdr:spPr>
      </xdr:pic>
    </xdr:grpSp>
    <xdr:clientData/>
  </xdr:twoCellAnchor>
  <xdr:twoCellAnchor>
    <xdr:from>
      <xdr:col>0</xdr:col>
      <xdr:colOff>83244</xdr:colOff>
      <xdr:row>8</xdr:row>
      <xdr:rowOff>151546</xdr:rowOff>
    </xdr:from>
    <xdr:to>
      <xdr:col>2</xdr:col>
      <xdr:colOff>217714</xdr:colOff>
      <xdr:row>11</xdr:row>
      <xdr:rowOff>36286</xdr:rowOff>
    </xdr:to>
    <xdr:sp macro="" textlink="">
      <xdr:nvSpPr>
        <xdr:cNvPr id="33" name="Rectangle: Rounded Corners 32">
          <a:extLst>
            <a:ext uri="{FF2B5EF4-FFF2-40B4-BE49-F238E27FC236}">
              <a16:creationId xmlns:a16="http://schemas.microsoft.com/office/drawing/2014/main" id="{ADA916C8-EEB9-492A-A1E5-A26D9A43B006}"/>
            </a:ext>
          </a:extLst>
        </xdr:cNvPr>
        <xdr:cNvSpPr/>
      </xdr:nvSpPr>
      <xdr:spPr>
        <a:xfrm>
          <a:off x="83244" y="1614586"/>
          <a:ext cx="1353670" cy="433380"/>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83244</xdr:colOff>
      <xdr:row>12</xdr:row>
      <xdr:rowOff>2134</xdr:rowOff>
    </xdr:from>
    <xdr:to>
      <xdr:col>2</xdr:col>
      <xdr:colOff>217714</xdr:colOff>
      <xdr:row>14</xdr:row>
      <xdr:rowOff>72571</xdr:rowOff>
    </xdr:to>
    <xdr:sp macro="" textlink="">
      <xdr:nvSpPr>
        <xdr:cNvPr id="35" name="Rectangle: Rounded Corners 34">
          <a:extLst>
            <a:ext uri="{FF2B5EF4-FFF2-40B4-BE49-F238E27FC236}">
              <a16:creationId xmlns:a16="http://schemas.microsoft.com/office/drawing/2014/main" id="{B3EF019F-1024-93C8-6A9F-AECBCFC68CD0}"/>
            </a:ext>
          </a:extLst>
        </xdr:cNvPr>
        <xdr:cNvSpPr/>
      </xdr:nvSpPr>
      <xdr:spPr>
        <a:xfrm>
          <a:off x="83244" y="2230504"/>
          <a:ext cx="1351109" cy="441832"/>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284308</xdr:colOff>
      <xdr:row>12</xdr:row>
      <xdr:rowOff>88360</xdr:rowOff>
    </xdr:from>
    <xdr:to>
      <xdr:col>2</xdr:col>
      <xdr:colOff>117820</xdr:colOff>
      <xdr:row>13</xdr:row>
      <xdr:rowOff>145991</xdr:rowOff>
    </xdr:to>
    <xdr:sp macro="" textlink="">
      <xdr:nvSpPr>
        <xdr:cNvPr id="36" name="TextBox 35">
          <a:hlinkClick xmlns:r="http://schemas.openxmlformats.org/officeDocument/2006/relationships" r:id="rId12"/>
          <a:extLst>
            <a:ext uri="{FF2B5EF4-FFF2-40B4-BE49-F238E27FC236}">
              <a16:creationId xmlns:a16="http://schemas.microsoft.com/office/drawing/2014/main" id="{6481ACBC-AA53-EFA5-6C74-89A8E0A1A5C3}"/>
            </a:ext>
          </a:extLst>
        </xdr:cNvPr>
        <xdr:cNvSpPr txBox="1"/>
      </xdr:nvSpPr>
      <xdr:spPr>
        <a:xfrm>
          <a:off x="284308" y="2316730"/>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EV Stations</a:t>
          </a:r>
        </a:p>
      </xdr:txBody>
    </xdr:sp>
    <xdr:clientData/>
  </xdr:twoCellAnchor>
  <xdr:twoCellAnchor>
    <xdr:from>
      <xdr:col>0</xdr:col>
      <xdr:colOff>142793</xdr:colOff>
      <xdr:row>9</xdr:row>
      <xdr:rowOff>38416</xdr:rowOff>
    </xdr:from>
    <xdr:to>
      <xdr:col>2</xdr:col>
      <xdr:colOff>158164</xdr:colOff>
      <xdr:row>10</xdr:row>
      <xdr:rowOff>179294</xdr:rowOff>
    </xdr:to>
    <xdr:grpSp>
      <xdr:nvGrpSpPr>
        <xdr:cNvPr id="37" name="Group 36">
          <a:extLst>
            <a:ext uri="{FF2B5EF4-FFF2-40B4-BE49-F238E27FC236}">
              <a16:creationId xmlns:a16="http://schemas.microsoft.com/office/drawing/2014/main" id="{7249728B-FCBF-4738-9295-955A90909534}"/>
            </a:ext>
          </a:extLst>
        </xdr:cNvPr>
        <xdr:cNvGrpSpPr/>
      </xdr:nvGrpSpPr>
      <xdr:grpSpPr>
        <a:xfrm>
          <a:off x="142793" y="1709693"/>
          <a:ext cx="1232010" cy="326576"/>
          <a:chOff x="102449" y="1709693"/>
          <a:chExt cx="1232010" cy="326576"/>
        </a:xfrm>
      </xdr:grpSpPr>
      <xdr:sp macro="" textlink="">
        <xdr:nvSpPr>
          <xdr:cNvPr id="38" name="TextBox 37">
            <a:hlinkClick xmlns:r="http://schemas.openxmlformats.org/officeDocument/2006/relationships" r:id="rId13"/>
            <a:extLst>
              <a:ext uri="{FF2B5EF4-FFF2-40B4-BE49-F238E27FC236}">
                <a16:creationId xmlns:a16="http://schemas.microsoft.com/office/drawing/2014/main" id="{AF3E4D88-9E9D-0992-4B27-897B912B0D41}"/>
              </a:ext>
            </a:extLst>
          </xdr:cNvPr>
          <xdr:cNvSpPr txBox="1"/>
        </xdr:nvSpPr>
        <xdr:spPr>
          <a:xfrm>
            <a:off x="284308" y="1738508"/>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EV Trend</a:t>
            </a:r>
          </a:p>
        </xdr:txBody>
      </xdr:sp>
      <xdr:pic>
        <xdr:nvPicPr>
          <xdr:cNvPr id="39" name="Graphic 38" descr="Bar chart with solid fill">
            <a:extLst>
              <a:ext uri="{FF2B5EF4-FFF2-40B4-BE49-F238E27FC236}">
                <a16:creationId xmlns:a16="http://schemas.microsoft.com/office/drawing/2014/main" id="{FD87361B-5369-6AE0-F22A-7C94E33B479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449" y="1709693"/>
            <a:ext cx="326576" cy="326576"/>
          </a:xfrm>
          <a:prstGeom prst="rect">
            <a:avLst/>
          </a:prstGeom>
        </xdr:spPr>
      </xdr:pic>
    </xdr:grpSp>
    <xdr:clientData/>
  </xdr:twoCellAnchor>
  <xdr:twoCellAnchor editAs="oneCell">
    <xdr:from>
      <xdr:col>0</xdr:col>
      <xdr:colOff>76844</xdr:colOff>
      <xdr:row>12</xdr:row>
      <xdr:rowOff>51228</xdr:rowOff>
    </xdr:from>
    <xdr:to>
      <xdr:col>0</xdr:col>
      <xdr:colOff>422624</xdr:colOff>
      <xdr:row>14</xdr:row>
      <xdr:rowOff>25613</xdr:rowOff>
    </xdr:to>
    <xdr:pic>
      <xdr:nvPicPr>
        <xdr:cNvPr id="40" name="Graphic 39" descr="Marker with solid fill">
          <a:extLst>
            <a:ext uri="{FF2B5EF4-FFF2-40B4-BE49-F238E27FC236}">
              <a16:creationId xmlns:a16="http://schemas.microsoft.com/office/drawing/2014/main" id="{4318F6DC-91AB-4A69-874B-E68B027D8CF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6844" y="2245788"/>
          <a:ext cx="345780" cy="340145"/>
        </a:xfrm>
        <a:prstGeom prst="rect">
          <a:avLst/>
        </a:prstGeom>
      </xdr:spPr>
    </xdr:pic>
    <xdr:clientData/>
  </xdr:twoCellAnchor>
  <xdr:twoCellAnchor>
    <xdr:from>
      <xdr:col>0</xdr:col>
      <xdr:colOff>83244</xdr:colOff>
      <xdr:row>15</xdr:row>
      <xdr:rowOff>58483</xdr:rowOff>
    </xdr:from>
    <xdr:to>
      <xdr:col>2</xdr:col>
      <xdr:colOff>217714</xdr:colOff>
      <xdr:row>17</xdr:row>
      <xdr:rowOff>128920</xdr:rowOff>
    </xdr:to>
    <xdr:sp macro="" textlink="">
      <xdr:nvSpPr>
        <xdr:cNvPr id="41" name="Rectangle: Rounded Corners 40">
          <a:extLst>
            <a:ext uri="{FF2B5EF4-FFF2-40B4-BE49-F238E27FC236}">
              <a16:creationId xmlns:a16="http://schemas.microsoft.com/office/drawing/2014/main" id="{F9A444C8-207A-4B99-A763-D96B21E7CC5E}"/>
            </a:ext>
          </a:extLst>
        </xdr:cNvPr>
        <xdr:cNvSpPr/>
      </xdr:nvSpPr>
      <xdr:spPr>
        <a:xfrm>
          <a:off x="83244" y="2801683"/>
          <a:ext cx="1353670" cy="436197"/>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172250</xdr:colOff>
      <xdr:row>15</xdr:row>
      <xdr:rowOff>125501</xdr:rowOff>
    </xdr:from>
    <xdr:to>
      <xdr:col>2</xdr:col>
      <xdr:colOff>128708</xdr:colOff>
      <xdr:row>17</xdr:row>
      <xdr:rowOff>44824</xdr:rowOff>
    </xdr:to>
    <xdr:grpSp>
      <xdr:nvGrpSpPr>
        <xdr:cNvPr id="42" name="Group 41">
          <a:extLst>
            <a:ext uri="{FF2B5EF4-FFF2-40B4-BE49-F238E27FC236}">
              <a16:creationId xmlns:a16="http://schemas.microsoft.com/office/drawing/2014/main" id="{F0E9EFA2-1F8B-4C00-BA21-09F03BC14383}"/>
            </a:ext>
          </a:extLst>
        </xdr:cNvPr>
        <xdr:cNvGrpSpPr/>
      </xdr:nvGrpSpPr>
      <xdr:grpSpPr>
        <a:xfrm>
          <a:off x="172250" y="2910963"/>
          <a:ext cx="1173097" cy="290718"/>
          <a:chOff x="134469" y="2910963"/>
          <a:chExt cx="1173097" cy="290718"/>
        </a:xfrm>
      </xdr:grpSpPr>
      <xdr:sp macro="" textlink="">
        <xdr:nvSpPr>
          <xdr:cNvPr id="43" name="TextBox 42">
            <a:extLst>
              <a:ext uri="{FF2B5EF4-FFF2-40B4-BE49-F238E27FC236}">
                <a16:creationId xmlns:a16="http://schemas.microsoft.com/office/drawing/2014/main" id="{71B17073-C07C-3624-C900-22AC732EFCDE}"/>
              </a:ext>
            </a:extLst>
          </xdr:cNvPr>
          <xdr:cNvSpPr txBox="1"/>
        </xdr:nvSpPr>
        <xdr:spPr>
          <a:xfrm>
            <a:off x="257415" y="2910963"/>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Filters</a:t>
            </a:r>
          </a:p>
        </xdr:txBody>
      </xdr:sp>
      <xdr:pic>
        <xdr:nvPicPr>
          <xdr:cNvPr id="44" name="Graphic 43" descr="Tools with solid fill">
            <a:extLst>
              <a:ext uri="{FF2B5EF4-FFF2-40B4-BE49-F238E27FC236}">
                <a16:creationId xmlns:a16="http://schemas.microsoft.com/office/drawing/2014/main" id="{46C033B9-C819-6A9C-2083-EE21B16D59A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flipH="1">
            <a:off x="134469" y="2926335"/>
            <a:ext cx="275346" cy="275346"/>
          </a:xfrm>
          <a:prstGeom prst="rect">
            <a:avLst/>
          </a:prstGeom>
        </xdr:spPr>
      </xdr:pic>
    </xdr:grpSp>
    <xdr:clientData/>
  </xdr:twoCellAnchor>
  <xdr:twoCellAnchor>
    <xdr:from>
      <xdr:col>6</xdr:col>
      <xdr:colOff>452075</xdr:colOff>
      <xdr:row>21</xdr:row>
      <xdr:rowOff>154960</xdr:rowOff>
    </xdr:from>
    <xdr:to>
      <xdr:col>7</xdr:col>
      <xdr:colOff>405971</xdr:colOff>
      <xdr:row>23</xdr:row>
      <xdr:rowOff>26893</xdr:rowOff>
    </xdr:to>
    <xdr:sp macro="" textlink="Main_Overview_Pivots!$A$47">
      <xdr:nvSpPr>
        <xdr:cNvPr id="45" name="TextBox 44">
          <a:extLst>
            <a:ext uri="{FF2B5EF4-FFF2-40B4-BE49-F238E27FC236}">
              <a16:creationId xmlns:a16="http://schemas.microsoft.com/office/drawing/2014/main" id="{444E14E2-39DC-4A94-98A5-9873AF1B297D}"/>
            </a:ext>
          </a:extLst>
        </xdr:cNvPr>
        <xdr:cNvSpPr txBox="1"/>
      </xdr:nvSpPr>
      <xdr:spPr>
        <a:xfrm>
          <a:off x="4109675" y="3995440"/>
          <a:ext cx="563496" cy="23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100" b="1" cap="all" baseline="0">
            <a:solidFill>
              <a:schemeClr val="bg1"/>
            </a:solidFill>
          </a:endParaRPr>
        </a:p>
      </xdr:txBody>
    </xdr:sp>
    <xdr:clientData/>
  </xdr:twoCellAnchor>
  <xdr:twoCellAnchor>
    <xdr:from>
      <xdr:col>12</xdr:col>
      <xdr:colOff>297114</xdr:colOff>
      <xdr:row>21</xdr:row>
      <xdr:rowOff>115258</xdr:rowOff>
    </xdr:from>
    <xdr:to>
      <xdr:col>13</xdr:col>
      <xdr:colOff>251010</xdr:colOff>
      <xdr:row>22</xdr:row>
      <xdr:rowOff>172888</xdr:rowOff>
    </xdr:to>
    <xdr:sp macro="" textlink="Main_Overview_Pivots!$A$47">
      <xdr:nvSpPr>
        <xdr:cNvPr id="46" name="TextBox 45">
          <a:extLst>
            <a:ext uri="{FF2B5EF4-FFF2-40B4-BE49-F238E27FC236}">
              <a16:creationId xmlns:a16="http://schemas.microsoft.com/office/drawing/2014/main" id="{BD57ED4C-F3F1-4FCE-B066-E5D3E112BFF8}"/>
            </a:ext>
          </a:extLst>
        </xdr:cNvPr>
        <xdr:cNvSpPr txBox="1"/>
      </xdr:nvSpPr>
      <xdr:spPr>
        <a:xfrm>
          <a:off x="7612314" y="3955738"/>
          <a:ext cx="563496" cy="24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100" b="1" cap="all" baseline="0">
            <a:solidFill>
              <a:schemeClr val="bg1"/>
            </a:solidFill>
          </a:endParaRPr>
        </a:p>
      </xdr:txBody>
    </xdr:sp>
    <xdr:clientData/>
  </xdr:twoCellAnchor>
  <xdr:twoCellAnchor>
    <xdr:from>
      <xdr:col>2</xdr:col>
      <xdr:colOff>102452</xdr:colOff>
      <xdr:row>0</xdr:row>
      <xdr:rowOff>0</xdr:rowOff>
    </xdr:from>
    <xdr:to>
      <xdr:col>2</xdr:col>
      <xdr:colOff>307361</xdr:colOff>
      <xdr:row>34</xdr:row>
      <xdr:rowOff>6405</xdr:rowOff>
    </xdr:to>
    <xdr:sp macro="" textlink="">
      <xdr:nvSpPr>
        <xdr:cNvPr id="47" name="Rectangle 46">
          <a:extLst>
            <a:ext uri="{FF2B5EF4-FFF2-40B4-BE49-F238E27FC236}">
              <a16:creationId xmlns:a16="http://schemas.microsoft.com/office/drawing/2014/main" id="{64045DA9-FB7A-4E35-B4B4-1D4CCFF6D4D4}"/>
            </a:ext>
          </a:extLst>
        </xdr:cNvPr>
        <xdr:cNvSpPr/>
      </xdr:nvSpPr>
      <xdr:spPr>
        <a:xfrm>
          <a:off x="1321652" y="0"/>
          <a:ext cx="204909" cy="6224325"/>
        </a:xfrm>
        <a:prstGeom prst="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8</xdr:col>
      <xdr:colOff>480252</xdr:colOff>
      <xdr:row>7</xdr:row>
      <xdr:rowOff>89646</xdr:rowOff>
    </xdr:from>
    <xdr:to>
      <xdr:col>14</xdr:col>
      <xdr:colOff>512268</xdr:colOff>
      <xdr:row>21</xdr:row>
      <xdr:rowOff>19210</xdr:rowOff>
    </xdr:to>
    <xdr:graphicFrame macro="">
      <xdr:nvGraphicFramePr>
        <xdr:cNvPr id="34" name="Chart 33">
          <a:extLst>
            <a:ext uri="{FF2B5EF4-FFF2-40B4-BE49-F238E27FC236}">
              <a16:creationId xmlns:a16="http://schemas.microsoft.com/office/drawing/2014/main" id="{3A90B448-39B2-4144-894A-C4F480C25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134471</xdr:colOff>
      <xdr:row>17</xdr:row>
      <xdr:rowOff>185697</xdr:rowOff>
    </xdr:from>
    <xdr:to>
      <xdr:col>2</xdr:col>
      <xdr:colOff>76840</xdr:colOff>
      <xdr:row>19</xdr:row>
      <xdr:rowOff>57630</xdr:rowOff>
    </xdr:to>
    <xdr:sp macro="" textlink="">
      <xdr:nvSpPr>
        <xdr:cNvPr id="22" name="TextBox 21">
          <a:extLst>
            <a:ext uri="{FF2B5EF4-FFF2-40B4-BE49-F238E27FC236}">
              <a16:creationId xmlns:a16="http://schemas.microsoft.com/office/drawing/2014/main" id="{B962BE20-EAFE-49F6-99FB-81457736D25A}"/>
            </a:ext>
          </a:extLst>
        </xdr:cNvPr>
        <xdr:cNvSpPr txBox="1"/>
      </xdr:nvSpPr>
      <xdr:spPr>
        <a:xfrm>
          <a:off x="134471" y="3342554"/>
          <a:ext cx="1159008"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none" baseline="0">
              <a:solidFill>
                <a:schemeClr val="bg1"/>
              </a:solidFill>
            </a:rPr>
            <a:t>Choose Year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96050</xdr:colOff>
      <xdr:row>0</xdr:row>
      <xdr:rowOff>19210</xdr:rowOff>
    </xdr:from>
    <xdr:to>
      <xdr:col>15</xdr:col>
      <xdr:colOff>96050</xdr:colOff>
      <xdr:row>34</xdr:row>
      <xdr:rowOff>19210</xdr:rowOff>
    </xdr:to>
    <xdr:sp macro="" textlink="">
      <xdr:nvSpPr>
        <xdr:cNvPr id="3" name="Rectangle 2">
          <a:extLst>
            <a:ext uri="{FF2B5EF4-FFF2-40B4-BE49-F238E27FC236}">
              <a16:creationId xmlns:a16="http://schemas.microsoft.com/office/drawing/2014/main" id="{26E66D29-D054-181F-C4AD-1E9ACABCAD8D}"/>
            </a:ext>
          </a:extLst>
        </xdr:cNvPr>
        <xdr:cNvSpPr/>
      </xdr:nvSpPr>
      <xdr:spPr>
        <a:xfrm>
          <a:off x="96050" y="19210"/>
          <a:ext cx="9124790" cy="6313714"/>
        </a:xfrm>
        <a:prstGeom prst="rect">
          <a:avLst/>
        </a:prstGeom>
        <a:gradFill>
          <a:gsLst>
            <a:gs pos="0">
              <a:srgbClr val="2A584A"/>
            </a:gs>
            <a:gs pos="100000">
              <a:srgbClr val="244C40">
                <a:alpha val="48000"/>
              </a:srgbClr>
            </a:gs>
            <a:gs pos="100000">
              <a:schemeClr val="accent3">
                <a:satMod val="110000"/>
                <a:lumMod val="100000"/>
                <a:shade val="100000"/>
              </a:schemeClr>
            </a:gs>
            <a:gs pos="69000">
              <a:srgbClr val="2A584A">
                <a:alpha val="72000"/>
              </a:srgb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SG" sz="1100">
              <a:solidFill>
                <a:srgbClr val="244C40"/>
              </a:solidFill>
            </a:rPr>
            <a:t>SS</a:t>
          </a:r>
        </a:p>
      </xdr:txBody>
    </xdr:sp>
    <xdr:clientData/>
  </xdr:twoCellAnchor>
  <xdr:twoCellAnchor>
    <xdr:from>
      <xdr:col>8</xdr:col>
      <xdr:colOff>454639</xdr:colOff>
      <xdr:row>21</xdr:row>
      <xdr:rowOff>83243</xdr:rowOff>
    </xdr:from>
    <xdr:to>
      <xdr:col>14</xdr:col>
      <xdr:colOff>550689</xdr:colOff>
      <xdr:row>33</xdr:row>
      <xdr:rowOff>128067</xdr:rowOff>
    </xdr:to>
    <xdr:graphicFrame macro="">
      <xdr:nvGraphicFramePr>
        <xdr:cNvPr id="26" name="Chart 25">
          <a:extLst>
            <a:ext uri="{FF2B5EF4-FFF2-40B4-BE49-F238E27FC236}">
              <a16:creationId xmlns:a16="http://schemas.microsoft.com/office/drawing/2014/main" id="{D1CF78E9-5F73-462E-8259-EAB8EC0E3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6405</xdr:rowOff>
    </xdr:from>
    <xdr:to>
      <xdr:col>15</xdr:col>
      <xdr:colOff>6403</xdr:colOff>
      <xdr:row>2</xdr:row>
      <xdr:rowOff>134472</xdr:rowOff>
    </xdr:to>
    <xdr:sp macro="" textlink="">
      <xdr:nvSpPr>
        <xdr:cNvPr id="2" name="Rectangle 1">
          <a:extLst>
            <a:ext uri="{FF2B5EF4-FFF2-40B4-BE49-F238E27FC236}">
              <a16:creationId xmlns:a16="http://schemas.microsoft.com/office/drawing/2014/main" id="{E1312CCC-DBB0-4C52-9892-9F3AB6B8FD61}"/>
            </a:ext>
          </a:extLst>
        </xdr:cNvPr>
        <xdr:cNvSpPr/>
      </xdr:nvSpPr>
      <xdr:spPr>
        <a:xfrm>
          <a:off x="0" y="6405"/>
          <a:ext cx="9131193" cy="499462"/>
        </a:xfrm>
        <a:prstGeom prst="rect">
          <a:avLst/>
        </a:prstGeom>
        <a:noFill/>
        <a:ln w="28575">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2</xdr:col>
      <xdr:colOff>249727</xdr:colOff>
      <xdr:row>0</xdr:row>
      <xdr:rowOff>57630</xdr:rowOff>
    </xdr:from>
    <xdr:to>
      <xdr:col>15</xdr:col>
      <xdr:colOff>70433</xdr:colOff>
      <xdr:row>3</xdr:row>
      <xdr:rowOff>140875</xdr:rowOff>
    </xdr:to>
    <xdr:sp macro="" textlink="">
      <xdr:nvSpPr>
        <xdr:cNvPr id="11" name="Rectangle 10">
          <a:extLst>
            <a:ext uri="{FF2B5EF4-FFF2-40B4-BE49-F238E27FC236}">
              <a16:creationId xmlns:a16="http://schemas.microsoft.com/office/drawing/2014/main" id="{B1C2FA90-2CA8-C345-8D95-1E2BEABE7218}"/>
            </a:ext>
          </a:extLst>
        </xdr:cNvPr>
        <xdr:cNvSpPr/>
      </xdr:nvSpPr>
      <xdr:spPr>
        <a:xfrm>
          <a:off x="1466366" y="57630"/>
          <a:ext cx="7728857" cy="640337"/>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SG" sz="1600" b="1" cap="all" baseline="0">
              <a:solidFill>
                <a:schemeClr val="bg1"/>
              </a:solidFill>
              <a:latin typeface="Segoe UI" panose="020B0502040204020203" pitchFamily="34" charset="0"/>
              <a:cs typeface="Segoe UI" panose="020B0502040204020203" pitchFamily="34" charset="0"/>
            </a:rPr>
            <a:t>Singapore  EV ADAPTATION TREND 2022-2024</a:t>
          </a:r>
        </a:p>
      </xdr:txBody>
    </xdr:sp>
    <xdr:clientData/>
  </xdr:twoCellAnchor>
  <xdr:twoCellAnchor>
    <xdr:from>
      <xdr:col>0</xdr:col>
      <xdr:colOff>6403</xdr:colOff>
      <xdr:row>0</xdr:row>
      <xdr:rowOff>19210</xdr:rowOff>
    </xdr:from>
    <xdr:to>
      <xdr:col>2</xdr:col>
      <xdr:colOff>230520</xdr:colOff>
      <xdr:row>34</xdr:row>
      <xdr:rowOff>0</xdr:rowOff>
    </xdr:to>
    <xdr:sp macro="" textlink="">
      <xdr:nvSpPr>
        <xdr:cNvPr id="12" name="Rectangle 11">
          <a:extLst>
            <a:ext uri="{FF2B5EF4-FFF2-40B4-BE49-F238E27FC236}">
              <a16:creationId xmlns:a16="http://schemas.microsoft.com/office/drawing/2014/main" id="{E523AB55-133E-6556-68ED-13C6896BEFDA}"/>
            </a:ext>
          </a:extLst>
        </xdr:cNvPr>
        <xdr:cNvSpPr/>
      </xdr:nvSpPr>
      <xdr:spPr>
        <a:xfrm>
          <a:off x="6403" y="19210"/>
          <a:ext cx="1440756" cy="6294504"/>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0</xdr:col>
      <xdr:colOff>268942</xdr:colOff>
      <xdr:row>0</xdr:row>
      <xdr:rowOff>0</xdr:rowOff>
    </xdr:from>
    <xdr:to>
      <xdr:col>1</xdr:col>
      <xdr:colOff>409815</xdr:colOff>
      <xdr:row>3</xdr:row>
      <xdr:rowOff>32016</xdr:rowOff>
    </xdr:to>
    <xdr:grpSp>
      <xdr:nvGrpSpPr>
        <xdr:cNvPr id="32" name="Group 31">
          <a:extLst>
            <a:ext uri="{FF2B5EF4-FFF2-40B4-BE49-F238E27FC236}">
              <a16:creationId xmlns:a16="http://schemas.microsoft.com/office/drawing/2014/main" id="{65DC649F-F9AE-F4C6-18EB-CC61A3E79C8C}"/>
            </a:ext>
          </a:extLst>
        </xdr:cNvPr>
        <xdr:cNvGrpSpPr/>
      </xdr:nvGrpSpPr>
      <xdr:grpSpPr>
        <a:xfrm>
          <a:off x="268942" y="0"/>
          <a:ext cx="749192" cy="589108"/>
          <a:chOff x="70437" y="0"/>
          <a:chExt cx="1011731" cy="877260"/>
        </a:xfrm>
      </xdr:grpSpPr>
      <xdr:pic>
        <xdr:nvPicPr>
          <xdr:cNvPr id="5" name="Graphic 4" descr="Car with solid fill">
            <a:extLst>
              <a:ext uri="{FF2B5EF4-FFF2-40B4-BE49-F238E27FC236}">
                <a16:creationId xmlns:a16="http://schemas.microsoft.com/office/drawing/2014/main" id="{309AC287-452F-E798-C756-205A8DE53E0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9584" y="114604"/>
            <a:ext cx="722584" cy="762656"/>
          </a:xfrm>
          <a:prstGeom prst="rect">
            <a:avLst/>
          </a:prstGeom>
        </xdr:spPr>
      </xdr:pic>
      <xdr:pic>
        <xdr:nvPicPr>
          <xdr:cNvPr id="24" name="Graphic 23" descr="Network with solid fill">
            <a:extLst>
              <a:ext uri="{FF2B5EF4-FFF2-40B4-BE49-F238E27FC236}">
                <a16:creationId xmlns:a16="http://schemas.microsoft.com/office/drawing/2014/main" id="{7C2CC0BA-ACCE-4D2E-BEB4-98267AA68B6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0437" y="0"/>
            <a:ext cx="576068" cy="673047"/>
          </a:xfrm>
          <a:prstGeom prst="rect">
            <a:avLst/>
          </a:prstGeom>
        </xdr:spPr>
      </xdr:pic>
    </xdr:grpSp>
    <xdr:clientData/>
  </xdr:twoCellAnchor>
  <xdr:twoCellAnchor>
    <xdr:from>
      <xdr:col>12</xdr:col>
      <xdr:colOff>51227</xdr:colOff>
      <xdr:row>3</xdr:row>
      <xdr:rowOff>11527</xdr:rowOff>
    </xdr:from>
    <xdr:to>
      <xdr:col>14</xdr:col>
      <xdr:colOff>377798</xdr:colOff>
      <xdr:row>6</xdr:row>
      <xdr:rowOff>126787</xdr:rowOff>
    </xdr:to>
    <xdr:sp macro="" textlink="">
      <xdr:nvSpPr>
        <xdr:cNvPr id="45" name="Rectangle: Rounded Corners 44">
          <a:extLst>
            <a:ext uri="{FF2B5EF4-FFF2-40B4-BE49-F238E27FC236}">
              <a16:creationId xmlns:a16="http://schemas.microsoft.com/office/drawing/2014/main" id="{43045806-6DEB-2093-5699-F299919054EC}"/>
            </a:ext>
          </a:extLst>
        </xdr:cNvPr>
        <xdr:cNvSpPr/>
      </xdr:nvSpPr>
      <xdr:spPr>
        <a:xfrm>
          <a:off x="7351059" y="568619"/>
          <a:ext cx="1543210" cy="672353"/>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12</xdr:col>
      <xdr:colOff>38420</xdr:colOff>
      <xdr:row>7</xdr:row>
      <xdr:rowOff>12805</xdr:rowOff>
    </xdr:from>
    <xdr:to>
      <xdr:col>14</xdr:col>
      <xdr:colOff>364991</xdr:colOff>
      <xdr:row>10</xdr:row>
      <xdr:rowOff>128065</xdr:rowOff>
    </xdr:to>
    <xdr:sp macro="" textlink="">
      <xdr:nvSpPr>
        <xdr:cNvPr id="49" name="Rectangle: Rounded Corners 48">
          <a:extLst>
            <a:ext uri="{FF2B5EF4-FFF2-40B4-BE49-F238E27FC236}">
              <a16:creationId xmlns:a16="http://schemas.microsoft.com/office/drawing/2014/main" id="{3BB0A449-87C1-E29C-08DD-45424FA92E7A}"/>
            </a:ext>
          </a:extLst>
        </xdr:cNvPr>
        <xdr:cNvSpPr/>
      </xdr:nvSpPr>
      <xdr:spPr>
        <a:xfrm>
          <a:off x="7338252" y="1312687"/>
          <a:ext cx="1543210" cy="672353"/>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7</xdr:col>
      <xdr:colOff>409815</xdr:colOff>
      <xdr:row>2</xdr:row>
      <xdr:rowOff>175451</xdr:rowOff>
    </xdr:from>
    <xdr:to>
      <xdr:col>8</xdr:col>
      <xdr:colOff>363710</xdr:colOff>
      <xdr:row>4</xdr:row>
      <xdr:rowOff>47384</xdr:rowOff>
    </xdr:to>
    <xdr:sp macro="" textlink="Main_Overview_Pivots!$A$47">
      <xdr:nvSpPr>
        <xdr:cNvPr id="59" name="TextBox 58">
          <a:extLst>
            <a:ext uri="{FF2B5EF4-FFF2-40B4-BE49-F238E27FC236}">
              <a16:creationId xmlns:a16="http://schemas.microsoft.com/office/drawing/2014/main" id="{0754A4B3-99CC-4032-B6F3-0F6134B97C6C}"/>
            </a:ext>
          </a:extLst>
        </xdr:cNvPr>
        <xdr:cNvSpPr txBox="1"/>
      </xdr:nvSpPr>
      <xdr:spPr>
        <a:xfrm>
          <a:off x="4668050" y="546846"/>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twoCellAnchor editAs="oneCell">
    <xdr:from>
      <xdr:col>0</xdr:col>
      <xdr:colOff>288151</xdr:colOff>
      <xdr:row>19</xdr:row>
      <xdr:rowOff>6403</xdr:rowOff>
    </xdr:from>
    <xdr:to>
      <xdr:col>1</xdr:col>
      <xdr:colOff>507832</xdr:colOff>
      <xdr:row>24</xdr:row>
      <xdr:rowOff>13916</xdr:rowOff>
    </xdr:to>
    <mc:AlternateContent xmlns:mc="http://schemas.openxmlformats.org/markup-compatibility/2006" xmlns:a14="http://schemas.microsoft.com/office/drawing/2010/main">
      <mc:Choice Requires="a14">
        <xdr:graphicFrame macro="">
          <xdr:nvGraphicFramePr>
            <xdr:cNvPr id="64" name="Year 1">
              <a:extLst>
                <a:ext uri="{FF2B5EF4-FFF2-40B4-BE49-F238E27FC236}">
                  <a16:creationId xmlns:a16="http://schemas.microsoft.com/office/drawing/2014/main" id="{10753AB5-E45F-473B-9AF4-E774BE1FB90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88151" y="3534655"/>
              <a:ext cx="828000" cy="9360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371394</xdr:colOff>
      <xdr:row>2</xdr:row>
      <xdr:rowOff>181854</xdr:rowOff>
    </xdr:from>
    <xdr:to>
      <xdr:col>8</xdr:col>
      <xdr:colOff>115259</xdr:colOff>
      <xdr:row>4</xdr:row>
      <xdr:rowOff>53787</xdr:rowOff>
    </xdr:to>
    <xdr:sp macro="" textlink="">
      <xdr:nvSpPr>
        <xdr:cNvPr id="67" name="TextBox 66">
          <a:extLst>
            <a:ext uri="{FF2B5EF4-FFF2-40B4-BE49-F238E27FC236}">
              <a16:creationId xmlns:a16="http://schemas.microsoft.com/office/drawing/2014/main" id="{69413169-8466-449A-8205-34C6D5463B4D}"/>
            </a:ext>
          </a:extLst>
        </xdr:cNvPr>
        <xdr:cNvSpPr txBox="1"/>
      </xdr:nvSpPr>
      <xdr:spPr>
        <a:xfrm>
          <a:off x="3412991" y="553249"/>
          <a:ext cx="1568823"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PHEV REGISTERED IN </a:t>
          </a:r>
        </a:p>
      </xdr:txBody>
    </xdr:sp>
    <xdr:clientData/>
  </xdr:twoCellAnchor>
  <xdr:twoCellAnchor>
    <xdr:from>
      <xdr:col>11</xdr:col>
      <xdr:colOff>569899</xdr:colOff>
      <xdr:row>7</xdr:row>
      <xdr:rowOff>28174</xdr:rowOff>
    </xdr:from>
    <xdr:to>
      <xdr:col>14</xdr:col>
      <xdr:colOff>420058</xdr:colOff>
      <xdr:row>10</xdr:row>
      <xdr:rowOff>116317</xdr:rowOff>
    </xdr:to>
    <xdr:grpSp>
      <xdr:nvGrpSpPr>
        <xdr:cNvPr id="96" name="Group 95">
          <a:extLst>
            <a:ext uri="{FF2B5EF4-FFF2-40B4-BE49-F238E27FC236}">
              <a16:creationId xmlns:a16="http://schemas.microsoft.com/office/drawing/2014/main" id="{4B190D1F-C2CE-D21A-ACC5-9B82BD4211A5}"/>
            </a:ext>
          </a:extLst>
        </xdr:cNvPr>
        <xdr:cNvGrpSpPr/>
      </xdr:nvGrpSpPr>
      <xdr:grpSpPr>
        <a:xfrm>
          <a:off x="7261412" y="1328056"/>
          <a:ext cx="1675117" cy="645236"/>
          <a:chOff x="7126941" y="598073"/>
          <a:chExt cx="1675117" cy="645236"/>
        </a:xfrm>
      </xdr:grpSpPr>
      <xdr:sp macro="" textlink="">
        <xdr:nvSpPr>
          <xdr:cNvPr id="50" name="TextBox 49">
            <a:extLst>
              <a:ext uri="{FF2B5EF4-FFF2-40B4-BE49-F238E27FC236}">
                <a16:creationId xmlns:a16="http://schemas.microsoft.com/office/drawing/2014/main" id="{28609489-6F7E-21F3-14E1-395DFF8B793F}"/>
              </a:ext>
            </a:extLst>
          </xdr:cNvPr>
          <xdr:cNvSpPr txBox="1"/>
        </xdr:nvSpPr>
        <xdr:spPr>
          <a:xfrm>
            <a:off x="7158956" y="610879"/>
            <a:ext cx="1338299"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TOP PHEV MAKE in </a:t>
            </a:r>
          </a:p>
        </xdr:txBody>
      </xdr:sp>
      <xdr:sp macro="" textlink="EV_Car_Trend_Pivot!$F$33">
        <xdr:nvSpPr>
          <xdr:cNvPr id="51" name="TextBox 50">
            <a:extLst>
              <a:ext uri="{FF2B5EF4-FFF2-40B4-BE49-F238E27FC236}">
                <a16:creationId xmlns:a16="http://schemas.microsoft.com/office/drawing/2014/main" id="{8A9F1F87-F121-2A84-EF78-A98C0E97FC13}"/>
              </a:ext>
            </a:extLst>
          </xdr:cNvPr>
          <xdr:cNvSpPr txBox="1"/>
        </xdr:nvSpPr>
        <xdr:spPr>
          <a:xfrm>
            <a:off x="7126941" y="870858"/>
            <a:ext cx="1671154"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2E7806-F733-402D-9823-7B163F66E50C}" type="TxLink">
              <a:rPr lang="en-US" sz="1800" b="1" i="0" u="none" strike="noStrike">
                <a:solidFill>
                  <a:schemeClr val="bg1"/>
                </a:solidFill>
                <a:latin typeface="Calibri"/>
                <a:ea typeface="Calibri"/>
                <a:cs typeface="Calibri"/>
              </a:rPr>
              <a:pPr algn="ctr"/>
              <a:t>TOYOTA</a:t>
            </a:fld>
            <a:endParaRPr lang="en-US" sz="1800" b="1">
              <a:solidFill>
                <a:schemeClr val="bg1"/>
              </a:solidFill>
            </a:endParaRPr>
          </a:p>
        </xdr:txBody>
      </xdr:sp>
      <xdr:sp macro="" textlink="Main_Overview_Pivots!$A$47">
        <xdr:nvSpPr>
          <xdr:cNvPr id="68" name="TextBox 67">
            <a:extLst>
              <a:ext uri="{FF2B5EF4-FFF2-40B4-BE49-F238E27FC236}">
                <a16:creationId xmlns:a16="http://schemas.microsoft.com/office/drawing/2014/main" id="{41FDC9D9-B0A9-4B39-9A84-CAB2D815C42B}"/>
              </a:ext>
            </a:extLst>
          </xdr:cNvPr>
          <xdr:cNvSpPr txBox="1"/>
        </xdr:nvSpPr>
        <xdr:spPr>
          <a:xfrm>
            <a:off x="8239843" y="598073"/>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grpSp>
    <xdr:clientData/>
  </xdr:twoCellAnchor>
  <xdr:twoCellAnchor>
    <xdr:from>
      <xdr:col>11</xdr:col>
      <xdr:colOff>569939</xdr:colOff>
      <xdr:row>3</xdr:row>
      <xdr:rowOff>40981</xdr:rowOff>
    </xdr:from>
    <xdr:to>
      <xdr:col>14</xdr:col>
      <xdr:colOff>416135</xdr:colOff>
      <xdr:row>6</xdr:row>
      <xdr:rowOff>122720</xdr:rowOff>
    </xdr:to>
    <xdr:grpSp>
      <xdr:nvGrpSpPr>
        <xdr:cNvPr id="98" name="Group 97">
          <a:extLst>
            <a:ext uri="{FF2B5EF4-FFF2-40B4-BE49-F238E27FC236}">
              <a16:creationId xmlns:a16="http://schemas.microsoft.com/office/drawing/2014/main" id="{F7DA98B8-B562-FE33-5670-AA84FB3FF705}"/>
            </a:ext>
          </a:extLst>
        </xdr:cNvPr>
        <xdr:cNvGrpSpPr/>
      </xdr:nvGrpSpPr>
      <xdr:grpSpPr>
        <a:xfrm>
          <a:off x="7261452" y="598073"/>
          <a:ext cx="1671154" cy="638832"/>
          <a:chOff x="5321234" y="604477"/>
          <a:chExt cx="1671154" cy="638832"/>
        </a:xfrm>
      </xdr:grpSpPr>
      <xdr:sp macro="" textlink="">
        <xdr:nvSpPr>
          <xdr:cNvPr id="53" name="TextBox 52">
            <a:extLst>
              <a:ext uri="{FF2B5EF4-FFF2-40B4-BE49-F238E27FC236}">
                <a16:creationId xmlns:a16="http://schemas.microsoft.com/office/drawing/2014/main" id="{B986FB9A-DFD6-4BC9-8703-1BC4759972FB}"/>
              </a:ext>
            </a:extLst>
          </xdr:cNvPr>
          <xdr:cNvSpPr txBox="1"/>
        </xdr:nvSpPr>
        <xdr:spPr>
          <a:xfrm>
            <a:off x="5334001" y="610880"/>
            <a:ext cx="1447159"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SG" sz="1000" b="1" cap="all" baseline="0">
                <a:solidFill>
                  <a:schemeClr val="bg1"/>
                </a:solidFill>
                <a:effectLst/>
                <a:latin typeface="+mn-lt"/>
                <a:ea typeface="+mn-ea"/>
                <a:cs typeface="+mn-cs"/>
              </a:rPr>
              <a:t>TOP BEV MAKE in </a:t>
            </a:r>
            <a:endParaRPr lang="en-SG" sz="1000">
              <a:solidFill>
                <a:schemeClr val="bg1"/>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SG" sz="1000" b="1" cap="all" baseline="0">
                <a:solidFill>
                  <a:schemeClr val="bg1"/>
                </a:solidFill>
                <a:effectLst/>
                <a:latin typeface="+mn-lt"/>
                <a:ea typeface="+mn-ea"/>
                <a:cs typeface="+mn-cs"/>
              </a:rPr>
              <a:t> </a:t>
            </a:r>
            <a:r>
              <a:rPr lang="en-SG" sz="1000" b="1" cap="all" baseline="0">
                <a:solidFill>
                  <a:schemeClr val="bg1"/>
                </a:solidFill>
              </a:rPr>
              <a:t> </a:t>
            </a:r>
          </a:p>
        </xdr:txBody>
      </xdr:sp>
      <xdr:sp macro="" textlink="EV_Car_Trend_Pivot!$C$33">
        <xdr:nvSpPr>
          <xdr:cNvPr id="54" name="TextBox 53">
            <a:extLst>
              <a:ext uri="{FF2B5EF4-FFF2-40B4-BE49-F238E27FC236}">
                <a16:creationId xmlns:a16="http://schemas.microsoft.com/office/drawing/2014/main" id="{32102246-ECDE-444A-BDCC-1C6B10FAC077}"/>
              </a:ext>
            </a:extLst>
          </xdr:cNvPr>
          <xdr:cNvSpPr txBox="1"/>
        </xdr:nvSpPr>
        <xdr:spPr>
          <a:xfrm>
            <a:off x="5321234" y="870858"/>
            <a:ext cx="1671154"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B257A4-BD66-4FCF-B73B-5227CCAD55CB}" type="TxLink">
              <a:rPr lang="en-US" sz="1800" b="1" i="0" u="none" strike="noStrike">
                <a:solidFill>
                  <a:schemeClr val="bg1"/>
                </a:solidFill>
                <a:latin typeface="Calibri"/>
                <a:ea typeface="Calibri"/>
                <a:cs typeface="Calibri"/>
              </a:rPr>
              <a:pPr algn="ctr"/>
              <a:t>TESLA</a:t>
            </a:fld>
            <a:endParaRPr lang="en-US" sz="1800" b="1">
              <a:solidFill>
                <a:schemeClr val="bg1"/>
              </a:solidFill>
            </a:endParaRPr>
          </a:p>
        </xdr:txBody>
      </xdr:sp>
      <xdr:sp macro="" textlink="Main_Overview_Pivots!$A$47">
        <xdr:nvSpPr>
          <xdr:cNvPr id="69" name="TextBox 68">
            <a:extLst>
              <a:ext uri="{FF2B5EF4-FFF2-40B4-BE49-F238E27FC236}">
                <a16:creationId xmlns:a16="http://schemas.microsoft.com/office/drawing/2014/main" id="{E0584C64-EF4F-46FD-9BBF-68806E1679DB}"/>
              </a:ext>
            </a:extLst>
          </xdr:cNvPr>
          <xdr:cNvSpPr txBox="1"/>
        </xdr:nvSpPr>
        <xdr:spPr>
          <a:xfrm>
            <a:off x="6426415" y="604477"/>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grpSp>
    <xdr:clientData/>
  </xdr:twoCellAnchor>
  <xdr:twoCellAnchor>
    <xdr:from>
      <xdr:col>0</xdr:col>
      <xdr:colOff>83244</xdr:colOff>
      <xdr:row>5</xdr:row>
      <xdr:rowOff>115261</xdr:rowOff>
    </xdr:from>
    <xdr:to>
      <xdr:col>2</xdr:col>
      <xdr:colOff>217714</xdr:colOff>
      <xdr:row>8</xdr:row>
      <xdr:rowOff>0</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8BA87BAE-849F-7C58-D2A2-16806C379574}"/>
            </a:ext>
          </a:extLst>
        </xdr:cNvPr>
        <xdr:cNvSpPr/>
      </xdr:nvSpPr>
      <xdr:spPr>
        <a:xfrm>
          <a:off x="83244" y="1043748"/>
          <a:ext cx="1351109" cy="441832"/>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152400</xdr:colOff>
      <xdr:row>5</xdr:row>
      <xdr:rowOff>184416</xdr:rowOff>
    </xdr:from>
    <xdr:to>
      <xdr:col>2</xdr:col>
      <xdr:colOff>148557</xdr:colOff>
      <xdr:row>7</xdr:row>
      <xdr:rowOff>107575</xdr:rowOff>
    </xdr:to>
    <xdr:grpSp>
      <xdr:nvGrpSpPr>
        <xdr:cNvPr id="88" name="Group 87">
          <a:extLst>
            <a:ext uri="{FF2B5EF4-FFF2-40B4-BE49-F238E27FC236}">
              <a16:creationId xmlns:a16="http://schemas.microsoft.com/office/drawing/2014/main" id="{A9CA1394-35AD-73C7-FCA1-00634BE86DAD}"/>
            </a:ext>
          </a:extLst>
        </xdr:cNvPr>
        <xdr:cNvGrpSpPr/>
      </xdr:nvGrpSpPr>
      <xdr:grpSpPr>
        <a:xfrm>
          <a:off x="152400" y="1112903"/>
          <a:ext cx="1212796" cy="294554"/>
          <a:chOff x="128067" y="1112903"/>
          <a:chExt cx="1212796" cy="294554"/>
        </a:xfrm>
      </xdr:grpSpPr>
      <xdr:sp macro="" textlink="">
        <xdr:nvSpPr>
          <xdr:cNvPr id="70" name="TextBox 69">
            <a:hlinkClick xmlns:r="http://schemas.openxmlformats.org/officeDocument/2006/relationships" r:id="rId7"/>
            <a:extLst>
              <a:ext uri="{FF2B5EF4-FFF2-40B4-BE49-F238E27FC236}">
                <a16:creationId xmlns:a16="http://schemas.microsoft.com/office/drawing/2014/main" id="{21A0B85F-787F-4613-9C1D-0B9E2567E7D6}"/>
              </a:ext>
            </a:extLst>
          </xdr:cNvPr>
          <xdr:cNvSpPr txBox="1"/>
        </xdr:nvSpPr>
        <xdr:spPr>
          <a:xfrm>
            <a:off x="290712" y="1141075"/>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Overview</a:t>
            </a:r>
          </a:p>
        </xdr:txBody>
      </xdr:sp>
      <xdr:pic>
        <xdr:nvPicPr>
          <xdr:cNvPr id="74" name="Graphic 73" descr="Home with solid fill">
            <a:extLst>
              <a:ext uri="{FF2B5EF4-FFF2-40B4-BE49-F238E27FC236}">
                <a16:creationId xmlns:a16="http://schemas.microsoft.com/office/drawing/2014/main" id="{013B77AF-B6A2-C699-D49C-0EB654A7E89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8067" y="1112903"/>
            <a:ext cx="294554" cy="294554"/>
          </a:xfrm>
          <a:prstGeom prst="rect">
            <a:avLst/>
          </a:prstGeom>
        </xdr:spPr>
      </xdr:pic>
    </xdr:grpSp>
    <xdr:clientData/>
  </xdr:twoCellAnchor>
  <xdr:twoCellAnchor>
    <xdr:from>
      <xdr:col>0</xdr:col>
      <xdr:colOff>83244</xdr:colOff>
      <xdr:row>8</xdr:row>
      <xdr:rowOff>151546</xdr:rowOff>
    </xdr:from>
    <xdr:to>
      <xdr:col>2</xdr:col>
      <xdr:colOff>217714</xdr:colOff>
      <xdr:row>11</xdr:row>
      <xdr:rowOff>36286</xdr:rowOff>
    </xdr:to>
    <xdr:sp macro="" textlink="">
      <xdr:nvSpPr>
        <xdr:cNvPr id="76" name="Rectangle: Rounded Corners 75">
          <a:extLst>
            <a:ext uri="{FF2B5EF4-FFF2-40B4-BE49-F238E27FC236}">
              <a16:creationId xmlns:a16="http://schemas.microsoft.com/office/drawing/2014/main" id="{6B7A3BA8-5DB6-4B26-8814-A5EE032F3184}"/>
            </a:ext>
          </a:extLst>
        </xdr:cNvPr>
        <xdr:cNvSpPr/>
      </xdr:nvSpPr>
      <xdr:spPr>
        <a:xfrm>
          <a:off x="83244" y="1637126"/>
          <a:ext cx="1351109" cy="441832"/>
        </a:xfrm>
        <a:prstGeom prst="round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83244</xdr:colOff>
      <xdr:row>12</xdr:row>
      <xdr:rowOff>2134</xdr:rowOff>
    </xdr:from>
    <xdr:to>
      <xdr:col>2</xdr:col>
      <xdr:colOff>217714</xdr:colOff>
      <xdr:row>14</xdr:row>
      <xdr:rowOff>72571</xdr:rowOff>
    </xdr:to>
    <xdr:sp macro="" textlink="">
      <xdr:nvSpPr>
        <xdr:cNvPr id="77" name="Rectangle: Rounded Corners 76">
          <a:extLst>
            <a:ext uri="{FF2B5EF4-FFF2-40B4-BE49-F238E27FC236}">
              <a16:creationId xmlns:a16="http://schemas.microsoft.com/office/drawing/2014/main" id="{5893E6F3-7391-497B-831F-D8775B04E778}"/>
            </a:ext>
          </a:extLst>
        </xdr:cNvPr>
        <xdr:cNvSpPr/>
      </xdr:nvSpPr>
      <xdr:spPr>
        <a:xfrm>
          <a:off x="83244" y="2230504"/>
          <a:ext cx="1351109" cy="441832"/>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284308</xdr:colOff>
      <xdr:row>12</xdr:row>
      <xdr:rowOff>88360</xdr:rowOff>
    </xdr:from>
    <xdr:to>
      <xdr:col>2</xdr:col>
      <xdr:colOff>117820</xdr:colOff>
      <xdr:row>13</xdr:row>
      <xdr:rowOff>145991</xdr:rowOff>
    </xdr:to>
    <xdr:sp macro="" textlink="">
      <xdr:nvSpPr>
        <xdr:cNvPr id="72" name="TextBox 71">
          <a:hlinkClick xmlns:r="http://schemas.openxmlformats.org/officeDocument/2006/relationships" r:id="rId10"/>
          <a:extLst>
            <a:ext uri="{FF2B5EF4-FFF2-40B4-BE49-F238E27FC236}">
              <a16:creationId xmlns:a16="http://schemas.microsoft.com/office/drawing/2014/main" id="{BF06702A-E562-4110-884D-04F379855870}"/>
            </a:ext>
          </a:extLst>
        </xdr:cNvPr>
        <xdr:cNvSpPr txBox="1"/>
      </xdr:nvSpPr>
      <xdr:spPr>
        <a:xfrm>
          <a:off x="284308" y="2316730"/>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EV Stations</a:t>
          </a:r>
        </a:p>
      </xdr:txBody>
    </xdr:sp>
    <xdr:clientData/>
  </xdr:twoCellAnchor>
  <xdr:twoCellAnchor>
    <xdr:from>
      <xdr:col>0</xdr:col>
      <xdr:colOff>142793</xdr:colOff>
      <xdr:row>9</xdr:row>
      <xdr:rowOff>38416</xdr:rowOff>
    </xdr:from>
    <xdr:to>
      <xdr:col>2</xdr:col>
      <xdr:colOff>158164</xdr:colOff>
      <xdr:row>10</xdr:row>
      <xdr:rowOff>179294</xdr:rowOff>
    </xdr:to>
    <xdr:grpSp>
      <xdr:nvGrpSpPr>
        <xdr:cNvPr id="89" name="Group 88">
          <a:extLst>
            <a:ext uri="{FF2B5EF4-FFF2-40B4-BE49-F238E27FC236}">
              <a16:creationId xmlns:a16="http://schemas.microsoft.com/office/drawing/2014/main" id="{A50DBF35-C5F3-78CD-7477-813C964B0561}"/>
            </a:ext>
          </a:extLst>
        </xdr:cNvPr>
        <xdr:cNvGrpSpPr/>
      </xdr:nvGrpSpPr>
      <xdr:grpSpPr>
        <a:xfrm>
          <a:off x="142793" y="1709693"/>
          <a:ext cx="1232010" cy="326576"/>
          <a:chOff x="102449" y="1709693"/>
          <a:chExt cx="1232010" cy="326576"/>
        </a:xfrm>
      </xdr:grpSpPr>
      <xdr:sp macro="" textlink="">
        <xdr:nvSpPr>
          <xdr:cNvPr id="71" name="TextBox 70">
            <a:hlinkClick xmlns:r="http://schemas.openxmlformats.org/officeDocument/2006/relationships" r:id="rId11"/>
            <a:extLst>
              <a:ext uri="{FF2B5EF4-FFF2-40B4-BE49-F238E27FC236}">
                <a16:creationId xmlns:a16="http://schemas.microsoft.com/office/drawing/2014/main" id="{E8D8277D-5420-4931-9892-908ED0FD837E}"/>
              </a:ext>
            </a:extLst>
          </xdr:cNvPr>
          <xdr:cNvSpPr txBox="1"/>
        </xdr:nvSpPr>
        <xdr:spPr>
          <a:xfrm>
            <a:off x="284308" y="1738508"/>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EV Trend</a:t>
            </a:r>
          </a:p>
        </xdr:txBody>
      </xdr:sp>
      <xdr:pic>
        <xdr:nvPicPr>
          <xdr:cNvPr id="80" name="Graphic 79" descr="Bar chart with solid fill">
            <a:extLst>
              <a:ext uri="{FF2B5EF4-FFF2-40B4-BE49-F238E27FC236}">
                <a16:creationId xmlns:a16="http://schemas.microsoft.com/office/drawing/2014/main" id="{E68DBCC3-EA87-BA3E-C950-0F381CBA131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2449" y="1709693"/>
            <a:ext cx="326576" cy="326576"/>
          </a:xfrm>
          <a:prstGeom prst="rect">
            <a:avLst/>
          </a:prstGeom>
        </xdr:spPr>
      </xdr:pic>
    </xdr:grpSp>
    <xdr:clientData/>
  </xdr:twoCellAnchor>
  <xdr:twoCellAnchor editAs="oneCell">
    <xdr:from>
      <xdr:col>0</xdr:col>
      <xdr:colOff>76844</xdr:colOff>
      <xdr:row>12</xdr:row>
      <xdr:rowOff>51228</xdr:rowOff>
    </xdr:from>
    <xdr:to>
      <xdr:col>0</xdr:col>
      <xdr:colOff>422624</xdr:colOff>
      <xdr:row>14</xdr:row>
      <xdr:rowOff>25613</xdr:rowOff>
    </xdr:to>
    <xdr:pic>
      <xdr:nvPicPr>
        <xdr:cNvPr id="83" name="Graphic 82" descr="Marker with solid fill">
          <a:extLst>
            <a:ext uri="{FF2B5EF4-FFF2-40B4-BE49-F238E27FC236}">
              <a16:creationId xmlns:a16="http://schemas.microsoft.com/office/drawing/2014/main" id="{4AE18F9E-8057-C7FA-71BF-E8FD9ED5501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6844" y="2279598"/>
          <a:ext cx="345780" cy="345780"/>
        </a:xfrm>
        <a:prstGeom prst="rect">
          <a:avLst/>
        </a:prstGeom>
      </xdr:spPr>
    </xdr:pic>
    <xdr:clientData/>
  </xdr:twoCellAnchor>
  <xdr:twoCellAnchor>
    <xdr:from>
      <xdr:col>0</xdr:col>
      <xdr:colOff>83244</xdr:colOff>
      <xdr:row>15</xdr:row>
      <xdr:rowOff>58483</xdr:rowOff>
    </xdr:from>
    <xdr:to>
      <xdr:col>2</xdr:col>
      <xdr:colOff>217714</xdr:colOff>
      <xdr:row>17</xdr:row>
      <xdr:rowOff>128920</xdr:rowOff>
    </xdr:to>
    <xdr:sp macro="" textlink="">
      <xdr:nvSpPr>
        <xdr:cNvPr id="84" name="Rectangle: Rounded Corners 83">
          <a:extLst>
            <a:ext uri="{FF2B5EF4-FFF2-40B4-BE49-F238E27FC236}">
              <a16:creationId xmlns:a16="http://schemas.microsoft.com/office/drawing/2014/main" id="{807AFA0E-B779-4845-BD39-8C5C64FF609A}"/>
            </a:ext>
          </a:extLst>
        </xdr:cNvPr>
        <xdr:cNvSpPr/>
      </xdr:nvSpPr>
      <xdr:spPr>
        <a:xfrm>
          <a:off x="83244" y="2843945"/>
          <a:ext cx="1351109" cy="441832"/>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172250</xdr:colOff>
      <xdr:row>15</xdr:row>
      <xdr:rowOff>125501</xdr:rowOff>
    </xdr:from>
    <xdr:to>
      <xdr:col>2</xdr:col>
      <xdr:colOff>128708</xdr:colOff>
      <xdr:row>17</xdr:row>
      <xdr:rowOff>44824</xdr:rowOff>
    </xdr:to>
    <xdr:grpSp>
      <xdr:nvGrpSpPr>
        <xdr:cNvPr id="91" name="Group 90">
          <a:extLst>
            <a:ext uri="{FF2B5EF4-FFF2-40B4-BE49-F238E27FC236}">
              <a16:creationId xmlns:a16="http://schemas.microsoft.com/office/drawing/2014/main" id="{AEC47146-C5C9-9BE9-5890-1B8593E20933}"/>
            </a:ext>
          </a:extLst>
        </xdr:cNvPr>
        <xdr:cNvGrpSpPr/>
      </xdr:nvGrpSpPr>
      <xdr:grpSpPr>
        <a:xfrm>
          <a:off x="172250" y="2910963"/>
          <a:ext cx="1173097" cy="290718"/>
          <a:chOff x="134469" y="2910963"/>
          <a:chExt cx="1173097" cy="290718"/>
        </a:xfrm>
      </xdr:grpSpPr>
      <xdr:sp macro="" textlink="">
        <xdr:nvSpPr>
          <xdr:cNvPr id="81" name="TextBox 80">
            <a:extLst>
              <a:ext uri="{FF2B5EF4-FFF2-40B4-BE49-F238E27FC236}">
                <a16:creationId xmlns:a16="http://schemas.microsoft.com/office/drawing/2014/main" id="{8EDD1592-2517-4B93-9CED-50296EC83FEB}"/>
              </a:ext>
            </a:extLst>
          </xdr:cNvPr>
          <xdr:cNvSpPr txBox="1"/>
        </xdr:nvSpPr>
        <xdr:spPr>
          <a:xfrm>
            <a:off x="257415" y="2910963"/>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Filters</a:t>
            </a:r>
          </a:p>
        </xdr:txBody>
      </xdr:sp>
      <xdr:pic>
        <xdr:nvPicPr>
          <xdr:cNvPr id="87" name="Graphic 86" descr="Tools with solid fill">
            <a:extLst>
              <a:ext uri="{FF2B5EF4-FFF2-40B4-BE49-F238E27FC236}">
                <a16:creationId xmlns:a16="http://schemas.microsoft.com/office/drawing/2014/main" id="{1E6B4823-046A-4DD3-8446-BF8BA2F74CC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flipH="1">
            <a:off x="134469" y="2926335"/>
            <a:ext cx="275346" cy="275346"/>
          </a:xfrm>
          <a:prstGeom prst="rect">
            <a:avLst/>
          </a:prstGeom>
        </xdr:spPr>
      </xdr:pic>
    </xdr:grpSp>
    <xdr:clientData/>
  </xdr:twoCellAnchor>
  <xdr:twoCellAnchor>
    <xdr:from>
      <xdr:col>2</xdr:col>
      <xdr:colOff>102452</xdr:colOff>
      <xdr:row>0</xdr:row>
      <xdr:rowOff>0</xdr:rowOff>
    </xdr:from>
    <xdr:to>
      <xdr:col>2</xdr:col>
      <xdr:colOff>307361</xdr:colOff>
      <xdr:row>34</xdr:row>
      <xdr:rowOff>6405</xdr:rowOff>
    </xdr:to>
    <xdr:sp macro="" textlink="">
      <xdr:nvSpPr>
        <xdr:cNvPr id="17" name="Rectangle 16">
          <a:extLst>
            <a:ext uri="{FF2B5EF4-FFF2-40B4-BE49-F238E27FC236}">
              <a16:creationId xmlns:a16="http://schemas.microsoft.com/office/drawing/2014/main" id="{A17224AD-8803-78F4-295E-727E60F9C808}"/>
            </a:ext>
          </a:extLst>
        </xdr:cNvPr>
        <xdr:cNvSpPr/>
      </xdr:nvSpPr>
      <xdr:spPr>
        <a:xfrm>
          <a:off x="1319091" y="0"/>
          <a:ext cx="204909" cy="6320119"/>
        </a:xfrm>
        <a:prstGeom prst="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2</xdr:col>
      <xdr:colOff>364992</xdr:colOff>
      <xdr:row>11</xdr:row>
      <xdr:rowOff>6404</xdr:rowOff>
    </xdr:from>
    <xdr:to>
      <xdr:col>8</xdr:col>
      <xdr:colOff>326572</xdr:colOff>
      <xdr:row>21</xdr:row>
      <xdr:rowOff>12807</xdr:rowOff>
    </xdr:to>
    <xdr:graphicFrame macro="">
      <xdr:nvGraphicFramePr>
        <xdr:cNvPr id="97" name="Chart 96">
          <a:extLst>
            <a:ext uri="{FF2B5EF4-FFF2-40B4-BE49-F238E27FC236}">
              <a16:creationId xmlns:a16="http://schemas.microsoft.com/office/drawing/2014/main" id="{3CF86F2E-3D8D-42BD-9084-42CA73136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7</xdr:col>
      <xdr:colOff>473849</xdr:colOff>
      <xdr:row>13</xdr:row>
      <xdr:rowOff>25612</xdr:rowOff>
    </xdr:from>
    <xdr:ext cx="466218" cy="248851"/>
    <xdr:sp macro="" textlink="">
      <xdr:nvSpPr>
        <xdr:cNvPr id="4" name="TextBox 3">
          <a:extLst>
            <a:ext uri="{FF2B5EF4-FFF2-40B4-BE49-F238E27FC236}">
              <a16:creationId xmlns:a16="http://schemas.microsoft.com/office/drawing/2014/main" id="{BE86A104-F813-CA8F-AB78-7F048B2AD349}"/>
            </a:ext>
          </a:extLst>
        </xdr:cNvPr>
        <xdr:cNvSpPr txBox="1"/>
      </xdr:nvSpPr>
      <xdr:spPr>
        <a:xfrm>
          <a:off x="4732084" y="2439679"/>
          <a:ext cx="46621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1000">
              <a:solidFill>
                <a:schemeClr val="bg1"/>
              </a:solidFill>
            </a:rPr>
            <a:t>PHEV</a:t>
          </a:r>
        </a:p>
      </xdr:txBody>
    </xdr:sp>
    <xdr:clientData/>
  </xdr:oneCellAnchor>
  <xdr:oneCellAnchor>
    <xdr:from>
      <xdr:col>7</xdr:col>
      <xdr:colOff>427745</xdr:colOff>
      <xdr:row>15</xdr:row>
      <xdr:rowOff>49946</xdr:rowOff>
    </xdr:from>
    <xdr:ext cx="389850" cy="248851"/>
    <xdr:sp macro="" textlink="">
      <xdr:nvSpPr>
        <xdr:cNvPr id="6" name="TextBox 5">
          <a:extLst>
            <a:ext uri="{FF2B5EF4-FFF2-40B4-BE49-F238E27FC236}">
              <a16:creationId xmlns:a16="http://schemas.microsoft.com/office/drawing/2014/main" id="{1DA82C1F-A028-42E9-B870-ECEDDE5F0A9D}"/>
            </a:ext>
          </a:extLst>
        </xdr:cNvPr>
        <xdr:cNvSpPr txBox="1"/>
      </xdr:nvSpPr>
      <xdr:spPr>
        <a:xfrm>
          <a:off x="4685980" y="2835408"/>
          <a:ext cx="38985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1000">
              <a:solidFill>
                <a:schemeClr val="bg1"/>
              </a:solidFill>
            </a:rPr>
            <a:t>BEV</a:t>
          </a:r>
        </a:p>
      </xdr:txBody>
    </xdr:sp>
    <xdr:clientData/>
  </xdr:oneCellAnchor>
  <xdr:twoCellAnchor>
    <xdr:from>
      <xdr:col>6</xdr:col>
      <xdr:colOff>280468</xdr:colOff>
      <xdr:row>21</xdr:row>
      <xdr:rowOff>129346</xdr:rowOff>
    </xdr:from>
    <xdr:to>
      <xdr:col>7</xdr:col>
      <xdr:colOff>234364</xdr:colOff>
      <xdr:row>23</xdr:row>
      <xdr:rowOff>1279</xdr:rowOff>
    </xdr:to>
    <xdr:sp macro="" textlink="Main_Overview_Pivots!$A$47">
      <xdr:nvSpPr>
        <xdr:cNvPr id="10" name="TextBox 9">
          <a:extLst>
            <a:ext uri="{FF2B5EF4-FFF2-40B4-BE49-F238E27FC236}">
              <a16:creationId xmlns:a16="http://schemas.microsoft.com/office/drawing/2014/main" id="{69E13A6E-20C6-4E49-9CCA-70B47663892C}"/>
            </a:ext>
          </a:extLst>
        </xdr:cNvPr>
        <xdr:cNvSpPr txBox="1"/>
      </xdr:nvSpPr>
      <xdr:spPr>
        <a:xfrm>
          <a:off x="3930384" y="4028993"/>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twoCellAnchor>
    <xdr:from>
      <xdr:col>5</xdr:col>
      <xdr:colOff>510949</xdr:colOff>
      <xdr:row>7</xdr:row>
      <xdr:rowOff>24333</xdr:rowOff>
    </xdr:from>
    <xdr:to>
      <xdr:col>8</xdr:col>
      <xdr:colOff>299639</xdr:colOff>
      <xdr:row>9</xdr:row>
      <xdr:rowOff>25389</xdr:rowOff>
    </xdr:to>
    <xdr:sp macro="" textlink="EV_Car_Trend_Pivot!$B$11">
      <xdr:nvSpPr>
        <xdr:cNvPr id="18" name="TextBox 17">
          <a:extLst>
            <a:ext uri="{FF2B5EF4-FFF2-40B4-BE49-F238E27FC236}">
              <a16:creationId xmlns:a16="http://schemas.microsoft.com/office/drawing/2014/main" id="{4B60451D-41F0-4C87-9AAC-03D6E8330EAC}"/>
            </a:ext>
          </a:extLst>
        </xdr:cNvPr>
        <xdr:cNvSpPr txBox="1"/>
      </xdr:nvSpPr>
      <xdr:spPr>
        <a:xfrm>
          <a:off x="3552546" y="1324215"/>
          <a:ext cx="1613648"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168B7C-AA41-4FCD-946A-EFC80C3315E7}" type="TxLink">
            <a:rPr lang="en-US" sz="1400" b="0" i="0" u="none" strike="noStrike">
              <a:solidFill>
                <a:schemeClr val="bg1"/>
              </a:solidFill>
              <a:latin typeface="Calibri"/>
              <a:ea typeface="Calibri"/>
              <a:cs typeface="Calibri"/>
            </a:rPr>
            <a:pPr algn="ctr"/>
            <a:t>47.89%</a:t>
          </a:fld>
          <a:endParaRPr lang="en-US" sz="1400" b="1">
            <a:solidFill>
              <a:schemeClr val="bg1"/>
            </a:solidFill>
          </a:endParaRPr>
        </a:p>
      </xdr:txBody>
    </xdr:sp>
    <xdr:clientData/>
  </xdr:twoCellAnchor>
  <xdr:twoCellAnchor>
    <xdr:from>
      <xdr:col>8</xdr:col>
      <xdr:colOff>448233</xdr:colOff>
      <xdr:row>2</xdr:row>
      <xdr:rowOff>179297</xdr:rowOff>
    </xdr:from>
    <xdr:to>
      <xdr:col>11</xdr:col>
      <xdr:colOff>416217</xdr:colOff>
      <xdr:row>10</xdr:row>
      <xdr:rowOff>128067</xdr:rowOff>
    </xdr:to>
    <xdr:graphicFrame macro="">
      <xdr:nvGraphicFramePr>
        <xdr:cNvPr id="39" name="Chart 38">
          <a:extLst>
            <a:ext uri="{FF2B5EF4-FFF2-40B4-BE49-F238E27FC236}">
              <a16:creationId xmlns:a16="http://schemas.microsoft.com/office/drawing/2014/main" id="{B7FFDB9D-28DA-4B4E-83CE-3B32D6399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535280</xdr:colOff>
      <xdr:row>7</xdr:row>
      <xdr:rowOff>23048</xdr:rowOff>
    </xdr:from>
    <xdr:to>
      <xdr:col>11</xdr:col>
      <xdr:colOff>323970</xdr:colOff>
      <xdr:row>9</xdr:row>
      <xdr:rowOff>24104</xdr:rowOff>
    </xdr:to>
    <xdr:sp macro="" textlink="EV_Car_Trend_Pivot!$I$10">
      <xdr:nvSpPr>
        <xdr:cNvPr id="42" name="TextBox 41">
          <a:extLst>
            <a:ext uri="{FF2B5EF4-FFF2-40B4-BE49-F238E27FC236}">
              <a16:creationId xmlns:a16="http://schemas.microsoft.com/office/drawing/2014/main" id="{7A129517-0523-34EE-300E-E646E15270D5}"/>
            </a:ext>
          </a:extLst>
        </xdr:cNvPr>
        <xdr:cNvSpPr txBox="1"/>
      </xdr:nvSpPr>
      <xdr:spPr>
        <a:xfrm>
          <a:off x="5401835" y="1322930"/>
          <a:ext cx="1613648"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E08FA8-4D6E-4289-A92A-99A4C3AA3D33}" type="TxLink">
            <a:rPr lang="en-US" sz="1400" b="0" i="0" u="none" strike="noStrike">
              <a:solidFill>
                <a:schemeClr val="bg1"/>
              </a:solidFill>
              <a:latin typeface="Calibri"/>
              <a:ea typeface="Calibri"/>
              <a:cs typeface="Calibri"/>
            </a:rPr>
            <a:pPr algn="ctr"/>
            <a:t>86.85%</a:t>
          </a:fld>
          <a:endParaRPr lang="en-US" sz="1400" b="1">
            <a:solidFill>
              <a:schemeClr val="bg1"/>
            </a:solidFill>
          </a:endParaRPr>
        </a:p>
      </xdr:txBody>
    </xdr:sp>
    <xdr:clientData/>
  </xdr:twoCellAnchor>
  <xdr:twoCellAnchor>
    <xdr:from>
      <xdr:col>2</xdr:col>
      <xdr:colOff>345781</xdr:colOff>
      <xdr:row>21</xdr:row>
      <xdr:rowOff>83244</xdr:rowOff>
    </xdr:from>
    <xdr:to>
      <xdr:col>8</xdr:col>
      <xdr:colOff>345780</xdr:colOff>
      <xdr:row>33</xdr:row>
      <xdr:rowOff>147278</xdr:rowOff>
    </xdr:to>
    <xdr:graphicFrame macro="">
      <xdr:nvGraphicFramePr>
        <xdr:cNvPr id="56" name="Chart 55">
          <a:extLst>
            <a:ext uri="{FF2B5EF4-FFF2-40B4-BE49-F238E27FC236}">
              <a16:creationId xmlns:a16="http://schemas.microsoft.com/office/drawing/2014/main" id="{AA42566C-9645-47DE-B8E9-FDC68F1F3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426420</xdr:colOff>
      <xdr:row>7</xdr:row>
      <xdr:rowOff>35865</xdr:rowOff>
    </xdr:from>
    <xdr:to>
      <xdr:col>5</xdr:col>
      <xdr:colOff>215110</xdr:colOff>
      <xdr:row>9</xdr:row>
      <xdr:rowOff>36921</xdr:rowOff>
    </xdr:to>
    <xdr:sp macro="" textlink="EV_Car_Trend_Pivot!$C$11">
      <xdr:nvSpPr>
        <xdr:cNvPr id="19" name="TextBox 18">
          <a:extLst>
            <a:ext uri="{FF2B5EF4-FFF2-40B4-BE49-F238E27FC236}">
              <a16:creationId xmlns:a16="http://schemas.microsoft.com/office/drawing/2014/main" id="{8256BA1F-A9DA-4A41-BE1D-9D1AD733E5F6}"/>
            </a:ext>
          </a:extLst>
        </xdr:cNvPr>
        <xdr:cNvSpPr txBox="1"/>
      </xdr:nvSpPr>
      <xdr:spPr>
        <a:xfrm>
          <a:off x="1643059" y="1335747"/>
          <a:ext cx="1613648"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55B7BE-2CA3-4B82-8F97-12E4AE2AF638}" type="TxLink">
            <a:rPr lang="en-US" sz="1400" b="0" i="0" u="none" strike="noStrike">
              <a:solidFill>
                <a:schemeClr val="bg1"/>
              </a:solidFill>
              <a:latin typeface="Calibri"/>
              <a:ea typeface="Calibri"/>
              <a:cs typeface="Calibri"/>
            </a:rPr>
            <a:pPr algn="ctr"/>
            <a:t>38.96%</a:t>
          </a:fld>
          <a:endParaRPr lang="en-US" sz="1400" b="1">
            <a:solidFill>
              <a:schemeClr val="bg1"/>
            </a:solidFill>
          </a:endParaRPr>
        </a:p>
      </xdr:txBody>
    </xdr:sp>
    <xdr:clientData/>
  </xdr:twoCellAnchor>
  <xdr:twoCellAnchor>
    <xdr:from>
      <xdr:col>2</xdr:col>
      <xdr:colOff>352184</xdr:colOff>
      <xdr:row>2</xdr:row>
      <xdr:rowOff>179293</xdr:rowOff>
    </xdr:from>
    <xdr:to>
      <xdr:col>5</xdr:col>
      <xdr:colOff>277908</xdr:colOff>
      <xdr:row>4</xdr:row>
      <xdr:rowOff>64035</xdr:rowOff>
    </xdr:to>
    <xdr:grpSp>
      <xdr:nvGrpSpPr>
        <xdr:cNvPr id="79" name="Group 78">
          <a:extLst>
            <a:ext uri="{FF2B5EF4-FFF2-40B4-BE49-F238E27FC236}">
              <a16:creationId xmlns:a16="http://schemas.microsoft.com/office/drawing/2014/main" id="{B10118E9-C3DA-6DE7-90D4-265DC1945C46}"/>
            </a:ext>
          </a:extLst>
        </xdr:cNvPr>
        <xdr:cNvGrpSpPr/>
      </xdr:nvGrpSpPr>
      <xdr:grpSpPr>
        <a:xfrm>
          <a:off x="1568823" y="550688"/>
          <a:ext cx="1750682" cy="256137"/>
          <a:chOff x="5289177" y="1645662"/>
          <a:chExt cx="1750682" cy="256137"/>
        </a:xfrm>
      </xdr:grpSpPr>
      <xdr:sp macro="" textlink="Main_Overview_Pivots!$A$47">
        <xdr:nvSpPr>
          <xdr:cNvPr id="63" name="TextBox 62">
            <a:extLst>
              <a:ext uri="{FF2B5EF4-FFF2-40B4-BE49-F238E27FC236}">
                <a16:creationId xmlns:a16="http://schemas.microsoft.com/office/drawing/2014/main" id="{552A0A8B-2EC2-4325-B0E4-2ADBA6A959D2}"/>
              </a:ext>
            </a:extLst>
          </xdr:cNvPr>
          <xdr:cNvSpPr txBox="1"/>
        </xdr:nvSpPr>
        <xdr:spPr>
          <a:xfrm>
            <a:off x="6477644" y="1645662"/>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sp macro="" textlink="">
        <xdr:nvSpPr>
          <xdr:cNvPr id="75" name="TextBox 74">
            <a:extLst>
              <a:ext uri="{FF2B5EF4-FFF2-40B4-BE49-F238E27FC236}">
                <a16:creationId xmlns:a16="http://schemas.microsoft.com/office/drawing/2014/main" id="{84A0A496-EB21-4769-9F6E-89E0F4233566}"/>
              </a:ext>
            </a:extLst>
          </xdr:cNvPr>
          <xdr:cNvSpPr txBox="1"/>
        </xdr:nvSpPr>
        <xdr:spPr>
          <a:xfrm>
            <a:off x="5289177" y="1658471"/>
            <a:ext cx="1568823"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chemeClr val="bg1"/>
                </a:solidFill>
                <a:effectLst/>
                <a:latin typeface="+mn-lt"/>
                <a:ea typeface="+mn-ea"/>
                <a:cs typeface="+mn-cs"/>
              </a:rPr>
              <a:t>BEV REGISTERED IN </a:t>
            </a:r>
            <a:endParaRPr lang="en-SG" sz="1000" b="1" cap="all" baseline="0">
              <a:solidFill>
                <a:schemeClr val="bg1"/>
              </a:solidFill>
            </a:endParaRPr>
          </a:p>
        </xdr:txBody>
      </xdr:sp>
    </xdr:grpSp>
    <xdr:clientData/>
  </xdr:twoCellAnchor>
  <xdr:twoCellAnchor>
    <xdr:from>
      <xdr:col>2</xdr:col>
      <xdr:colOff>381596</xdr:colOff>
      <xdr:row>2</xdr:row>
      <xdr:rowOff>183138</xdr:rowOff>
    </xdr:from>
    <xdr:to>
      <xdr:col>5</xdr:col>
      <xdr:colOff>349580</xdr:colOff>
      <xdr:row>10</xdr:row>
      <xdr:rowOff>125506</xdr:rowOff>
    </xdr:to>
    <xdr:graphicFrame macro="">
      <xdr:nvGraphicFramePr>
        <xdr:cNvPr id="92" name="Chart 91">
          <a:extLst>
            <a:ext uri="{FF2B5EF4-FFF2-40B4-BE49-F238E27FC236}">
              <a16:creationId xmlns:a16="http://schemas.microsoft.com/office/drawing/2014/main" id="{404FFF2D-3D4C-4EFD-BEF9-597C15174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500331</xdr:colOff>
      <xdr:row>5</xdr:row>
      <xdr:rowOff>168072</xdr:rowOff>
    </xdr:from>
    <xdr:to>
      <xdr:col>8</xdr:col>
      <xdr:colOff>289021</xdr:colOff>
      <xdr:row>7</xdr:row>
      <xdr:rowOff>169128</xdr:rowOff>
    </xdr:to>
    <xdr:sp macro="" textlink="EV_Car_Trend_Pivot!$E$6">
      <xdr:nvSpPr>
        <xdr:cNvPr id="94" name="TextBox 93">
          <a:extLst>
            <a:ext uri="{FF2B5EF4-FFF2-40B4-BE49-F238E27FC236}">
              <a16:creationId xmlns:a16="http://schemas.microsoft.com/office/drawing/2014/main" id="{27C2BAC0-770F-4AC3-99BE-25A7F6F04B57}"/>
            </a:ext>
          </a:extLst>
        </xdr:cNvPr>
        <xdr:cNvSpPr txBox="1"/>
      </xdr:nvSpPr>
      <xdr:spPr>
        <a:xfrm>
          <a:off x="3541928" y="1096559"/>
          <a:ext cx="1613648"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3AB8D9-FFD6-430C-9B3A-F36998897159}" type="TxLink">
            <a:rPr lang="en-US" sz="1400" b="1" i="0" u="none" strike="noStrike">
              <a:solidFill>
                <a:schemeClr val="bg1"/>
              </a:solidFill>
              <a:latin typeface="Calibri"/>
              <a:ea typeface="Calibri"/>
              <a:cs typeface="Calibri"/>
            </a:rPr>
            <a:pPr algn="ctr"/>
            <a:t>12053</a:t>
          </a:fld>
          <a:endParaRPr lang="en-US" sz="1400" b="1">
            <a:solidFill>
              <a:schemeClr val="bg1"/>
            </a:solidFill>
          </a:endParaRPr>
        </a:p>
      </xdr:txBody>
    </xdr:sp>
    <xdr:clientData/>
  </xdr:twoCellAnchor>
  <xdr:twoCellAnchor>
    <xdr:from>
      <xdr:col>5</xdr:col>
      <xdr:colOff>409814</xdr:colOff>
      <xdr:row>2</xdr:row>
      <xdr:rowOff>185697</xdr:rowOff>
    </xdr:from>
    <xdr:to>
      <xdr:col>8</xdr:col>
      <xdr:colOff>383334</xdr:colOff>
      <xdr:row>10</xdr:row>
      <xdr:rowOff>126482</xdr:rowOff>
    </xdr:to>
    <xdr:graphicFrame macro="">
      <xdr:nvGraphicFramePr>
        <xdr:cNvPr id="99" name="Chart 98">
          <a:extLst>
            <a:ext uri="{FF2B5EF4-FFF2-40B4-BE49-F238E27FC236}">
              <a16:creationId xmlns:a16="http://schemas.microsoft.com/office/drawing/2014/main" id="{6683A4E5-1E19-4851-92B6-CF9A659C4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416220</xdr:colOff>
      <xdr:row>2</xdr:row>
      <xdr:rowOff>172891</xdr:rowOff>
    </xdr:from>
    <xdr:to>
      <xdr:col>11</xdr:col>
      <xdr:colOff>491778</xdr:colOff>
      <xdr:row>4</xdr:row>
      <xdr:rowOff>57630</xdr:rowOff>
    </xdr:to>
    <xdr:grpSp>
      <xdr:nvGrpSpPr>
        <xdr:cNvPr id="104" name="Group 103">
          <a:extLst>
            <a:ext uri="{FF2B5EF4-FFF2-40B4-BE49-F238E27FC236}">
              <a16:creationId xmlns:a16="http://schemas.microsoft.com/office/drawing/2014/main" id="{7FB8CA18-D49B-52F5-7B94-1B2757FC2D59}"/>
            </a:ext>
          </a:extLst>
        </xdr:cNvPr>
        <xdr:cNvGrpSpPr/>
      </xdr:nvGrpSpPr>
      <xdr:grpSpPr>
        <a:xfrm>
          <a:off x="5282775" y="544286"/>
          <a:ext cx="1900516" cy="256134"/>
          <a:chOff x="5282775" y="544286"/>
          <a:chExt cx="1900516" cy="256134"/>
        </a:xfrm>
      </xdr:grpSpPr>
      <xdr:sp macro="" textlink="">
        <xdr:nvSpPr>
          <xdr:cNvPr id="102" name="TextBox 101">
            <a:extLst>
              <a:ext uri="{FF2B5EF4-FFF2-40B4-BE49-F238E27FC236}">
                <a16:creationId xmlns:a16="http://schemas.microsoft.com/office/drawing/2014/main" id="{288CCDCA-CA50-46C2-8710-AFC3372FA3AB}"/>
              </a:ext>
            </a:extLst>
          </xdr:cNvPr>
          <xdr:cNvSpPr txBox="1"/>
        </xdr:nvSpPr>
        <xdr:spPr>
          <a:xfrm>
            <a:off x="5282775" y="557092"/>
            <a:ext cx="1568823"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Total EV REGISTERED IN </a:t>
            </a:r>
          </a:p>
        </xdr:txBody>
      </xdr:sp>
      <xdr:sp macro="" textlink="Main_Overview_Pivots!$A$47">
        <xdr:nvSpPr>
          <xdr:cNvPr id="103" name="TextBox 102">
            <a:extLst>
              <a:ext uri="{FF2B5EF4-FFF2-40B4-BE49-F238E27FC236}">
                <a16:creationId xmlns:a16="http://schemas.microsoft.com/office/drawing/2014/main" id="{77697666-1BF9-4339-829F-9626D9B95067}"/>
              </a:ext>
            </a:extLst>
          </xdr:cNvPr>
          <xdr:cNvSpPr txBox="1"/>
        </xdr:nvSpPr>
        <xdr:spPr>
          <a:xfrm>
            <a:off x="6621076" y="544286"/>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grpSp>
    <xdr:clientData/>
  </xdr:twoCellAnchor>
  <xdr:twoCellAnchor>
    <xdr:from>
      <xdr:col>13</xdr:col>
      <xdr:colOff>42265</xdr:colOff>
      <xdr:row>21</xdr:row>
      <xdr:rowOff>134469</xdr:rowOff>
    </xdr:from>
    <xdr:to>
      <xdr:col>13</xdr:col>
      <xdr:colOff>604480</xdr:colOff>
      <xdr:row>23</xdr:row>
      <xdr:rowOff>6402</xdr:rowOff>
    </xdr:to>
    <xdr:sp macro="" textlink="Main_Overview_Pivots!$A$47">
      <xdr:nvSpPr>
        <xdr:cNvPr id="15" name="TextBox 14">
          <a:extLst>
            <a:ext uri="{FF2B5EF4-FFF2-40B4-BE49-F238E27FC236}">
              <a16:creationId xmlns:a16="http://schemas.microsoft.com/office/drawing/2014/main" id="{E7039146-7CA0-4C73-9B35-B1D5F58B15EA}"/>
            </a:ext>
          </a:extLst>
        </xdr:cNvPr>
        <xdr:cNvSpPr txBox="1"/>
      </xdr:nvSpPr>
      <xdr:spPr>
        <a:xfrm>
          <a:off x="7950416" y="4034116"/>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twoCellAnchor>
    <xdr:from>
      <xdr:col>8</xdr:col>
      <xdr:colOff>461042</xdr:colOff>
      <xdr:row>11</xdr:row>
      <xdr:rowOff>1</xdr:rowOff>
    </xdr:from>
    <xdr:to>
      <xdr:col>14</xdr:col>
      <xdr:colOff>537882</xdr:colOff>
      <xdr:row>20</xdr:row>
      <xdr:rowOff>169337</xdr:rowOff>
    </xdr:to>
    <mc:AlternateContent xmlns:mc="http://schemas.openxmlformats.org/markup-compatibility/2006">
      <mc:Choice xmlns:cx1="http://schemas.microsoft.com/office/drawing/2015/9/8/chartex" Requires="cx1">
        <xdr:graphicFrame macro="">
          <xdr:nvGraphicFramePr>
            <xdr:cNvPr id="109" name="Chart 108">
              <a:extLst>
                <a:ext uri="{FF2B5EF4-FFF2-40B4-BE49-F238E27FC236}">
                  <a16:creationId xmlns:a16="http://schemas.microsoft.com/office/drawing/2014/main" id="{33188759-232E-413A-B345-F6E83A116E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5337842" y="2011681"/>
              <a:ext cx="3734440" cy="1815256"/>
            </a:xfrm>
            <a:prstGeom prst="rect">
              <a:avLst/>
            </a:prstGeom>
            <a:solidFill>
              <a:prstClr val="white"/>
            </a:solidFill>
            <a:ln w="1">
              <a:solidFill>
                <a:prstClr val="green"/>
              </a:solidFill>
            </a:ln>
          </xdr:spPr>
          <xdr:txBody>
            <a:bodyPr vertOverflow="clip" horzOverflow="clip"/>
            <a:lstStyle/>
            <a:p>
              <a:r>
                <a:rPr lang="en-S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544286</xdr:colOff>
      <xdr:row>11</xdr:row>
      <xdr:rowOff>25613</xdr:rowOff>
    </xdr:from>
    <xdr:to>
      <xdr:col>13</xdr:col>
      <xdr:colOff>498182</xdr:colOff>
      <xdr:row>12</xdr:row>
      <xdr:rowOff>83243</xdr:rowOff>
    </xdr:to>
    <xdr:sp macro="" textlink="Main_Overview_Pivots!$A$47">
      <xdr:nvSpPr>
        <xdr:cNvPr id="110" name="TextBox 109">
          <a:extLst>
            <a:ext uri="{FF2B5EF4-FFF2-40B4-BE49-F238E27FC236}">
              <a16:creationId xmlns:a16="http://schemas.microsoft.com/office/drawing/2014/main" id="{66C242D0-9A14-4A6E-9A7C-FD6A2DC3683C}"/>
            </a:ext>
          </a:extLst>
        </xdr:cNvPr>
        <xdr:cNvSpPr txBox="1"/>
      </xdr:nvSpPr>
      <xdr:spPr>
        <a:xfrm>
          <a:off x="7844118" y="2068285"/>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7E8ACE-EA06-4BE3-9B07-335EAF567EFF}"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twoCellAnchor>
    <xdr:from>
      <xdr:col>8</xdr:col>
      <xdr:colOff>435430</xdr:colOff>
      <xdr:row>11</xdr:row>
      <xdr:rowOff>6406</xdr:rowOff>
    </xdr:from>
    <xdr:to>
      <xdr:col>14</xdr:col>
      <xdr:colOff>595512</xdr:colOff>
      <xdr:row>21</xdr:row>
      <xdr:rowOff>603</xdr:rowOff>
    </xdr:to>
    <xdr:sp macro="" textlink="">
      <xdr:nvSpPr>
        <xdr:cNvPr id="112" name="Rectangle: Rounded Corners 111">
          <a:extLst>
            <a:ext uri="{FF2B5EF4-FFF2-40B4-BE49-F238E27FC236}">
              <a16:creationId xmlns:a16="http://schemas.microsoft.com/office/drawing/2014/main" id="{47DF3353-25D0-4A29-A4B2-0298CC1DB91F}"/>
            </a:ext>
          </a:extLst>
        </xdr:cNvPr>
        <xdr:cNvSpPr/>
      </xdr:nvSpPr>
      <xdr:spPr>
        <a:xfrm>
          <a:off x="5301985" y="2049078"/>
          <a:ext cx="3809998" cy="1851172"/>
        </a:xfrm>
        <a:custGeom>
          <a:avLst/>
          <a:gdLst>
            <a:gd name="connsiteX0" fmla="*/ 0 w 3829210"/>
            <a:gd name="connsiteY0" fmla="*/ 316973 h 1901798"/>
            <a:gd name="connsiteX1" fmla="*/ 316973 w 3829210"/>
            <a:gd name="connsiteY1" fmla="*/ 0 h 1901798"/>
            <a:gd name="connsiteX2" fmla="*/ 3512237 w 3829210"/>
            <a:gd name="connsiteY2" fmla="*/ 0 h 1901798"/>
            <a:gd name="connsiteX3" fmla="*/ 3829210 w 3829210"/>
            <a:gd name="connsiteY3" fmla="*/ 316973 h 1901798"/>
            <a:gd name="connsiteX4" fmla="*/ 3829210 w 3829210"/>
            <a:gd name="connsiteY4" fmla="*/ 1584825 h 1901798"/>
            <a:gd name="connsiteX5" fmla="*/ 3512237 w 3829210"/>
            <a:gd name="connsiteY5" fmla="*/ 1901798 h 1901798"/>
            <a:gd name="connsiteX6" fmla="*/ 316973 w 3829210"/>
            <a:gd name="connsiteY6" fmla="*/ 1901798 h 1901798"/>
            <a:gd name="connsiteX7" fmla="*/ 0 w 3829210"/>
            <a:gd name="connsiteY7" fmla="*/ 1584825 h 1901798"/>
            <a:gd name="connsiteX8" fmla="*/ 0 w 3829210"/>
            <a:gd name="connsiteY8" fmla="*/ 316973 h 1901798"/>
            <a:gd name="connsiteX0" fmla="*/ 0 w 3832557"/>
            <a:gd name="connsiteY0" fmla="*/ 316973 h 1901798"/>
            <a:gd name="connsiteX1" fmla="*/ 316973 w 3832557"/>
            <a:gd name="connsiteY1" fmla="*/ 0 h 1901798"/>
            <a:gd name="connsiteX2" fmla="*/ 3512237 w 3832557"/>
            <a:gd name="connsiteY2" fmla="*/ 0 h 1901798"/>
            <a:gd name="connsiteX3" fmla="*/ 3829210 w 3832557"/>
            <a:gd name="connsiteY3" fmla="*/ 316973 h 1901798"/>
            <a:gd name="connsiteX4" fmla="*/ 3829210 w 3832557"/>
            <a:gd name="connsiteY4" fmla="*/ 1584825 h 1901798"/>
            <a:gd name="connsiteX5" fmla="*/ 3691531 w 3832557"/>
            <a:gd name="connsiteY5" fmla="*/ 1863378 h 1901798"/>
            <a:gd name="connsiteX6" fmla="*/ 316973 w 3832557"/>
            <a:gd name="connsiteY6" fmla="*/ 1901798 h 1901798"/>
            <a:gd name="connsiteX7" fmla="*/ 0 w 3832557"/>
            <a:gd name="connsiteY7" fmla="*/ 1584825 h 1901798"/>
            <a:gd name="connsiteX8" fmla="*/ 0 w 3832557"/>
            <a:gd name="connsiteY8" fmla="*/ 316973 h 1901798"/>
            <a:gd name="connsiteX0" fmla="*/ 0 w 3829210"/>
            <a:gd name="connsiteY0" fmla="*/ 316973 h 1901798"/>
            <a:gd name="connsiteX1" fmla="*/ 316973 w 3829210"/>
            <a:gd name="connsiteY1" fmla="*/ 0 h 1901798"/>
            <a:gd name="connsiteX2" fmla="*/ 3512237 w 3829210"/>
            <a:gd name="connsiteY2" fmla="*/ 0 h 1901798"/>
            <a:gd name="connsiteX3" fmla="*/ 3829210 w 3829210"/>
            <a:gd name="connsiteY3" fmla="*/ 316973 h 1901798"/>
            <a:gd name="connsiteX4" fmla="*/ 3822806 w 3829210"/>
            <a:gd name="connsiteY4" fmla="*/ 1648858 h 1901798"/>
            <a:gd name="connsiteX5" fmla="*/ 3691531 w 3829210"/>
            <a:gd name="connsiteY5" fmla="*/ 1863378 h 1901798"/>
            <a:gd name="connsiteX6" fmla="*/ 316973 w 3829210"/>
            <a:gd name="connsiteY6" fmla="*/ 1901798 h 1901798"/>
            <a:gd name="connsiteX7" fmla="*/ 0 w 3829210"/>
            <a:gd name="connsiteY7" fmla="*/ 1584825 h 1901798"/>
            <a:gd name="connsiteX8" fmla="*/ 0 w 3829210"/>
            <a:gd name="connsiteY8" fmla="*/ 316973 h 1901798"/>
            <a:gd name="connsiteX0" fmla="*/ 0 w 3829210"/>
            <a:gd name="connsiteY0" fmla="*/ 316973 h 1901798"/>
            <a:gd name="connsiteX1" fmla="*/ 316973 w 3829210"/>
            <a:gd name="connsiteY1" fmla="*/ 0 h 1901798"/>
            <a:gd name="connsiteX2" fmla="*/ 3614690 w 3829210"/>
            <a:gd name="connsiteY2" fmla="*/ 12806 h 1901798"/>
            <a:gd name="connsiteX3" fmla="*/ 3829210 w 3829210"/>
            <a:gd name="connsiteY3" fmla="*/ 316973 h 1901798"/>
            <a:gd name="connsiteX4" fmla="*/ 3822806 w 3829210"/>
            <a:gd name="connsiteY4" fmla="*/ 1648858 h 1901798"/>
            <a:gd name="connsiteX5" fmla="*/ 3691531 w 3829210"/>
            <a:gd name="connsiteY5" fmla="*/ 1863378 h 1901798"/>
            <a:gd name="connsiteX6" fmla="*/ 316973 w 3829210"/>
            <a:gd name="connsiteY6" fmla="*/ 1901798 h 1901798"/>
            <a:gd name="connsiteX7" fmla="*/ 0 w 3829210"/>
            <a:gd name="connsiteY7" fmla="*/ 1584825 h 1901798"/>
            <a:gd name="connsiteX8" fmla="*/ 0 w 3829210"/>
            <a:gd name="connsiteY8" fmla="*/ 316973 h 1901798"/>
            <a:gd name="connsiteX0" fmla="*/ 0 w 3842017"/>
            <a:gd name="connsiteY0" fmla="*/ 316973 h 1901798"/>
            <a:gd name="connsiteX1" fmla="*/ 316973 w 3842017"/>
            <a:gd name="connsiteY1" fmla="*/ 0 h 1901798"/>
            <a:gd name="connsiteX2" fmla="*/ 3614690 w 3842017"/>
            <a:gd name="connsiteY2" fmla="*/ 12806 h 1901798"/>
            <a:gd name="connsiteX3" fmla="*/ 3842017 w 3842017"/>
            <a:gd name="connsiteY3" fmla="*/ 246536 h 1901798"/>
            <a:gd name="connsiteX4" fmla="*/ 3822806 w 3842017"/>
            <a:gd name="connsiteY4" fmla="*/ 1648858 h 1901798"/>
            <a:gd name="connsiteX5" fmla="*/ 3691531 w 3842017"/>
            <a:gd name="connsiteY5" fmla="*/ 1863378 h 1901798"/>
            <a:gd name="connsiteX6" fmla="*/ 316973 w 3842017"/>
            <a:gd name="connsiteY6" fmla="*/ 1901798 h 1901798"/>
            <a:gd name="connsiteX7" fmla="*/ 0 w 3842017"/>
            <a:gd name="connsiteY7" fmla="*/ 1584825 h 1901798"/>
            <a:gd name="connsiteX8" fmla="*/ 0 w 3842017"/>
            <a:gd name="connsiteY8" fmla="*/ 316973 h 1901798"/>
            <a:gd name="connsiteX0" fmla="*/ 0 w 3854824"/>
            <a:gd name="connsiteY0" fmla="*/ 316973 h 1901798"/>
            <a:gd name="connsiteX1" fmla="*/ 316973 w 3854824"/>
            <a:gd name="connsiteY1" fmla="*/ 0 h 1901798"/>
            <a:gd name="connsiteX2" fmla="*/ 3614690 w 3854824"/>
            <a:gd name="connsiteY2" fmla="*/ 12806 h 1901798"/>
            <a:gd name="connsiteX3" fmla="*/ 3854824 w 3854824"/>
            <a:gd name="connsiteY3" fmla="*/ 195309 h 1901798"/>
            <a:gd name="connsiteX4" fmla="*/ 3822806 w 3854824"/>
            <a:gd name="connsiteY4" fmla="*/ 1648858 h 1901798"/>
            <a:gd name="connsiteX5" fmla="*/ 3691531 w 3854824"/>
            <a:gd name="connsiteY5" fmla="*/ 1863378 h 1901798"/>
            <a:gd name="connsiteX6" fmla="*/ 316973 w 3854824"/>
            <a:gd name="connsiteY6" fmla="*/ 1901798 h 1901798"/>
            <a:gd name="connsiteX7" fmla="*/ 0 w 3854824"/>
            <a:gd name="connsiteY7" fmla="*/ 1584825 h 1901798"/>
            <a:gd name="connsiteX8" fmla="*/ 0 w 3854824"/>
            <a:gd name="connsiteY8" fmla="*/ 316973 h 1901798"/>
            <a:gd name="connsiteX0" fmla="*/ 0 w 3854841"/>
            <a:gd name="connsiteY0" fmla="*/ 316973 h 1901798"/>
            <a:gd name="connsiteX1" fmla="*/ 316973 w 3854841"/>
            <a:gd name="connsiteY1" fmla="*/ 0 h 1901798"/>
            <a:gd name="connsiteX2" fmla="*/ 3685127 w 3854841"/>
            <a:gd name="connsiteY2" fmla="*/ 6402 h 1901798"/>
            <a:gd name="connsiteX3" fmla="*/ 3854824 w 3854841"/>
            <a:gd name="connsiteY3" fmla="*/ 195309 h 1901798"/>
            <a:gd name="connsiteX4" fmla="*/ 3822806 w 3854841"/>
            <a:gd name="connsiteY4" fmla="*/ 1648858 h 1901798"/>
            <a:gd name="connsiteX5" fmla="*/ 3691531 w 3854841"/>
            <a:gd name="connsiteY5" fmla="*/ 1863378 h 1901798"/>
            <a:gd name="connsiteX6" fmla="*/ 316973 w 3854841"/>
            <a:gd name="connsiteY6" fmla="*/ 1901798 h 1901798"/>
            <a:gd name="connsiteX7" fmla="*/ 0 w 3854841"/>
            <a:gd name="connsiteY7" fmla="*/ 1584825 h 1901798"/>
            <a:gd name="connsiteX8" fmla="*/ 0 w 3854841"/>
            <a:gd name="connsiteY8" fmla="*/ 316973 h 1901798"/>
            <a:gd name="connsiteX0" fmla="*/ 0 w 3854841"/>
            <a:gd name="connsiteY0" fmla="*/ 240133 h 1901798"/>
            <a:gd name="connsiteX1" fmla="*/ 316973 w 3854841"/>
            <a:gd name="connsiteY1" fmla="*/ 0 h 1901798"/>
            <a:gd name="connsiteX2" fmla="*/ 3685127 w 3854841"/>
            <a:gd name="connsiteY2" fmla="*/ 6402 h 1901798"/>
            <a:gd name="connsiteX3" fmla="*/ 3854824 w 3854841"/>
            <a:gd name="connsiteY3" fmla="*/ 195309 h 1901798"/>
            <a:gd name="connsiteX4" fmla="*/ 3822806 w 3854841"/>
            <a:gd name="connsiteY4" fmla="*/ 1648858 h 1901798"/>
            <a:gd name="connsiteX5" fmla="*/ 3691531 w 3854841"/>
            <a:gd name="connsiteY5" fmla="*/ 1863378 h 1901798"/>
            <a:gd name="connsiteX6" fmla="*/ 316973 w 3854841"/>
            <a:gd name="connsiteY6" fmla="*/ 1901798 h 1901798"/>
            <a:gd name="connsiteX7" fmla="*/ 0 w 3854841"/>
            <a:gd name="connsiteY7" fmla="*/ 1584825 h 1901798"/>
            <a:gd name="connsiteX8" fmla="*/ 0 w 3854841"/>
            <a:gd name="connsiteY8" fmla="*/ 240133 h 1901798"/>
            <a:gd name="connsiteX0" fmla="*/ 0 w 3854841"/>
            <a:gd name="connsiteY0" fmla="*/ 233731 h 1895396"/>
            <a:gd name="connsiteX1" fmla="*/ 233729 w 3854841"/>
            <a:gd name="connsiteY1" fmla="*/ 6405 h 1895396"/>
            <a:gd name="connsiteX2" fmla="*/ 3685127 w 3854841"/>
            <a:gd name="connsiteY2" fmla="*/ 0 h 1895396"/>
            <a:gd name="connsiteX3" fmla="*/ 3854824 w 3854841"/>
            <a:gd name="connsiteY3" fmla="*/ 188907 h 1895396"/>
            <a:gd name="connsiteX4" fmla="*/ 3822806 w 3854841"/>
            <a:gd name="connsiteY4" fmla="*/ 1642456 h 1895396"/>
            <a:gd name="connsiteX5" fmla="*/ 3691531 w 3854841"/>
            <a:gd name="connsiteY5" fmla="*/ 1856976 h 1895396"/>
            <a:gd name="connsiteX6" fmla="*/ 316973 w 3854841"/>
            <a:gd name="connsiteY6" fmla="*/ 1895396 h 1895396"/>
            <a:gd name="connsiteX7" fmla="*/ 0 w 3854841"/>
            <a:gd name="connsiteY7" fmla="*/ 1578423 h 1895396"/>
            <a:gd name="connsiteX8" fmla="*/ 0 w 3854841"/>
            <a:gd name="connsiteY8" fmla="*/ 233731 h 1895396"/>
            <a:gd name="connsiteX0" fmla="*/ 0 w 3854841"/>
            <a:gd name="connsiteY0" fmla="*/ 201714 h 1895396"/>
            <a:gd name="connsiteX1" fmla="*/ 233729 w 3854841"/>
            <a:gd name="connsiteY1" fmla="*/ 6405 h 1895396"/>
            <a:gd name="connsiteX2" fmla="*/ 3685127 w 3854841"/>
            <a:gd name="connsiteY2" fmla="*/ 0 h 1895396"/>
            <a:gd name="connsiteX3" fmla="*/ 3854824 w 3854841"/>
            <a:gd name="connsiteY3" fmla="*/ 188907 h 1895396"/>
            <a:gd name="connsiteX4" fmla="*/ 3822806 w 3854841"/>
            <a:gd name="connsiteY4" fmla="*/ 1642456 h 1895396"/>
            <a:gd name="connsiteX5" fmla="*/ 3691531 w 3854841"/>
            <a:gd name="connsiteY5" fmla="*/ 1856976 h 1895396"/>
            <a:gd name="connsiteX6" fmla="*/ 316973 w 3854841"/>
            <a:gd name="connsiteY6" fmla="*/ 1895396 h 1895396"/>
            <a:gd name="connsiteX7" fmla="*/ 0 w 3854841"/>
            <a:gd name="connsiteY7" fmla="*/ 1578423 h 1895396"/>
            <a:gd name="connsiteX8" fmla="*/ 0 w 3854841"/>
            <a:gd name="connsiteY8" fmla="*/ 201714 h 1895396"/>
            <a:gd name="connsiteX0" fmla="*/ 0 w 3854841"/>
            <a:gd name="connsiteY0" fmla="*/ 201714 h 1895396"/>
            <a:gd name="connsiteX1" fmla="*/ 195309 w 3854841"/>
            <a:gd name="connsiteY1" fmla="*/ 12808 h 1895396"/>
            <a:gd name="connsiteX2" fmla="*/ 3685127 w 3854841"/>
            <a:gd name="connsiteY2" fmla="*/ 0 h 1895396"/>
            <a:gd name="connsiteX3" fmla="*/ 3854824 w 3854841"/>
            <a:gd name="connsiteY3" fmla="*/ 188907 h 1895396"/>
            <a:gd name="connsiteX4" fmla="*/ 3822806 w 3854841"/>
            <a:gd name="connsiteY4" fmla="*/ 1642456 h 1895396"/>
            <a:gd name="connsiteX5" fmla="*/ 3691531 w 3854841"/>
            <a:gd name="connsiteY5" fmla="*/ 1856976 h 1895396"/>
            <a:gd name="connsiteX6" fmla="*/ 316973 w 3854841"/>
            <a:gd name="connsiteY6" fmla="*/ 1895396 h 1895396"/>
            <a:gd name="connsiteX7" fmla="*/ 0 w 3854841"/>
            <a:gd name="connsiteY7" fmla="*/ 1578423 h 1895396"/>
            <a:gd name="connsiteX8" fmla="*/ 0 w 3854841"/>
            <a:gd name="connsiteY8" fmla="*/ 201714 h 1895396"/>
            <a:gd name="connsiteX0" fmla="*/ 0 w 3854841"/>
            <a:gd name="connsiteY0" fmla="*/ 176101 h 1895396"/>
            <a:gd name="connsiteX1" fmla="*/ 195309 w 3854841"/>
            <a:gd name="connsiteY1" fmla="*/ 12808 h 1895396"/>
            <a:gd name="connsiteX2" fmla="*/ 3685127 w 3854841"/>
            <a:gd name="connsiteY2" fmla="*/ 0 h 1895396"/>
            <a:gd name="connsiteX3" fmla="*/ 3854824 w 3854841"/>
            <a:gd name="connsiteY3" fmla="*/ 188907 h 1895396"/>
            <a:gd name="connsiteX4" fmla="*/ 3822806 w 3854841"/>
            <a:gd name="connsiteY4" fmla="*/ 1642456 h 1895396"/>
            <a:gd name="connsiteX5" fmla="*/ 3691531 w 3854841"/>
            <a:gd name="connsiteY5" fmla="*/ 1856976 h 1895396"/>
            <a:gd name="connsiteX6" fmla="*/ 316973 w 3854841"/>
            <a:gd name="connsiteY6" fmla="*/ 1895396 h 1895396"/>
            <a:gd name="connsiteX7" fmla="*/ 0 w 3854841"/>
            <a:gd name="connsiteY7" fmla="*/ 1578423 h 1895396"/>
            <a:gd name="connsiteX8" fmla="*/ 0 w 3854841"/>
            <a:gd name="connsiteY8" fmla="*/ 176101 h 1895396"/>
            <a:gd name="connsiteX0" fmla="*/ 0 w 3854841"/>
            <a:gd name="connsiteY0" fmla="*/ 176101 h 1895396"/>
            <a:gd name="connsiteX1" fmla="*/ 195309 w 3854841"/>
            <a:gd name="connsiteY1" fmla="*/ 12808 h 1895396"/>
            <a:gd name="connsiteX2" fmla="*/ 3685127 w 3854841"/>
            <a:gd name="connsiteY2" fmla="*/ 0 h 1895396"/>
            <a:gd name="connsiteX3" fmla="*/ 3854824 w 3854841"/>
            <a:gd name="connsiteY3" fmla="*/ 188907 h 1895396"/>
            <a:gd name="connsiteX4" fmla="*/ 3822806 w 3854841"/>
            <a:gd name="connsiteY4" fmla="*/ 1642456 h 1895396"/>
            <a:gd name="connsiteX5" fmla="*/ 3691531 w 3854841"/>
            <a:gd name="connsiteY5" fmla="*/ 1856976 h 1895396"/>
            <a:gd name="connsiteX6" fmla="*/ 316973 w 3854841"/>
            <a:gd name="connsiteY6" fmla="*/ 1895396 h 1895396"/>
            <a:gd name="connsiteX7" fmla="*/ 6403 w 3854841"/>
            <a:gd name="connsiteY7" fmla="*/ 1655264 h 1895396"/>
            <a:gd name="connsiteX8" fmla="*/ 0 w 3854841"/>
            <a:gd name="connsiteY8" fmla="*/ 176101 h 1895396"/>
            <a:gd name="connsiteX0" fmla="*/ 0 w 3854841"/>
            <a:gd name="connsiteY0" fmla="*/ 176101 h 1895396"/>
            <a:gd name="connsiteX1" fmla="*/ 195309 w 3854841"/>
            <a:gd name="connsiteY1" fmla="*/ 12808 h 1895396"/>
            <a:gd name="connsiteX2" fmla="*/ 3685127 w 3854841"/>
            <a:gd name="connsiteY2" fmla="*/ 0 h 1895396"/>
            <a:gd name="connsiteX3" fmla="*/ 3854824 w 3854841"/>
            <a:gd name="connsiteY3" fmla="*/ 188907 h 1895396"/>
            <a:gd name="connsiteX4" fmla="*/ 3822806 w 3854841"/>
            <a:gd name="connsiteY4" fmla="*/ 1642456 h 1895396"/>
            <a:gd name="connsiteX5" fmla="*/ 3691531 w 3854841"/>
            <a:gd name="connsiteY5" fmla="*/ 1856976 h 1895396"/>
            <a:gd name="connsiteX6" fmla="*/ 316973 w 3854841"/>
            <a:gd name="connsiteY6" fmla="*/ 1895396 h 1895396"/>
            <a:gd name="connsiteX7" fmla="*/ 6403 w 3854841"/>
            <a:gd name="connsiteY7" fmla="*/ 1680877 h 1895396"/>
            <a:gd name="connsiteX8" fmla="*/ 0 w 3854841"/>
            <a:gd name="connsiteY8" fmla="*/ 176101 h 1895396"/>
            <a:gd name="connsiteX0" fmla="*/ 0 w 3854841"/>
            <a:gd name="connsiteY0" fmla="*/ 176101 h 1888993"/>
            <a:gd name="connsiteX1" fmla="*/ 195309 w 3854841"/>
            <a:gd name="connsiteY1" fmla="*/ 12808 h 1888993"/>
            <a:gd name="connsiteX2" fmla="*/ 3685127 w 3854841"/>
            <a:gd name="connsiteY2" fmla="*/ 0 h 1888993"/>
            <a:gd name="connsiteX3" fmla="*/ 3854824 w 3854841"/>
            <a:gd name="connsiteY3" fmla="*/ 188907 h 1888993"/>
            <a:gd name="connsiteX4" fmla="*/ 3822806 w 3854841"/>
            <a:gd name="connsiteY4" fmla="*/ 1642456 h 1888993"/>
            <a:gd name="connsiteX5" fmla="*/ 3691531 w 3854841"/>
            <a:gd name="connsiteY5" fmla="*/ 1856976 h 1888993"/>
            <a:gd name="connsiteX6" fmla="*/ 233729 w 3854841"/>
            <a:gd name="connsiteY6" fmla="*/ 1888993 h 1888993"/>
            <a:gd name="connsiteX7" fmla="*/ 6403 w 3854841"/>
            <a:gd name="connsiteY7" fmla="*/ 1680877 h 1888993"/>
            <a:gd name="connsiteX8" fmla="*/ 0 w 3854841"/>
            <a:gd name="connsiteY8" fmla="*/ 176101 h 1888993"/>
            <a:gd name="connsiteX0" fmla="*/ 0 w 3854841"/>
            <a:gd name="connsiteY0" fmla="*/ 176101 h 1869783"/>
            <a:gd name="connsiteX1" fmla="*/ 195309 w 3854841"/>
            <a:gd name="connsiteY1" fmla="*/ 12808 h 1869783"/>
            <a:gd name="connsiteX2" fmla="*/ 3685127 w 3854841"/>
            <a:gd name="connsiteY2" fmla="*/ 0 h 1869783"/>
            <a:gd name="connsiteX3" fmla="*/ 3854824 w 3854841"/>
            <a:gd name="connsiteY3" fmla="*/ 188907 h 1869783"/>
            <a:gd name="connsiteX4" fmla="*/ 3822806 w 3854841"/>
            <a:gd name="connsiteY4" fmla="*/ 1642456 h 1869783"/>
            <a:gd name="connsiteX5" fmla="*/ 3691531 w 3854841"/>
            <a:gd name="connsiteY5" fmla="*/ 1856976 h 1869783"/>
            <a:gd name="connsiteX6" fmla="*/ 227325 w 3854841"/>
            <a:gd name="connsiteY6" fmla="*/ 1869783 h 1869783"/>
            <a:gd name="connsiteX7" fmla="*/ 6403 w 3854841"/>
            <a:gd name="connsiteY7" fmla="*/ 1680877 h 1869783"/>
            <a:gd name="connsiteX8" fmla="*/ 0 w 3854841"/>
            <a:gd name="connsiteY8" fmla="*/ 176101 h 1869783"/>
            <a:gd name="connsiteX0" fmla="*/ 0 w 3854841"/>
            <a:gd name="connsiteY0" fmla="*/ 176101 h 1869948"/>
            <a:gd name="connsiteX1" fmla="*/ 195309 w 3854841"/>
            <a:gd name="connsiteY1" fmla="*/ 12808 h 1869948"/>
            <a:gd name="connsiteX2" fmla="*/ 3685127 w 3854841"/>
            <a:gd name="connsiteY2" fmla="*/ 0 h 1869948"/>
            <a:gd name="connsiteX3" fmla="*/ 3854824 w 3854841"/>
            <a:gd name="connsiteY3" fmla="*/ 188907 h 1869948"/>
            <a:gd name="connsiteX4" fmla="*/ 3822806 w 3854841"/>
            <a:gd name="connsiteY4" fmla="*/ 1642456 h 1869948"/>
            <a:gd name="connsiteX5" fmla="*/ 3691531 w 3854841"/>
            <a:gd name="connsiteY5" fmla="*/ 1856976 h 1869948"/>
            <a:gd name="connsiteX6" fmla="*/ 227325 w 3854841"/>
            <a:gd name="connsiteY6" fmla="*/ 1869783 h 1869948"/>
            <a:gd name="connsiteX7" fmla="*/ 6403 w 3854841"/>
            <a:gd name="connsiteY7" fmla="*/ 1706490 h 1869948"/>
            <a:gd name="connsiteX8" fmla="*/ 0 w 3854841"/>
            <a:gd name="connsiteY8" fmla="*/ 176101 h 1869948"/>
            <a:gd name="connsiteX0" fmla="*/ 0 w 3854841"/>
            <a:gd name="connsiteY0" fmla="*/ 176101 h 1869948"/>
            <a:gd name="connsiteX1" fmla="*/ 195309 w 3854841"/>
            <a:gd name="connsiteY1" fmla="*/ 12808 h 1869948"/>
            <a:gd name="connsiteX2" fmla="*/ 3685127 w 3854841"/>
            <a:gd name="connsiteY2" fmla="*/ 0 h 1869948"/>
            <a:gd name="connsiteX3" fmla="*/ 3854824 w 3854841"/>
            <a:gd name="connsiteY3" fmla="*/ 188907 h 1869948"/>
            <a:gd name="connsiteX4" fmla="*/ 3822806 w 3854841"/>
            <a:gd name="connsiteY4" fmla="*/ 1642456 h 1869948"/>
            <a:gd name="connsiteX5" fmla="*/ 3691531 w 3854841"/>
            <a:gd name="connsiteY5" fmla="*/ 1856976 h 1869948"/>
            <a:gd name="connsiteX6" fmla="*/ 195308 w 3854841"/>
            <a:gd name="connsiteY6" fmla="*/ 1869783 h 1869948"/>
            <a:gd name="connsiteX7" fmla="*/ 6403 w 3854841"/>
            <a:gd name="connsiteY7" fmla="*/ 1706490 h 1869948"/>
            <a:gd name="connsiteX8" fmla="*/ 0 w 3854841"/>
            <a:gd name="connsiteY8" fmla="*/ 176101 h 1869948"/>
            <a:gd name="connsiteX0" fmla="*/ 0 w 3854841"/>
            <a:gd name="connsiteY0" fmla="*/ 176101 h 1869801"/>
            <a:gd name="connsiteX1" fmla="*/ 195309 w 3854841"/>
            <a:gd name="connsiteY1" fmla="*/ 12808 h 1869801"/>
            <a:gd name="connsiteX2" fmla="*/ 3685127 w 3854841"/>
            <a:gd name="connsiteY2" fmla="*/ 0 h 1869801"/>
            <a:gd name="connsiteX3" fmla="*/ 3854824 w 3854841"/>
            <a:gd name="connsiteY3" fmla="*/ 188907 h 1869801"/>
            <a:gd name="connsiteX4" fmla="*/ 3822806 w 3854841"/>
            <a:gd name="connsiteY4" fmla="*/ 1642456 h 1869801"/>
            <a:gd name="connsiteX5" fmla="*/ 3691531 w 3854841"/>
            <a:gd name="connsiteY5" fmla="*/ 1856976 h 1869801"/>
            <a:gd name="connsiteX6" fmla="*/ 195308 w 3854841"/>
            <a:gd name="connsiteY6" fmla="*/ 1869783 h 1869801"/>
            <a:gd name="connsiteX7" fmla="*/ 32362 w 3854841"/>
            <a:gd name="connsiteY7" fmla="*/ 1700107 h 1869801"/>
            <a:gd name="connsiteX8" fmla="*/ 0 w 3854841"/>
            <a:gd name="connsiteY8" fmla="*/ 176101 h 1869801"/>
            <a:gd name="connsiteX0" fmla="*/ 0 w 3854841"/>
            <a:gd name="connsiteY0" fmla="*/ 176101 h 1888929"/>
            <a:gd name="connsiteX1" fmla="*/ 195309 w 3854841"/>
            <a:gd name="connsiteY1" fmla="*/ 12808 h 1888929"/>
            <a:gd name="connsiteX2" fmla="*/ 3685127 w 3854841"/>
            <a:gd name="connsiteY2" fmla="*/ 0 h 1888929"/>
            <a:gd name="connsiteX3" fmla="*/ 3854824 w 3854841"/>
            <a:gd name="connsiteY3" fmla="*/ 188907 h 1888929"/>
            <a:gd name="connsiteX4" fmla="*/ 3822806 w 3854841"/>
            <a:gd name="connsiteY4" fmla="*/ 1642456 h 1888929"/>
            <a:gd name="connsiteX5" fmla="*/ 3691531 w 3854841"/>
            <a:gd name="connsiteY5" fmla="*/ 1856976 h 1888929"/>
            <a:gd name="connsiteX6" fmla="*/ 182329 w 3854841"/>
            <a:gd name="connsiteY6" fmla="*/ 1888929 h 1888929"/>
            <a:gd name="connsiteX7" fmla="*/ 32362 w 3854841"/>
            <a:gd name="connsiteY7" fmla="*/ 1700107 h 1888929"/>
            <a:gd name="connsiteX8" fmla="*/ 0 w 3854841"/>
            <a:gd name="connsiteY8" fmla="*/ 176101 h 1888929"/>
            <a:gd name="connsiteX0" fmla="*/ 0 w 3854841"/>
            <a:gd name="connsiteY0" fmla="*/ 176101 h 1889094"/>
            <a:gd name="connsiteX1" fmla="*/ 195309 w 3854841"/>
            <a:gd name="connsiteY1" fmla="*/ 12808 h 1889094"/>
            <a:gd name="connsiteX2" fmla="*/ 3685127 w 3854841"/>
            <a:gd name="connsiteY2" fmla="*/ 0 h 1889094"/>
            <a:gd name="connsiteX3" fmla="*/ 3854824 w 3854841"/>
            <a:gd name="connsiteY3" fmla="*/ 188907 h 1889094"/>
            <a:gd name="connsiteX4" fmla="*/ 3822806 w 3854841"/>
            <a:gd name="connsiteY4" fmla="*/ 1642456 h 1889094"/>
            <a:gd name="connsiteX5" fmla="*/ 3691531 w 3854841"/>
            <a:gd name="connsiteY5" fmla="*/ 1856976 h 1889094"/>
            <a:gd name="connsiteX6" fmla="*/ 182329 w 3854841"/>
            <a:gd name="connsiteY6" fmla="*/ 1888929 h 1889094"/>
            <a:gd name="connsiteX7" fmla="*/ 32362 w 3854841"/>
            <a:gd name="connsiteY7" fmla="*/ 1725633 h 1889094"/>
            <a:gd name="connsiteX8" fmla="*/ 0 w 3854841"/>
            <a:gd name="connsiteY8" fmla="*/ 176101 h 1889094"/>
            <a:gd name="connsiteX0" fmla="*/ 0 w 3854841"/>
            <a:gd name="connsiteY0" fmla="*/ 176101 h 1888929"/>
            <a:gd name="connsiteX1" fmla="*/ 195309 w 3854841"/>
            <a:gd name="connsiteY1" fmla="*/ 12808 h 1888929"/>
            <a:gd name="connsiteX2" fmla="*/ 3685127 w 3854841"/>
            <a:gd name="connsiteY2" fmla="*/ 0 h 1888929"/>
            <a:gd name="connsiteX3" fmla="*/ 3854824 w 3854841"/>
            <a:gd name="connsiteY3" fmla="*/ 188907 h 1888929"/>
            <a:gd name="connsiteX4" fmla="*/ 3822806 w 3854841"/>
            <a:gd name="connsiteY4" fmla="*/ 1642456 h 1888929"/>
            <a:gd name="connsiteX5" fmla="*/ 3691531 w 3854841"/>
            <a:gd name="connsiteY5" fmla="*/ 1856976 h 1888929"/>
            <a:gd name="connsiteX6" fmla="*/ 182329 w 3854841"/>
            <a:gd name="connsiteY6" fmla="*/ 1888929 h 1888929"/>
            <a:gd name="connsiteX7" fmla="*/ 38851 w 3854841"/>
            <a:gd name="connsiteY7" fmla="*/ 1629909 h 1888929"/>
            <a:gd name="connsiteX8" fmla="*/ 0 w 3854841"/>
            <a:gd name="connsiteY8" fmla="*/ 176101 h 1888929"/>
            <a:gd name="connsiteX0" fmla="*/ 0 w 3854841"/>
            <a:gd name="connsiteY0" fmla="*/ 176101 h 1895310"/>
            <a:gd name="connsiteX1" fmla="*/ 195309 w 3854841"/>
            <a:gd name="connsiteY1" fmla="*/ 12808 h 1895310"/>
            <a:gd name="connsiteX2" fmla="*/ 3685127 w 3854841"/>
            <a:gd name="connsiteY2" fmla="*/ 0 h 1895310"/>
            <a:gd name="connsiteX3" fmla="*/ 3854824 w 3854841"/>
            <a:gd name="connsiteY3" fmla="*/ 188907 h 1895310"/>
            <a:gd name="connsiteX4" fmla="*/ 3822806 w 3854841"/>
            <a:gd name="connsiteY4" fmla="*/ 1642456 h 1895310"/>
            <a:gd name="connsiteX5" fmla="*/ 3691531 w 3854841"/>
            <a:gd name="connsiteY5" fmla="*/ 1856976 h 1895310"/>
            <a:gd name="connsiteX6" fmla="*/ 240736 w 3854841"/>
            <a:gd name="connsiteY6" fmla="*/ 1895310 h 1895310"/>
            <a:gd name="connsiteX7" fmla="*/ 38851 w 3854841"/>
            <a:gd name="connsiteY7" fmla="*/ 1629909 h 1895310"/>
            <a:gd name="connsiteX8" fmla="*/ 0 w 3854841"/>
            <a:gd name="connsiteY8" fmla="*/ 176101 h 1895310"/>
            <a:gd name="connsiteX0" fmla="*/ 0 w 3854841"/>
            <a:gd name="connsiteY0" fmla="*/ 176101 h 1895310"/>
            <a:gd name="connsiteX1" fmla="*/ 195309 w 3854841"/>
            <a:gd name="connsiteY1" fmla="*/ 12808 h 1895310"/>
            <a:gd name="connsiteX2" fmla="*/ 3685127 w 3854841"/>
            <a:gd name="connsiteY2" fmla="*/ 0 h 1895310"/>
            <a:gd name="connsiteX3" fmla="*/ 3854824 w 3854841"/>
            <a:gd name="connsiteY3" fmla="*/ 188907 h 1895310"/>
            <a:gd name="connsiteX4" fmla="*/ 3822806 w 3854841"/>
            <a:gd name="connsiteY4" fmla="*/ 1642456 h 1895310"/>
            <a:gd name="connsiteX5" fmla="*/ 3691531 w 3854841"/>
            <a:gd name="connsiteY5" fmla="*/ 1856976 h 1895310"/>
            <a:gd name="connsiteX6" fmla="*/ 240736 w 3854841"/>
            <a:gd name="connsiteY6" fmla="*/ 1895310 h 1895310"/>
            <a:gd name="connsiteX7" fmla="*/ 38851 w 3854841"/>
            <a:gd name="connsiteY7" fmla="*/ 1668198 h 1895310"/>
            <a:gd name="connsiteX8" fmla="*/ 0 w 3854841"/>
            <a:gd name="connsiteY8" fmla="*/ 176101 h 1895310"/>
            <a:gd name="connsiteX0" fmla="*/ 183 w 3822576"/>
            <a:gd name="connsiteY0" fmla="*/ 176101 h 1895310"/>
            <a:gd name="connsiteX1" fmla="*/ 163044 w 3822576"/>
            <a:gd name="connsiteY1" fmla="*/ 12808 h 1895310"/>
            <a:gd name="connsiteX2" fmla="*/ 3652862 w 3822576"/>
            <a:gd name="connsiteY2" fmla="*/ 0 h 1895310"/>
            <a:gd name="connsiteX3" fmla="*/ 3822559 w 3822576"/>
            <a:gd name="connsiteY3" fmla="*/ 188907 h 1895310"/>
            <a:gd name="connsiteX4" fmla="*/ 3790541 w 3822576"/>
            <a:gd name="connsiteY4" fmla="*/ 1642456 h 1895310"/>
            <a:gd name="connsiteX5" fmla="*/ 3659266 w 3822576"/>
            <a:gd name="connsiteY5" fmla="*/ 1856976 h 1895310"/>
            <a:gd name="connsiteX6" fmla="*/ 208471 w 3822576"/>
            <a:gd name="connsiteY6" fmla="*/ 1895310 h 1895310"/>
            <a:gd name="connsiteX7" fmla="*/ 6586 w 3822576"/>
            <a:gd name="connsiteY7" fmla="*/ 1668198 h 1895310"/>
            <a:gd name="connsiteX8" fmla="*/ 183 w 3822576"/>
            <a:gd name="connsiteY8" fmla="*/ 176101 h 1895310"/>
            <a:gd name="connsiteX0" fmla="*/ 0 w 3822393"/>
            <a:gd name="connsiteY0" fmla="*/ 176101 h 1895310"/>
            <a:gd name="connsiteX1" fmla="*/ 188819 w 3822393"/>
            <a:gd name="connsiteY1" fmla="*/ 12808 h 1895310"/>
            <a:gd name="connsiteX2" fmla="*/ 3652679 w 3822393"/>
            <a:gd name="connsiteY2" fmla="*/ 0 h 1895310"/>
            <a:gd name="connsiteX3" fmla="*/ 3822376 w 3822393"/>
            <a:gd name="connsiteY3" fmla="*/ 188907 h 1895310"/>
            <a:gd name="connsiteX4" fmla="*/ 3790358 w 3822393"/>
            <a:gd name="connsiteY4" fmla="*/ 1642456 h 1895310"/>
            <a:gd name="connsiteX5" fmla="*/ 3659083 w 3822393"/>
            <a:gd name="connsiteY5" fmla="*/ 1856976 h 1895310"/>
            <a:gd name="connsiteX6" fmla="*/ 208288 w 3822393"/>
            <a:gd name="connsiteY6" fmla="*/ 1895310 h 1895310"/>
            <a:gd name="connsiteX7" fmla="*/ 6403 w 3822393"/>
            <a:gd name="connsiteY7" fmla="*/ 1668198 h 1895310"/>
            <a:gd name="connsiteX8" fmla="*/ 0 w 3822393"/>
            <a:gd name="connsiteY8" fmla="*/ 176101 h 1895310"/>
            <a:gd name="connsiteX0" fmla="*/ 0 w 3822393"/>
            <a:gd name="connsiteY0" fmla="*/ 202064 h 1895310"/>
            <a:gd name="connsiteX1" fmla="*/ 188819 w 3822393"/>
            <a:gd name="connsiteY1" fmla="*/ 12808 h 1895310"/>
            <a:gd name="connsiteX2" fmla="*/ 3652679 w 3822393"/>
            <a:gd name="connsiteY2" fmla="*/ 0 h 1895310"/>
            <a:gd name="connsiteX3" fmla="*/ 3822376 w 3822393"/>
            <a:gd name="connsiteY3" fmla="*/ 188907 h 1895310"/>
            <a:gd name="connsiteX4" fmla="*/ 3790358 w 3822393"/>
            <a:gd name="connsiteY4" fmla="*/ 1642456 h 1895310"/>
            <a:gd name="connsiteX5" fmla="*/ 3659083 w 3822393"/>
            <a:gd name="connsiteY5" fmla="*/ 1856976 h 1895310"/>
            <a:gd name="connsiteX6" fmla="*/ 208288 w 3822393"/>
            <a:gd name="connsiteY6" fmla="*/ 1895310 h 1895310"/>
            <a:gd name="connsiteX7" fmla="*/ 6403 w 3822393"/>
            <a:gd name="connsiteY7" fmla="*/ 1668198 h 1895310"/>
            <a:gd name="connsiteX8" fmla="*/ 0 w 3822393"/>
            <a:gd name="connsiteY8" fmla="*/ 202064 h 1895310"/>
            <a:gd name="connsiteX0" fmla="*/ 0 w 3822393"/>
            <a:gd name="connsiteY0" fmla="*/ 202064 h 1875838"/>
            <a:gd name="connsiteX1" fmla="*/ 188819 w 3822393"/>
            <a:gd name="connsiteY1" fmla="*/ 12808 h 1875838"/>
            <a:gd name="connsiteX2" fmla="*/ 3652679 w 3822393"/>
            <a:gd name="connsiteY2" fmla="*/ 0 h 1875838"/>
            <a:gd name="connsiteX3" fmla="*/ 3822376 w 3822393"/>
            <a:gd name="connsiteY3" fmla="*/ 188907 h 1875838"/>
            <a:gd name="connsiteX4" fmla="*/ 3790358 w 3822393"/>
            <a:gd name="connsiteY4" fmla="*/ 1642456 h 1875838"/>
            <a:gd name="connsiteX5" fmla="*/ 3659083 w 3822393"/>
            <a:gd name="connsiteY5" fmla="*/ 1856976 h 1875838"/>
            <a:gd name="connsiteX6" fmla="*/ 221136 w 3822393"/>
            <a:gd name="connsiteY6" fmla="*/ 1875838 h 1875838"/>
            <a:gd name="connsiteX7" fmla="*/ 6403 w 3822393"/>
            <a:gd name="connsiteY7" fmla="*/ 1668198 h 1875838"/>
            <a:gd name="connsiteX8" fmla="*/ 0 w 3822393"/>
            <a:gd name="connsiteY8" fmla="*/ 202064 h 1875838"/>
            <a:gd name="connsiteX0" fmla="*/ 0 w 3822393"/>
            <a:gd name="connsiteY0" fmla="*/ 202064 h 1856976"/>
            <a:gd name="connsiteX1" fmla="*/ 188819 w 3822393"/>
            <a:gd name="connsiteY1" fmla="*/ 12808 h 1856976"/>
            <a:gd name="connsiteX2" fmla="*/ 3652679 w 3822393"/>
            <a:gd name="connsiteY2" fmla="*/ 0 h 1856976"/>
            <a:gd name="connsiteX3" fmla="*/ 3822376 w 3822393"/>
            <a:gd name="connsiteY3" fmla="*/ 188907 h 1856976"/>
            <a:gd name="connsiteX4" fmla="*/ 3790358 w 3822393"/>
            <a:gd name="connsiteY4" fmla="*/ 1642456 h 1856976"/>
            <a:gd name="connsiteX5" fmla="*/ 3659083 w 3822393"/>
            <a:gd name="connsiteY5" fmla="*/ 1856976 h 1856976"/>
            <a:gd name="connsiteX6" fmla="*/ 214711 w 3822393"/>
            <a:gd name="connsiteY6" fmla="*/ 1856366 h 1856976"/>
            <a:gd name="connsiteX7" fmla="*/ 6403 w 3822393"/>
            <a:gd name="connsiteY7" fmla="*/ 1668198 h 1856976"/>
            <a:gd name="connsiteX8" fmla="*/ 0 w 3822393"/>
            <a:gd name="connsiteY8" fmla="*/ 202064 h 1856976"/>
            <a:gd name="connsiteX0" fmla="*/ 0 w 3822393"/>
            <a:gd name="connsiteY0" fmla="*/ 202064 h 1869348"/>
            <a:gd name="connsiteX1" fmla="*/ 188819 w 3822393"/>
            <a:gd name="connsiteY1" fmla="*/ 12808 h 1869348"/>
            <a:gd name="connsiteX2" fmla="*/ 3652679 w 3822393"/>
            <a:gd name="connsiteY2" fmla="*/ 0 h 1869348"/>
            <a:gd name="connsiteX3" fmla="*/ 3822376 w 3822393"/>
            <a:gd name="connsiteY3" fmla="*/ 188907 h 1869348"/>
            <a:gd name="connsiteX4" fmla="*/ 3790358 w 3822393"/>
            <a:gd name="connsiteY4" fmla="*/ 1642456 h 1869348"/>
            <a:gd name="connsiteX5" fmla="*/ 3659083 w 3822393"/>
            <a:gd name="connsiteY5" fmla="*/ 1856976 h 1869348"/>
            <a:gd name="connsiteX6" fmla="*/ 214711 w 3822393"/>
            <a:gd name="connsiteY6" fmla="*/ 1869348 h 1869348"/>
            <a:gd name="connsiteX7" fmla="*/ 6403 w 3822393"/>
            <a:gd name="connsiteY7" fmla="*/ 1668198 h 1869348"/>
            <a:gd name="connsiteX8" fmla="*/ 0 w 3822393"/>
            <a:gd name="connsiteY8" fmla="*/ 202064 h 1869348"/>
            <a:gd name="connsiteX0" fmla="*/ 0 w 3822393"/>
            <a:gd name="connsiteY0" fmla="*/ 202064 h 1869348"/>
            <a:gd name="connsiteX1" fmla="*/ 188819 w 3822393"/>
            <a:gd name="connsiteY1" fmla="*/ 12808 h 1869348"/>
            <a:gd name="connsiteX2" fmla="*/ 3652679 w 3822393"/>
            <a:gd name="connsiteY2" fmla="*/ 0 h 1869348"/>
            <a:gd name="connsiteX3" fmla="*/ 3822376 w 3822393"/>
            <a:gd name="connsiteY3" fmla="*/ 188907 h 1869348"/>
            <a:gd name="connsiteX4" fmla="*/ 3790358 w 3822393"/>
            <a:gd name="connsiteY4" fmla="*/ 1642456 h 1869348"/>
            <a:gd name="connsiteX5" fmla="*/ 3665507 w 3822393"/>
            <a:gd name="connsiteY5" fmla="*/ 1863467 h 1869348"/>
            <a:gd name="connsiteX6" fmla="*/ 214711 w 3822393"/>
            <a:gd name="connsiteY6" fmla="*/ 1869348 h 1869348"/>
            <a:gd name="connsiteX7" fmla="*/ 6403 w 3822393"/>
            <a:gd name="connsiteY7" fmla="*/ 1668198 h 1869348"/>
            <a:gd name="connsiteX8" fmla="*/ 0 w 3822393"/>
            <a:gd name="connsiteY8" fmla="*/ 202064 h 1869348"/>
            <a:gd name="connsiteX0" fmla="*/ 0 w 3822393"/>
            <a:gd name="connsiteY0" fmla="*/ 202064 h 1869348"/>
            <a:gd name="connsiteX1" fmla="*/ 188819 w 3822393"/>
            <a:gd name="connsiteY1" fmla="*/ 12808 h 1869348"/>
            <a:gd name="connsiteX2" fmla="*/ 3652679 w 3822393"/>
            <a:gd name="connsiteY2" fmla="*/ 0 h 1869348"/>
            <a:gd name="connsiteX3" fmla="*/ 3822376 w 3822393"/>
            <a:gd name="connsiteY3" fmla="*/ 188907 h 1869348"/>
            <a:gd name="connsiteX4" fmla="*/ 3790358 w 3822393"/>
            <a:gd name="connsiteY4" fmla="*/ 1642456 h 1869348"/>
            <a:gd name="connsiteX5" fmla="*/ 3620538 w 3822393"/>
            <a:gd name="connsiteY5" fmla="*/ 1863467 h 1869348"/>
            <a:gd name="connsiteX6" fmla="*/ 214711 w 3822393"/>
            <a:gd name="connsiteY6" fmla="*/ 1869348 h 1869348"/>
            <a:gd name="connsiteX7" fmla="*/ 6403 w 3822393"/>
            <a:gd name="connsiteY7" fmla="*/ 1668198 h 1869348"/>
            <a:gd name="connsiteX8" fmla="*/ 0 w 3822393"/>
            <a:gd name="connsiteY8" fmla="*/ 202064 h 1869348"/>
            <a:gd name="connsiteX0" fmla="*/ 0 w 3822393"/>
            <a:gd name="connsiteY0" fmla="*/ 202064 h 1869348"/>
            <a:gd name="connsiteX1" fmla="*/ 188819 w 3822393"/>
            <a:gd name="connsiteY1" fmla="*/ 12808 h 1869348"/>
            <a:gd name="connsiteX2" fmla="*/ 3652679 w 3822393"/>
            <a:gd name="connsiteY2" fmla="*/ 0 h 1869348"/>
            <a:gd name="connsiteX3" fmla="*/ 3822376 w 3822393"/>
            <a:gd name="connsiteY3" fmla="*/ 188907 h 1869348"/>
            <a:gd name="connsiteX4" fmla="*/ 3796782 w 3822393"/>
            <a:gd name="connsiteY4" fmla="*/ 1616493 h 1869348"/>
            <a:gd name="connsiteX5" fmla="*/ 3620538 w 3822393"/>
            <a:gd name="connsiteY5" fmla="*/ 1863467 h 1869348"/>
            <a:gd name="connsiteX6" fmla="*/ 214711 w 3822393"/>
            <a:gd name="connsiteY6" fmla="*/ 1869348 h 1869348"/>
            <a:gd name="connsiteX7" fmla="*/ 6403 w 3822393"/>
            <a:gd name="connsiteY7" fmla="*/ 1668198 h 1869348"/>
            <a:gd name="connsiteX8" fmla="*/ 0 w 3822393"/>
            <a:gd name="connsiteY8" fmla="*/ 202064 h 1869348"/>
            <a:gd name="connsiteX0" fmla="*/ 0 w 3822393"/>
            <a:gd name="connsiteY0" fmla="*/ 202064 h 1876449"/>
            <a:gd name="connsiteX1" fmla="*/ 188819 w 3822393"/>
            <a:gd name="connsiteY1" fmla="*/ 12808 h 1876449"/>
            <a:gd name="connsiteX2" fmla="*/ 3652679 w 3822393"/>
            <a:gd name="connsiteY2" fmla="*/ 0 h 1876449"/>
            <a:gd name="connsiteX3" fmla="*/ 3822376 w 3822393"/>
            <a:gd name="connsiteY3" fmla="*/ 188907 h 1876449"/>
            <a:gd name="connsiteX4" fmla="*/ 3796782 w 3822393"/>
            <a:gd name="connsiteY4" fmla="*/ 1616493 h 1876449"/>
            <a:gd name="connsiteX5" fmla="*/ 3626962 w 3822393"/>
            <a:gd name="connsiteY5" fmla="*/ 1876449 h 1876449"/>
            <a:gd name="connsiteX6" fmla="*/ 214711 w 3822393"/>
            <a:gd name="connsiteY6" fmla="*/ 1869348 h 1876449"/>
            <a:gd name="connsiteX7" fmla="*/ 6403 w 3822393"/>
            <a:gd name="connsiteY7" fmla="*/ 1668198 h 1876449"/>
            <a:gd name="connsiteX8" fmla="*/ 0 w 3822393"/>
            <a:gd name="connsiteY8" fmla="*/ 202064 h 18764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822393" h="1876449">
              <a:moveTo>
                <a:pt x="0" y="202064"/>
              </a:moveTo>
              <a:cubicBezTo>
                <a:pt x="0" y="27005"/>
                <a:pt x="13760" y="12808"/>
                <a:pt x="188819" y="12808"/>
              </a:cubicBezTo>
              <a:lnTo>
                <a:pt x="3652679" y="0"/>
              </a:lnTo>
              <a:cubicBezTo>
                <a:pt x="3827738" y="0"/>
                <a:pt x="3822376" y="13848"/>
                <a:pt x="3822376" y="188907"/>
              </a:cubicBezTo>
              <a:cubicBezTo>
                <a:pt x="3820241" y="632869"/>
                <a:pt x="3798917" y="1172531"/>
                <a:pt x="3796782" y="1616493"/>
              </a:cubicBezTo>
              <a:cubicBezTo>
                <a:pt x="3796782" y="1791552"/>
                <a:pt x="3802021" y="1876449"/>
                <a:pt x="3626962" y="1876449"/>
              </a:cubicBezTo>
              <a:lnTo>
                <a:pt x="214711" y="1869348"/>
              </a:lnTo>
              <a:cubicBezTo>
                <a:pt x="39652" y="1869348"/>
                <a:pt x="6403" y="1843257"/>
                <a:pt x="6403" y="1668198"/>
              </a:cubicBezTo>
              <a:cubicBezTo>
                <a:pt x="4269" y="1175144"/>
                <a:pt x="2134" y="695118"/>
                <a:pt x="0" y="202064"/>
              </a:cubicBezTo>
              <a:close/>
            </a:path>
          </a:pathLst>
        </a:custGeom>
        <a:noFill/>
        <a:ln w="9525" cap="flat">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8</xdr:col>
      <xdr:colOff>537882</xdr:colOff>
      <xdr:row>5</xdr:row>
      <xdr:rowOff>166488</xdr:rowOff>
    </xdr:from>
    <xdr:to>
      <xdr:col>11</xdr:col>
      <xdr:colOff>326572</xdr:colOff>
      <xdr:row>7</xdr:row>
      <xdr:rowOff>167544</xdr:rowOff>
    </xdr:to>
    <xdr:sp macro="" textlink="EV_Car_Trend_Pivot!$H$6">
      <xdr:nvSpPr>
        <xdr:cNvPr id="114" name="TextBox 113">
          <a:extLst>
            <a:ext uri="{FF2B5EF4-FFF2-40B4-BE49-F238E27FC236}">
              <a16:creationId xmlns:a16="http://schemas.microsoft.com/office/drawing/2014/main" id="{FE43B9F0-24F5-4E75-A7BA-33EFF6875DEC}"/>
            </a:ext>
          </a:extLst>
        </xdr:cNvPr>
        <xdr:cNvSpPr txBox="1"/>
      </xdr:nvSpPr>
      <xdr:spPr>
        <a:xfrm>
          <a:off x="5404437" y="1094975"/>
          <a:ext cx="1613648"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D30EC6-2061-4749-9736-9851BD9786FB}" type="TxLink">
            <a:rPr lang="en-US" sz="1400" b="1" i="0" u="none" strike="noStrike">
              <a:solidFill>
                <a:schemeClr val="bg1"/>
              </a:solidFill>
              <a:latin typeface="Calibri"/>
              <a:ea typeface="Calibri"/>
              <a:cs typeface="Calibri"/>
            </a:rPr>
            <a:pPr algn="ctr"/>
            <a:t>15687</a:t>
          </a:fld>
          <a:endParaRPr lang="en-US" sz="1400" b="1">
            <a:solidFill>
              <a:schemeClr val="bg1"/>
            </a:solidFill>
          </a:endParaRPr>
        </a:p>
      </xdr:txBody>
    </xdr:sp>
    <xdr:clientData/>
  </xdr:twoCellAnchor>
  <xdr:twoCellAnchor>
    <xdr:from>
      <xdr:col>0</xdr:col>
      <xdr:colOff>140874</xdr:colOff>
      <xdr:row>17</xdr:row>
      <xdr:rowOff>185697</xdr:rowOff>
    </xdr:from>
    <xdr:to>
      <xdr:col>2</xdr:col>
      <xdr:colOff>83243</xdr:colOff>
      <xdr:row>19</xdr:row>
      <xdr:rowOff>57630</xdr:rowOff>
    </xdr:to>
    <xdr:sp macro="" textlink="">
      <xdr:nvSpPr>
        <xdr:cNvPr id="115" name="TextBox 114">
          <a:extLst>
            <a:ext uri="{FF2B5EF4-FFF2-40B4-BE49-F238E27FC236}">
              <a16:creationId xmlns:a16="http://schemas.microsoft.com/office/drawing/2014/main" id="{E8186020-BC6A-4646-8F8B-94D500ECAD6D}"/>
            </a:ext>
          </a:extLst>
        </xdr:cNvPr>
        <xdr:cNvSpPr txBox="1"/>
      </xdr:nvSpPr>
      <xdr:spPr>
        <a:xfrm>
          <a:off x="140874" y="3342554"/>
          <a:ext cx="1159008"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none" baseline="0">
              <a:solidFill>
                <a:schemeClr val="bg1"/>
              </a:solidFill>
            </a:rPr>
            <a:t>Choose Year</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0.01393</cdr:x>
      <cdr:y>0.39151</cdr:y>
    </cdr:from>
    <cdr:to>
      <cdr:x>0.91073</cdr:x>
      <cdr:y>0.64888</cdr:y>
    </cdr:to>
    <cdr:grpSp>
      <cdr:nvGrpSpPr>
        <cdr:cNvPr id="2" name="Group 1">
          <a:extLst xmlns:a="http://schemas.openxmlformats.org/drawingml/2006/main">
            <a:ext uri="{FF2B5EF4-FFF2-40B4-BE49-F238E27FC236}">
              <a16:creationId xmlns:a16="http://schemas.microsoft.com/office/drawing/2014/main" id="{52813A4B-629E-4512-8CAE-F61C03A87AA3}"/>
            </a:ext>
          </a:extLst>
        </cdr:cNvPr>
        <cdr:cNvGrpSpPr/>
      </cdr:nvGrpSpPr>
      <cdr:grpSpPr>
        <a:xfrm xmlns:a="http://schemas.openxmlformats.org/drawingml/2006/main">
          <a:off x="24976" y="559056"/>
          <a:ext cx="1607910" cy="367511"/>
          <a:chOff x="19210" y="348515"/>
          <a:chExt cx="1613648" cy="372451"/>
        </a:xfrm>
      </cdr:grpSpPr>
      <cdr:sp macro="" textlink="EV_Car_Trend_Pivot!$B$6">
        <cdr:nvSpPr>
          <cdr:cNvPr id="3" name="TextBox 57">
            <a:extLst xmlns:a="http://schemas.openxmlformats.org/drawingml/2006/main">
              <a:ext uri="{FF2B5EF4-FFF2-40B4-BE49-F238E27FC236}">
                <a16:creationId xmlns:a16="http://schemas.microsoft.com/office/drawing/2014/main" id="{3EE8B007-FC71-C507-EDB8-E867C775F60D}"/>
              </a:ext>
            </a:extLst>
          </cdr:cNvPr>
          <cdr:cNvSpPr txBox="1"/>
        </cdr:nvSpPr>
        <cdr:spPr>
          <a:xfrm xmlns:a="http://schemas.openxmlformats.org/drawingml/2006/main">
            <a:off x="19210" y="348515"/>
            <a:ext cx="1613648" cy="37245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904CCC85-265B-4CE5-8916-B097FDBE3DD3}" type="TxLink">
              <a:rPr lang="en-US" sz="1400" b="1" i="0" u="none" strike="noStrike">
                <a:solidFill>
                  <a:schemeClr val="bg1"/>
                </a:solidFill>
                <a:latin typeface="Calibri"/>
                <a:ea typeface="Calibri"/>
                <a:cs typeface="Calibri"/>
              </a:rPr>
              <a:pPr algn="ctr"/>
              <a:t>3634</a:t>
            </a:fld>
            <a:endParaRPr lang="en-US" sz="1400" b="1">
              <a:solidFill>
                <a:schemeClr val="bg1"/>
              </a:solidFill>
            </a:endParaRPr>
          </a:p>
        </cdr:txBody>
      </cdr:sp>
    </cdr:grpSp>
  </cdr:relSizeAnchor>
</c:userShapes>
</file>

<file path=xl/drawings/drawing5.xml><?xml version="1.0" encoding="utf-8"?>
<xdr:wsDr xmlns:xdr="http://schemas.openxmlformats.org/drawingml/2006/spreadsheetDrawing" xmlns:a="http://schemas.openxmlformats.org/drawingml/2006/main">
  <xdr:twoCellAnchor>
    <xdr:from>
      <xdr:col>0</xdr:col>
      <xdr:colOff>12807</xdr:colOff>
      <xdr:row>0</xdr:row>
      <xdr:rowOff>0</xdr:rowOff>
    </xdr:from>
    <xdr:to>
      <xdr:col>15</xdr:col>
      <xdr:colOff>12807</xdr:colOff>
      <xdr:row>34</xdr:row>
      <xdr:rowOff>0</xdr:rowOff>
    </xdr:to>
    <xdr:sp macro="" textlink="">
      <xdr:nvSpPr>
        <xdr:cNvPr id="2" name="Rectangle 1">
          <a:extLst>
            <a:ext uri="{FF2B5EF4-FFF2-40B4-BE49-F238E27FC236}">
              <a16:creationId xmlns:a16="http://schemas.microsoft.com/office/drawing/2014/main" id="{548EDBB2-B2BF-4265-8BB5-160FE518E5F1}"/>
            </a:ext>
          </a:extLst>
        </xdr:cNvPr>
        <xdr:cNvSpPr/>
      </xdr:nvSpPr>
      <xdr:spPr>
        <a:xfrm>
          <a:off x="12807" y="0"/>
          <a:ext cx="9124790" cy="6313714"/>
        </a:xfrm>
        <a:prstGeom prst="rect">
          <a:avLst/>
        </a:prstGeom>
        <a:gradFill>
          <a:gsLst>
            <a:gs pos="0">
              <a:srgbClr val="2A584A"/>
            </a:gs>
            <a:gs pos="100000">
              <a:srgbClr val="244C40">
                <a:alpha val="48000"/>
              </a:srgbClr>
            </a:gs>
            <a:gs pos="100000">
              <a:schemeClr val="accent3">
                <a:satMod val="110000"/>
                <a:lumMod val="100000"/>
                <a:shade val="100000"/>
              </a:schemeClr>
            </a:gs>
            <a:gs pos="69000">
              <a:srgbClr val="2A584A">
                <a:alpha val="72000"/>
              </a:srgb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r>
            <a:rPr lang="en-SG" sz="1100">
              <a:solidFill>
                <a:srgbClr val="244C40"/>
              </a:solidFill>
            </a:rPr>
            <a:t>SS</a:t>
          </a:r>
        </a:p>
      </xdr:txBody>
    </xdr:sp>
    <xdr:clientData/>
  </xdr:twoCellAnchor>
  <xdr:twoCellAnchor>
    <xdr:from>
      <xdr:col>0</xdr:col>
      <xdr:colOff>0</xdr:colOff>
      <xdr:row>0</xdr:row>
      <xdr:rowOff>6405</xdr:rowOff>
    </xdr:from>
    <xdr:to>
      <xdr:col>15</xdr:col>
      <xdr:colOff>6403</xdr:colOff>
      <xdr:row>2</xdr:row>
      <xdr:rowOff>134472</xdr:rowOff>
    </xdr:to>
    <xdr:sp macro="" textlink="">
      <xdr:nvSpPr>
        <xdr:cNvPr id="3" name="Rectangle 2">
          <a:extLst>
            <a:ext uri="{FF2B5EF4-FFF2-40B4-BE49-F238E27FC236}">
              <a16:creationId xmlns:a16="http://schemas.microsoft.com/office/drawing/2014/main" id="{3A0E398E-DDD7-4660-BA14-F77F5818E161}"/>
            </a:ext>
          </a:extLst>
        </xdr:cNvPr>
        <xdr:cNvSpPr/>
      </xdr:nvSpPr>
      <xdr:spPr>
        <a:xfrm>
          <a:off x="0" y="6405"/>
          <a:ext cx="9131193" cy="499462"/>
        </a:xfrm>
        <a:prstGeom prst="rect">
          <a:avLst/>
        </a:prstGeom>
        <a:noFill/>
        <a:ln w="28575">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2</xdr:col>
      <xdr:colOff>249727</xdr:colOff>
      <xdr:row>0</xdr:row>
      <xdr:rowOff>57630</xdr:rowOff>
    </xdr:from>
    <xdr:to>
      <xdr:col>15</xdr:col>
      <xdr:colOff>70433</xdr:colOff>
      <xdr:row>3</xdr:row>
      <xdr:rowOff>140875</xdr:rowOff>
    </xdr:to>
    <xdr:sp macro="" textlink="">
      <xdr:nvSpPr>
        <xdr:cNvPr id="4" name="Rectangle 3">
          <a:extLst>
            <a:ext uri="{FF2B5EF4-FFF2-40B4-BE49-F238E27FC236}">
              <a16:creationId xmlns:a16="http://schemas.microsoft.com/office/drawing/2014/main" id="{80234360-A93F-4C97-91C8-D25A50AF31B8}"/>
            </a:ext>
          </a:extLst>
        </xdr:cNvPr>
        <xdr:cNvSpPr/>
      </xdr:nvSpPr>
      <xdr:spPr>
        <a:xfrm>
          <a:off x="1468927" y="57630"/>
          <a:ext cx="7745506" cy="631885"/>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SG" sz="1600" b="1" cap="all" baseline="0">
              <a:solidFill>
                <a:schemeClr val="bg1"/>
              </a:solidFill>
              <a:latin typeface="Segoe UI" panose="020B0502040204020203" pitchFamily="34" charset="0"/>
              <a:cs typeface="Segoe UI" panose="020B0502040204020203" pitchFamily="34" charset="0"/>
            </a:rPr>
            <a:t>Singapore EV CHARGING STATIONS GROWTH 2022-2024</a:t>
          </a:r>
        </a:p>
      </xdr:txBody>
    </xdr:sp>
    <xdr:clientData/>
  </xdr:twoCellAnchor>
  <xdr:twoCellAnchor>
    <xdr:from>
      <xdr:col>0</xdr:col>
      <xdr:colOff>25613</xdr:colOff>
      <xdr:row>0</xdr:row>
      <xdr:rowOff>19210</xdr:rowOff>
    </xdr:from>
    <xdr:to>
      <xdr:col>2</xdr:col>
      <xdr:colOff>249730</xdr:colOff>
      <xdr:row>34</xdr:row>
      <xdr:rowOff>0</xdr:rowOff>
    </xdr:to>
    <xdr:sp macro="" textlink="">
      <xdr:nvSpPr>
        <xdr:cNvPr id="5" name="Rectangle 4">
          <a:extLst>
            <a:ext uri="{FF2B5EF4-FFF2-40B4-BE49-F238E27FC236}">
              <a16:creationId xmlns:a16="http://schemas.microsoft.com/office/drawing/2014/main" id="{8A916304-A6AE-4195-8481-63BBEAD10362}"/>
            </a:ext>
          </a:extLst>
        </xdr:cNvPr>
        <xdr:cNvSpPr/>
      </xdr:nvSpPr>
      <xdr:spPr>
        <a:xfrm>
          <a:off x="25613" y="19210"/>
          <a:ext cx="1440756" cy="6294504"/>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0</xdr:col>
      <xdr:colOff>268942</xdr:colOff>
      <xdr:row>0</xdr:row>
      <xdr:rowOff>0</xdr:rowOff>
    </xdr:from>
    <xdr:to>
      <xdr:col>1</xdr:col>
      <xdr:colOff>409815</xdr:colOff>
      <xdr:row>3</xdr:row>
      <xdr:rowOff>32016</xdr:rowOff>
    </xdr:to>
    <xdr:grpSp>
      <xdr:nvGrpSpPr>
        <xdr:cNvPr id="6" name="Group 5">
          <a:extLst>
            <a:ext uri="{FF2B5EF4-FFF2-40B4-BE49-F238E27FC236}">
              <a16:creationId xmlns:a16="http://schemas.microsoft.com/office/drawing/2014/main" id="{BD517B74-F821-49EC-8755-EF30D4FF1B03}"/>
            </a:ext>
          </a:extLst>
        </xdr:cNvPr>
        <xdr:cNvGrpSpPr/>
      </xdr:nvGrpSpPr>
      <xdr:grpSpPr>
        <a:xfrm>
          <a:off x="268942" y="0"/>
          <a:ext cx="749192" cy="589108"/>
          <a:chOff x="70437" y="0"/>
          <a:chExt cx="1011731" cy="877260"/>
        </a:xfrm>
      </xdr:grpSpPr>
      <xdr:pic>
        <xdr:nvPicPr>
          <xdr:cNvPr id="7" name="Graphic 6" descr="Car with solid fill">
            <a:extLst>
              <a:ext uri="{FF2B5EF4-FFF2-40B4-BE49-F238E27FC236}">
                <a16:creationId xmlns:a16="http://schemas.microsoft.com/office/drawing/2014/main" id="{DC70ECFB-30D4-6E37-61F0-AD99D08CE7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9584" y="114604"/>
            <a:ext cx="722584" cy="762656"/>
          </a:xfrm>
          <a:prstGeom prst="rect">
            <a:avLst/>
          </a:prstGeom>
        </xdr:spPr>
      </xdr:pic>
      <xdr:pic>
        <xdr:nvPicPr>
          <xdr:cNvPr id="8" name="Graphic 7" descr="Network with solid fill">
            <a:extLst>
              <a:ext uri="{FF2B5EF4-FFF2-40B4-BE49-F238E27FC236}">
                <a16:creationId xmlns:a16="http://schemas.microsoft.com/office/drawing/2014/main" id="{C0DD3E31-4CDE-0C24-9BB7-B160C07126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437" y="0"/>
            <a:ext cx="576068" cy="673047"/>
          </a:xfrm>
          <a:prstGeom prst="rect">
            <a:avLst/>
          </a:prstGeom>
        </xdr:spPr>
      </xdr:pic>
    </xdr:grpSp>
    <xdr:clientData/>
  </xdr:twoCellAnchor>
  <xdr:twoCellAnchor>
    <xdr:from>
      <xdr:col>2</xdr:col>
      <xdr:colOff>601916</xdr:colOff>
      <xdr:row>3</xdr:row>
      <xdr:rowOff>25614</xdr:rowOff>
    </xdr:from>
    <xdr:to>
      <xdr:col>5</xdr:col>
      <xdr:colOff>371395</xdr:colOff>
      <xdr:row>6</xdr:row>
      <xdr:rowOff>140874</xdr:rowOff>
    </xdr:to>
    <xdr:sp macro="" textlink="">
      <xdr:nvSpPr>
        <xdr:cNvPr id="9" name="Rectangle: Rounded Corners 8">
          <a:extLst>
            <a:ext uri="{FF2B5EF4-FFF2-40B4-BE49-F238E27FC236}">
              <a16:creationId xmlns:a16="http://schemas.microsoft.com/office/drawing/2014/main" id="{8308E728-3980-4F07-9B7C-21CAA390BF7F}"/>
            </a:ext>
          </a:extLst>
        </xdr:cNvPr>
        <xdr:cNvSpPr/>
      </xdr:nvSpPr>
      <xdr:spPr>
        <a:xfrm>
          <a:off x="1818555" y="582706"/>
          <a:ext cx="1594437" cy="672353"/>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2</xdr:col>
      <xdr:colOff>525074</xdr:colOff>
      <xdr:row>3</xdr:row>
      <xdr:rowOff>21770</xdr:rowOff>
    </xdr:from>
    <xdr:to>
      <xdr:col>5</xdr:col>
      <xdr:colOff>467444</xdr:colOff>
      <xdr:row>5</xdr:row>
      <xdr:rowOff>64034</xdr:rowOff>
    </xdr:to>
    <xdr:sp macro="" textlink="">
      <xdr:nvSpPr>
        <xdr:cNvPr id="10" name="TextBox 9">
          <a:extLst>
            <a:ext uri="{FF2B5EF4-FFF2-40B4-BE49-F238E27FC236}">
              <a16:creationId xmlns:a16="http://schemas.microsoft.com/office/drawing/2014/main" id="{4D497E61-E766-48D6-B1AC-DA91CA699623}"/>
            </a:ext>
          </a:extLst>
        </xdr:cNvPr>
        <xdr:cNvSpPr txBox="1"/>
      </xdr:nvSpPr>
      <xdr:spPr>
        <a:xfrm>
          <a:off x="1741713" y="578862"/>
          <a:ext cx="1767328" cy="413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Total EV Cars Registered </a:t>
          </a:r>
        </a:p>
      </xdr:txBody>
    </xdr:sp>
    <xdr:clientData/>
  </xdr:twoCellAnchor>
  <xdr:twoCellAnchor>
    <xdr:from>
      <xdr:col>5</xdr:col>
      <xdr:colOff>531479</xdr:colOff>
      <xdr:row>3</xdr:row>
      <xdr:rowOff>25614</xdr:rowOff>
    </xdr:from>
    <xdr:to>
      <xdr:col>8</xdr:col>
      <xdr:colOff>332975</xdr:colOff>
      <xdr:row>6</xdr:row>
      <xdr:rowOff>140874</xdr:rowOff>
    </xdr:to>
    <xdr:sp macro="" textlink="">
      <xdr:nvSpPr>
        <xdr:cNvPr id="12" name="Rectangle: Rounded Corners 11">
          <a:extLst>
            <a:ext uri="{FF2B5EF4-FFF2-40B4-BE49-F238E27FC236}">
              <a16:creationId xmlns:a16="http://schemas.microsoft.com/office/drawing/2014/main" id="{6A233910-CE42-4748-8437-344A30EE2433}"/>
            </a:ext>
          </a:extLst>
        </xdr:cNvPr>
        <xdr:cNvSpPr/>
      </xdr:nvSpPr>
      <xdr:spPr>
        <a:xfrm>
          <a:off x="3573076" y="582706"/>
          <a:ext cx="1626454" cy="672353"/>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8</xdr:col>
      <xdr:colOff>505865</xdr:colOff>
      <xdr:row>3</xdr:row>
      <xdr:rowOff>11527</xdr:rowOff>
    </xdr:from>
    <xdr:to>
      <xdr:col>11</xdr:col>
      <xdr:colOff>294555</xdr:colOff>
      <xdr:row>6</xdr:row>
      <xdr:rowOff>126787</xdr:rowOff>
    </xdr:to>
    <xdr:sp macro="" textlink="">
      <xdr:nvSpPr>
        <xdr:cNvPr id="13" name="Rectangle: Rounded Corners 12">
          <a:extLst>
            <a:ext uri="{FF2B5EF4-FFF2-40B4-BE49-F238E27FC236}">
              <a16:creationId xmlns:a16="http://schemas.microsoft.com/office/drawing/2014/main" id="{16567837-4B24-4B02-965F-D7ADD8FD4234}"/>
            </a:ext>
          </a:extLst>
        </xdr:cNvPr>
        <xdr:cNvSpPr/>
      </xdr:nvSpPr>
      <xdr:spPr>
        <a:xfrm>
          <a:off x="5372420" y="568619"/>
          <a:ext cx="1613648" cy="672353"/>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11</xdr:col>
      <xdr:colOff>576298</xdr:colOff>
      <xdr:row>3</xdr:row>
      <xdr:rowOff>32018</xdr:rowOff>
    </xdr:from>
    <xdr:to>
      <xdr:col>14</xdr:col>
      <xdr:colOff>294550</xdr:colOff>
      <xdr:row>6</xdr:row>
      <xdr:rowOff>147278</xdr:rowOff>
    </xdr:to>
    <xdr:sp macro="" textlink="">
      <xdr:nvSpPr>
        <xdr:cNvPr id="14" name="Rectangle: Rounded Corners 13">
          <a:extLst>
            <a:ext uri="{FF2B5EF4-FFF2-40B4-BE49-F238E27FC236}">
              <a16:creationId xmlns:a16="http://schemas.microsoft.com/office/drawing/2014/main" id="{816C002F-7271-40B5-A6BD-E86DC6B91544}"/>
            </a:ext>
          </a:extLst>
        </xdr:cNvPr>
        <xdr:cNvSpPr/>
      </xdr:nvSpPr>
      <xdr:spPr>
        <a:xfrm>
          <a:off x="7267811" y="589110"/>
          <a:ext cx="1543210" cy="672353"/>
        </a:xfrm>
        <a:prstGeom prst="roundRect">
          <a:avLst/>
        </a:prstGeom>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SG" sz="1100"/>
        </a:p>
      </xdr:txBody>
    </xdr:sp>
    <xdr:clientData/>
  </xdr:twoCellAnchor>
  <xdr:twoCellAnchor>
    <xdr:from>
      <xdr:col>12</xdr:col>
      <xdr:colOff>6397</xdr:colOff>
      <xdr:row>3</xdr:row>
      <xdr:rowOff>156240</xdr:rowOff>
    </xdr:from>
    <xdr:to>
      <xdr:col>14</xdr:col>
      <xdr:colOff>300954</xdr:colOff>
      <xdr:row>6</xdr:row>
      <xdr:rowOff>38421</xdr:rowOff>
    </xdr:to>
    <xdr:sp macro="" textlink="">
      <xdr:nvSpPr>
        <xdr:cNvPr id="15" name="TextBox 14">
          <a:extLst>
            <a:ext uri="{FF2B5EF4-FFF2-40B4-BE49-F238E27FC236}">
              <a16:creationId xmlns:a16="http://schemas.microsoft.com/office/drawing/2014/main" id="{3E846250-4337-4FC4-BFA8-4D62A86EDE49}"/>
            </a:ext>
          </a:extLst>
        </xdr:cNvPr>
        <xdr:cNvSpPr txBox="1"/>
      </xdr:nvSpPr>
      <xdr:spPr>
        <a:xfrm>
          <a:off x="7306229" y="713332"/>
          <a:ext cx="1511196" cy="439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chemeClr val="bg1"/>
              </a:solidFill>
              <a:effectLst/>
              <a:latin typeface="+mn-lt"/>
              <a:ea typeface="+mn-ea"/>
              <a:cs typeface="+mn-cs"/>
            </a:rPr>
            <a:t>Number of Charging Stations By District</a:t>
          </a:r>
          <a:endParaRPr lang="en-SG" sz="1000">
            <a:solidFill>
              <a:schemeClr val="bg1"/>
            </a:solidFill>
            <a:effectLst/>
          </a:endParaRPr>
        </a:p>
      </xdr:txBody>
    </xdr:sp>
    <xdr:clientData/>
  </xdr:twoCellAnchor>
  <xdr:twoCellAnchor>
    <xdr:from>
      <xdr:col>8</xdr:col>
      <xdr:colOff>435429</xdr:colOff>
      <xdr:row>3</xdr:row>
      <xdr:rowOff>21769</xdr:rowOff>
    </xdr:from>
    <xdr:to>
      <xdr:col>11</xdr:col>
      <xdr:colOff>384202</xdr:colOff>
      <xdr:row>5</xdr:row>
      <xdr:rowOff>64033</xdr:rowOff>
    </xdr:to>
    <xdr:sp macro="" textlink="">
      <xdr:nvSpPr>
        <xdr:cNvPr id="18" name="TextBox 17">
          <a:extLst>
            <a:ext uri="{FF2B5EF4-FFF2-40B4-BE49-F238E27FC236}">
              <a16:creationId xmlns:a16="http://schemas.microsoft.com/office/drawing/2014/main" id="{01A9352F-37C7-4380-B9E1-F4DB73AD415C}"/>
            </a:ext>
          </a:extLst>
        </xdr:cNvPr>
        <xdr:cNvSpPr txBox="1"/>
      </xdr:nvSpPr>
      <xdr:spPr>
        <a:xfrm>
          <a:off x="5301984" y="578861"/>
          <a:ext cx="1773731" cy="413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950" b="1" cap="all" baseline="0">
              <a:solidFill>
                <a:srgbClr val="FFFFFF"/>
              </a:solidFill>
            </a:rPr>
            <a:t>Ratio</a:t>
          </a:r>
          <a:r>
            <a:rPr lang="en-SG" sz="1000" b="1" cap="all" baseline="0">
              <a:solidFill>
                <a:srgbClr val="FFFFFF"/>
              </a:solidFill>
            </a:rPr>
            <a:t> of CaRs per Station</a:t>
          </a:r>
        </a:p>
      </xdr:txBody>
    </xdr:sp>
    <xdr:clientData/>
  </xdr:twoCellAnchor>
  <xdr:twoCellAnchor>
    <xdr:from>
      <xdr:col>8</xdr:col>
      <xdr:colOff>493100</xdr:colOff>
      <xdr:row>5</xdr:row>
      <xdr:rowOff>38423</xdr:rowOff>
    </xdr:from>
    <xdr:to>
      <xdr:col>11</xdr:col>
      <xdr:colOff>339377</xdr:colOff>
      <xdr:row>7</xdr:row>
      <xdr:rowOff>39479</xdr:rowOff>
    </xdr:to>
    <xdr:sp macro="" textlink="EV_Stations_Pivots!$D$54">
      <xdr:nvSpPr>
        <xdr:cNvPr id="19" name="TextBox 18">
          <a:extLst>
            <a:ext uri="{FF2B5EF4-FFF2-40B4-BE49-F238E27FC236}">
              <a16:creationId xmlns:a16="http://schemas.microsoft.com/office/drawing/2014/main" id="{A70B6BD0-829D-4A33-8704-D35777BEB69C}"/>
            </a:ext>
          </a:extLst>
        </xdr:cNvPr>
        <xdr:cNvSpPr txBox="1"/>
      </xdr:nvSpPr>
      <xdr:spPr>
        <a:xfrm>
          <a:off x="5359655" y="966910"/>
          <a:ext cx="1671235"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FEEC69-D1ED-4156-A62A-CE1FC14FE208}" type="TxLink">
            <a:rPr lang="en-US" sz="1400" b="1" i="0" u="none" strike="noStrike">
              <a:solidFill>
                <a:schemeClr val="bg1"/>
              </a:solidFill>
              <a:latin typeface="Calibri"/>
              <a:ea typeface="Calibri"/>
              <a:cs typeface="Calibri"/>
            </a:rPr>
            <a:pPr algn="ctr"/>
            <a:t>4.4</a:t>
          </a:fld>
          <a:endParaRPr lang="en-US" sz="1400" b="1">
            <a:solidFill>
              <a:schemeClr val="bg1"/>
            </a:solidFill>
          </a:endParaRPr>
        </a:p>
      </xdr:txBody>
    </xdr:sp>
    <xdr:clientData/>
  </xdr:twoCellAnchor>
  <xdr:twoCellAnchor>
    <xdr:from>
      <xdr:col>5</xdr:col>
      <xdr:colOff>505865</xdr:colOff>
      <xdr:row>3</xdr:row>
      <xdr:rowOff>34576</xdr:rowOff>
    </xdr:from>
    <xdr:to>
      <xdr:col>8</xdr:col>
      <xdr:colOff>371394</xdr:colOff>
      <xdr:row>5</xdr:row>
      <xdr:rowOff>70436</xdr:rowOff>
    </xdr:to>
    <xdr:sp macro="" textlink="">
      <xdr:nvSpPr>
        <xdr:cNvPr id="26" name="TextBox 25">
          <a:extLst>
            <a:ext uri="{FF2B5EF4-FFF2-40B4-BE49-F238E27FC236}">
              <a16:creationId xmlns:a16="http://schemas.microsoft.com/office/drawing/2014/main" id="{CEEE1C76-2D2E-418D-A7FC-603E262C9831}"/>
            </a:ext>
          </a:extLst>
        </xdr:cNvPr>
        <xdr:cNvSpPr txBox="1"/>
      </xdr:nvSpPr>
      <xdr:spPr>
        <a:xfrm>
          <a:off x="3547462" y="591668"/>
          <a:ext cx="1690487" cy="407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Cumulative EV Stations</a:t>
          </a:r>
        </a:p>
      </xdr:txBody>
    </xdr:sp>
    <xdr:clientData/>
  </xdr:twoCellAnchor>
  <xdr:twoCellAnchor>
    <xdr:from>
      <xdr:col>0</xdr:col>
      <xdr:colOff>83244</xdr:colOff>
      <xdr:row>5</xdr:row>
      <xdr:rowOff>115261</xdr:rowOff>
    </xdr:from>
    <xdr:to>
      <xdr:col>2</xdr:col>
      <xdr:colOff>217714</xdr:colOff>
      <xdr:row>8</xdr:row>
      <xdr:rowOff>0</xdr:rowOff>
    </xdr:to>
    <xdr:sp macro="" textlink="">
      <xdr:nvSpPr>
        <xdr:cNvPr id="29" name="Rectangle: Rounded Corners 28">
          <a:hlinkClick xmlns:r="http://schemas.openxmlformats.org/officeDocument/2006/relationships" r:id="rId5"/>
          <a:extLst>
            <a:ext uri="{FF2B5EF4-FFF2-40B4-BE49-F238E27FC236}">
              <a16:creationId xmlns:a16="http://schemas.microsoft.com/office/drawing/2014/main" id="{71F6BCA3-E584-4FE3-9967-2D73D586E3BB}"/>
            </a:ext>
          </a:extLst>
        </xdr:cNvPr>
        <xdr:cNvSpPr/>
      </xdr:nvSpPr>
      <xdr:spPr>
        <a:xfrm>
          <a:off x="83244" y="1029661"/>
          <a:ext cx="1353670" cy="433379"/>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152400</xdr:colOff>
      <xdr:row>6</xdr:row>
      <xdr:rowOff>1536</xdr:rowOff>
    </xdr:from>
    <xdr:to>
      <xdr:col>2</xdr:col>
      <xdr:colOff>148557</xdr:colOff>
      <xdr:row>7</xdr:row>
      <xdr:rowOff>107575</xdr:rowOff>
    </xdr:to>
    <xdr:grpSp>
      <xdr:nvGrpSpPr>
        <xdr:cNvPr id="30" name="Group 29">
          <a:extLst>
            <a:ext uri="{FF2B5EF4-FFF2-40B4-BE49-F238E27FC236}">
              <a16:creationId xmlns:a16="http://schemas.microsoft.com/office/drawing/2014/main" id="{A0F929B0-6AFD-4745-86C8-CF261E357236}"/>
            </a:ext>
          </a:extLst>
        </xdr:cNvPr>
        <xdr:cNvGrpSpPr/>
      </xdr:nvGrpSpPr>
      <xdr:grpSpPr>
        <a:xfrm>
          <a:off x="152400" y="1115721"/>
          <a:ext cx="1212796" cy="291736"/>
          <a:chOff x="128067" y="1112903"/>
          <a:chExt cx="1212796" cy="294554"/>
        </a:xfrm>
      </xdr:grpSpPr>
      <xdr:sp macro="" textlink="">
        <xdr:nvSpPr>
          <xdr:cNvPr id="31" name="TextBox 30">
            <a:hlinkClick xmlns:r="http://schemas.openxmlformats.org/officeDocument/2006/relationships" r:id="rId6"/>
            <a:extLst>
              <a:ext uri="{FF2B5EF4-FFF2-40B4-BE49-F238E27FC236}">
                <a16:creationId xmlns:a16="http://schemas.microsoft.com/office/drawing/2014/main" id="{2D23D68E-9416-F85B-EE3D-1B1ECD280A50}"/>
              </a:ext>
            </a:extLst>
          </xdr:cNvPr>
          <xdr:cNvSpPr txBox="1"/>
        </xdr:nvSpPr>
        <xdr:spPr>
          <a:xfrm>
            <a:off x="290712" y="1141075"/>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Overview</a:t>
            </a:r>
          </a:p>
        </xdr:txBody>
      </xdr:sp>
      <xdr:pic>
        <xdr:nvPicPr>
          <xdr:cNvPr id="32" name="Graphic 31" descr="Home with solid fill">
            <a:extLst>
              <a:ext uri="{FF2B5EF4-FFF2-40B4-BE49-F238E27FC236}">
                <a16:creationId xmlns:a16="http://schemas.microsoft.com/office/drawing/2014/main" id="{96249862-90D2-391D-1F21-91E1C2CA29B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8067" y="1112903"/>
            <a:ext cx="294554" cy="294554"/>
          </a:xfrm>
          <a:prstGeom prst="rect">
            <a:avLst/>
          </a:prstGeom>
        </xdr:spPr>
      </xdr:pic>
    </xdr:grpSp>
    <xdr:clientData/>
  </xdr:twoCellAnchor>
  <xdr:twoCellAnchor>
    <xdr:from>
      <xdr:col>0</xdr:col>
      <xdr:colOff>83244</xdr:colOff>
      <xdr:row>8</xdr:row>
      <xdr:rowOff>151546</xdr:rowOff>
    </xdr:from>
    <xdr:to>
      <xdr:col>2</xdr:col>
      <xdr:colOff>217714</xdr:colOff>
      <xdr:row>11</xdr:row>
      <xdr:rowOff>36286</xdr:rowOff>
    </xdr:to>
    <xdr:sp macro="" textlink="">
      <xdr:nvSpPr>
        <xdr:cNvPr id="33" name="Rectangle: Rounded Corners 32">
          <a:extLst>
            <a:ext uri="{FF2B5EF4-FFF2-40B4-BE49-F238E27FC236}">
              <a16:creationId xmlns:a16="http://schemas.microsoft.com/office/drawing/2014/main" id="{F9AD8F36-B41E-48EE-B993-5412049381F2}"/>
            </a:ext>
          </a:extLst>
        </xdr:cNvPr>
        <xdr:cNvSpPr/>
      </xdr:nvSpPr>
      <xdr:spPr>
        <a:xfrm>
          <a:off x="83244" y="1637126"/>
          <a:ext cx="1351109" cy="441832"/>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83244</xdr:colOff>
      <xdr:row>12</xdr:row>
      <xdr:rowOff>2134</xdr:rowOff>
    </xdr:from>
    <xdr:to>
      <xdr:col>2</xdr:col>
      <xdr:colOff>217714</xdr:colOff>
      <xdr:row>14</xdr:row>
      <xdr:rowOff>72571</xdr:rowOff>
    </xdr:to>
    <xdr:sp macro="" textlink="">
      <xdr:nvSpPr>
        <xdr:cNvPr id="35" name="Rectangle: Rounded Corners 34">
          <a:extLst>
            <a:ext uri="{FF2B5EF4-FFF2-40B4-BE49-F238E27FC236}">
              <a16:creationId xmlns:a16="http://schemas.microsoft.com/office/drawing/2014/main" id="{2958C9EE-7B2E-53B1-3750-D9F7FEE4EE06}"/>
            </a:ext>
          </a:extLst>
        </xdr:cNvPr>
        <xdr:cNvSpPr/>
      </xdr:nvSpPr>
      <xdr:spPr>
        <a:xfrm>
          <a:off x="83244" y="2230504"/>
          <a:ext cx="1351109" cy="441832"/>
        </a:xfrm>
        <a:prstGeom prst="roundRect">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284308</xdr:colOff>
      <xdr:row>12</xdr:row>
      <xdr:rowOff>88360</xdr:rowOff>
    </xdr:from>
    <xdr:to>
      <xdr:col>2</xdr:col>
      <xdr:colOff>117820</xdr:colOff>
      <xdr:row>13</xdr:row>
      <xdr:rowOff>145991</xdr:rowOff>
    </xdr:to>
    <xdr:sp macro="" textlink="">
      <xdr:nvSpPr>
        <xdr:cNvPr id="36" name="TextBox 35">
          <a:hlinkClick xmlns:r="http://schemas.openxmlformats.org/officeDocument/2006/relationships" r:id="rId9"/>
          <a:extLst>
            <a:ext uri="{FF2B5EF4-FFF2-40B4-BE49-F238E27FC236}">
              <a16:creationId xmlns:a16="http://schemas.microsoft.com/office/drawing/2014/main" id="{3491A100-9D08-EAF3-2D77-0C7BBA573572}"/>
            </a:ext>
          </a:extLst>
        </xdr:cNvPr>
        <xdr:cNvSpPr txBox="1"/>
      </xdr:nvSpPr>
      <xdr:spPr>
        <a:xfrm>
          <a:off x="284308" y="2316730"/>
          <a:ext cx="1050151" cy="243328"/>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EV Stations</a:t>
          </a:r>
        </a:p>
      </xdr:txBody>
    </xdr:sp>
    <xdr:clientData/>
  </xdr:twoCellAnchor>
  <xdr:twoCellAnchor>
    <xdr:from>
      <xdr:col>0</xdr:col>
      <xdr:colOff>142793</xdr:colOff>
      <xdr:row>9</xdr:row>
      <xdr:rowOff>38416</xdr:rowOff>
    </xdr:from>
    <xdr:to>
      <xdr:col>2</xdr:col>
      <xdr:colOff>158164</xdr:colOff>
      <xdr:row>10</xdr:row>
      <xdr:rowOff>179294</xdr:rowOff>
    </xdr:to>
    <xdr:grpSp>
      <xdr:nvGrpSpPr>
        <xdr:cNvPr id="37" name="Group 36">
          <a:extLst>
            <a:ext uri="{FF2B5EF4-FFF2-40B4-BE49-F238E27FC236}">
              <a16:creationId xmlns:a16="http://schemas.microsoft.com/office/drawing/2014/main" id="{32F09F99-3C67-4F46-BB30-D614D4F8F8B9}"/>
            </a:ext>
          </a:extLst>
        </xdr:cNvPr>
        <xdr:cNvGrpSpPr/>
      </xdr:nvGrpSpPr>
      <xdr:grpSpPr>
        <a:xfrm>
          <a:off x="142793" y="1709693"/>
          <a:ext cx="1232010" cy="326576"/>
          <a:chOff x="102449" y="1709693"/>
          <a:chExt cx="1232010" cy="326576"/>
        </a:xfrm>
      </xdr:grpSpPr>
      <xdr:sp macro="" textlink="">
        <xdr:nvSpPr>
          <xdr:cNvPr id="38" name="TextBox 37">
            <a:hlinkClick xmlns:r="http://schemas.openxmlformats.org/officeDocument/2006/relationships" r:id="rId10"/>
            <a:extLst>
              <a:ext uri="{FF2B5EF4-FFF2-40B4-BE49-F238E27FC236}">
                <a16:creationId xmlns:a16="http://schemas.microsoft.com/office/drawing/2014/main" id="{4421912E-7820-7954-8098-134E64AF3702}"/>
              </a:ext>
            </a:extLst>
          </xdr:cNvPr>
          <xdr:cNvSpPr txBox="1"/>
        </xdr:nvSpPr>
        <xdr:spPr>
          <a:xfrm>
            <a:off x="284308" y="1738508"/>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EV Trend</a:t>
            </a:r>
          </a:p>
        </xdr:txBody>
      </xdr:sp>
      <xdr:pic>
        <xdr:nvPicPr>
          <xdr:cNvPr id="39" name="Graphic 38" descr="Bar chart with solid fill">
            <a:extLst>
              <a:ext uri="{FF2B5EF4-FFF2-40B4-BE49-F238E27FC236}">
                <a16:creationId xmlns:a16="http://schemas.microsoft.com/office/drawing/2014/main" id="{A2383834-C62A-9D42-9A68-A91659C3418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2449" y="1709693"/>
            <a:ext cx="326576" cy="326576"/>
          </a:xfrm>
          <a:prstGeom prst="rect">
            <a:avLst/>
          </a:prstGeom>
        </xdr:spPr>
      </xdr:pic>
    </xdr:grpSp>
    <xdr:clientData/>
  </xdr:twoCellAnchor>
  <xdr:twoCellAnchor editAs="oneCell">
    <xdr:from>
      <xdr:col>0</xdr:col>
      <xdr:colOff>76844</xdr:colOff>
      <xdr:row>12</xdr:row>
      <xdr:rowOff>51228</xdr:rowOff>
    </xdr:from>
    <xdr:to>
      <xdr:col>0</xdr:col>
      <xdr:colOff>422624</xdr:colOff>
      <xdr:row>14</xdr:row>
      <xdr:rowOff>25613</xdr:rowOff>
    </xdr:to>
    <xdr:pic>
      <xdr:nvPicPr>
        <xdr:cNvPr id="40" name="Graphic 39" descr="Marker with solid fill">
          <a:extLst>
            <a:ext uri="{FF2B5EF4-FFF2-40B4-BE49-F238E27FC236}">
              <a16:creationId xmlns:a16="http://schemas.microsoft.com/office/drawing/2014/main" id="{6EFBA80C-58FE-43F2-BD71-CEFAB5C1ECF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6844" y="2245788"/>
          <a:ext cx="345780" cy="340145"/>
        </a:xfrm>
        <a:prstGeom prst="rect">
          <a:avLst/>
        </a:prstGeom>
      </xdr:spPr>
    </xdr:pic>
    <xdr:clientData/>
  </xdr:twoCellAnchor>
  <xdr:twoCellAnchor>
    <xdr:from>
      <xdr:col>0</xdr:col>
      <xdr:colOff>83244</xdr:colOff>
      <xdr:row>15</xdr:row>
      <xdr:rowOff>58483</xdr:rowOff>
    </xdr:from>
    <xdr:to>
      <xdr:col>2</xdr:col>
      <xdr:colOff>217714</xdr:colOff>
      <xdr:row>17</xdr:row>
      <xdr:rowOff>128920</xdr:rowOff>
    </xdr:to>
    <xdr:sp macro="" textlink="">
      <xdr:nvSpPr>
        <xdr:cNvPr id="41" name="Rectangle: Rounded Corners 40">
          <a:extLst>
            <a:ext uri="{FF2B5EF4-FFF2-40B4-BE49-F238E27FC236}">
              <a16:creationId xmlns:a16="http://schemas.microsoft.com/office/drawing/2014/main" id="{8122C8A4-0EC2-48CA-84AF-24FA9121A591}"/>
            </a:ext>
          </a:extLst>
        </xdr:cNvPr>
        <xdr:cNvSpPr/>
      </xdr:nvSpPr>
      <xdr:spPr>
        <a:xfrm>
          <a:off x="83244" y="2801683"/>
          <a:ext cx="1353670" cy="436197"/>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G" sz="1400" b="1">
            <a:solidFill>
              <a:srgbClr val="628CAE"/>
            </a:solidFill>
          </a:endParaRPr>
        </a:p>
      </xdr:txBody>
    </xdr:sp>
    <xdr:clientData/>
  </xdr:twoCellAnchor>
  <xdr:twoCellAnchor>
    <xdr:from>
      <xdr:col>0</xdr:col>
      <xdr:colOff>172250</xdr:colOff>
      <xdr:row>15</xdr:row>
      <xdr:rowOff>125501</xdr:rowOff>
    </xdr:from>
    <xdr:to>
      <xdr:col>2</xdr:col>
      <xdr:colOff>128708</xdr:colOff>
      <xdr:row>17</xdr:row>
      <xdr:rowOff>44824</xdr:rowOff>
    </xdr:to>
    <xdr:grpSp>
      <xdr:nvGrpSpPr>
        <xdr:cNvPr id="42" name="Group 41">
          <a:extLst>
            <a:ext uri="{FF2B5EF4-FFF2-40B4-BE49-F238E27FC236}">
              <a16:creationId xmlns:a16="http://schemas.microsoft.com/office/drawing/2014/main" id="{610513EA-DA1C-425C-A410-948BC4359558}"/>
            </a:ext>
          </a:extLst>
        </xdr:cNvPr>
        <xdr:cNvGrpSpPr/>
      </xdr:nvGrpSpPr>
      <xdr:grpSpPr>
        <a:xfrm>
          <a:off x="172250" y="2910963"/>
          <a:ext cx="1173097" cy="290718"/>
          <a:chOff x="134469" y="2910963"/>
          <a:chExt cx="1173097" cy="290718"/>
        </a:xfrm>
      </xdr:grpSpPr>
      <xdr:sp macro="" textlink="">
        <xdr:nvSpPr>
          <xdr:cNvPr id="43" name="TextBox 42">
            <a:extLst>
              <a:ext uri="{FF2B5EF4-FFF2-40B4-BE49-F238E27FC236}">
                <a16:creationId xmlns:a16="http://schemas.microsoft.com/office/drawing/2014/main" id="{C5409F95-ADE4-9175-8FE2-3C5EB0D5D16D}"/>
              </a:ext>
            </a:extLst>
          </xdr:cNvPr>
          <xdr:cNvSpPr txBox="1"/>
        </xdr:nvSpPr>
        <xdr:spPr>
          <a:xfrm>
            <a:off x="257415" y="2910963"/>
            <a:ext cx="1050151"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400" b="1" cap="none" baseline="0">
                <a:solidFill>
                  <a:schemeClr val="accent6">
                    <a:lumMod val="50000"/>
                  </a:schemeClr>
                </a:solidFill>
              </a:rPr>
              <a:t>Filters</a:t>
            </a:r>
          </a:p>
        </xdr:txBody>
      </xdr:sp>
      <xdr:pic>
        <xdr:nvPicPr>
          <xdr:cNvPr id="44" name="Graphic 43" descr="Tools with solid fill">
            <a:extLst>
              <a:ext uri="{FF2B5EF4-FFF2-40B4-BE49-F238E27FC236}">
                <a16:creationId xmlns:a16="http://schemas.microsoft.com/office/drawing/2014/main" id="{EDFB9E55-AC0F-52DB-B9C8-9B406B49B12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flipH="1">
            <a:off x="134469" y="2926335"/>
            <a:ext cx="275346" cy="275346"/>
          </a:xfrm>
          <a:prstGeom prst="rect">
            <a:avLst/>
          </a:prstGeom>
        </xdr:spPr>
      </xdr:pic>
    </xdr:grpSp>
    <xdr:clientData/>
  </xdr:twoCellAnchor>
  <xdr:twoCellAnchor>
    <xdr:from>
      <xdr:col>2</xdr:col>
      <xdr:colOff>102452</xdr:colOff>
      <xdr:row>0</xdr:row>
      <xdr:rowOff>0</xdr:rowOff>
    </xdr:from>
    <xdr:to>
      <xdr:col>2</xdr:col>
      <xdr:colOff>307361</xdr:colOff>
      <xdr:row>34</xdr:row>
      <xdr:rowOff>6405</xdr:rowOff>
    </xdr:to>
    <xdr:sp macro="" textlink="">
      <xdr:nvSpPr>
        <xdr:cNvPr id="47" name="Rectangle 46">
          <a:extLst>
            <a:ext uri="{FF2B5EF4-FFF2-40B4-BE49-F238E27FC236}">
              <a16:creationId xmlns:a16="http://schemas.microsoft.com/office/drawing/2014/main" id="{3C5A0A22-4F69-41AC-A353-C2AEA07A9CD7}"/>
            </a:ext>
          </a:extLst>
        </xdr:cNvPr>
        <xdr:cNvSpPr/>
      </xdr:nvSpPr>
      <xdr:spPr>
        <a:xfrm>
          <a:off x="1321652" y="0"/>
          <a:ext cx="204909" cy="6224325"/>
        </a:xfrm>
        <a:prstGeom prst="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2</xdr:col>
      <xdr:colOff>390612</xdr:colOff>
      <xdr:row>7</xdr:row>
      <xdr:rowOff>38420</xdr:rowOff>
    </xdr:from>
    <xdr:to>
      <xdr:col>11</xdr:col>
      <xdr:colOff>268941</xdr:colOff>
      <xdr:row>21</xdr:row>
      <xdr:rowOff>32017</xdr:rowOff>
    </xdr:to>
    <xdr:graphicFrame macro="">
      <xdr:nvGraphicFramePr>
        <xdr:cNvPr id="48" name="Chart 47">
          <a:extLst>
            <a:ext uri="{FF2B5EF4-FFF2-40B4-BE49-F238E27FC236}">
              <a16:creationId xmlns:a16="http://schemas.microsoft.com/office/drawing/2014/main" id="{BF1CAF03-ECCC-4FE9-93B2-5B18530A1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473849</xdr:colOff>
      <xdr:row>21</xdr:row>
      <xdr:rowOff>102454</xdr:rowOff>
    </xdr:from>
    <xdr:to>
      <xdr:col>14</xdr:col>
      <xdr:colOff>505865</xdr:colOff>
      <xdr:row>33</xdr:row>
      <xdr:rowOff>89647</xdr:rowOff>
    </xdr:to>
    <xdr:graphicFrame macro="">
      <xdr:nvGraphicFramePr>
        <xdr:cNvPr id="49" name="Chart 48">
          <a:extLst>
            <a:ext uri="{FF2B5EF4-FFF2-40B4-BE49-F238E27FC236}">
              <a16:creationId xmlns:a16="http://schemas.microsoft.com/office/drawing/2014/main" id="{99E24064-1E30-42D5-BA01-586062C45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364993</xdr:colOff>
      <xdr:row>21</xdr:row>
      <xdr:rowOff>89648</xdr:rowOff>
    </xdr:from>
    <xdr:to>
      <xdr:col>8</xdr:col>
      <xdr:colOff>409815</xdr:colOff>
      <xdr:row>33</xdr:row>
      <xdr:rowOff>89647</xdr:rowOff>
    </xdr:to>
    <xdr:graphicFrame macro="">
      <xdr:nvGraphicFramePr>
        <xdr:cNvPr id="50" name="Chart 49">
          <a:extLst>
            <a:ext uri="{FF2B5EF4-FFF2-40B4-BE49-F238E27FC236}">
              <a16:creationId xmlns:a16="http://schemas.microsoft.com/office/drawing/2014/main" id="{D50F511E-5C43-485A-9D6B-44A158DF4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352184</xdr:colOff>
      <xdr:row>3</xdr:row>
      <xdr:rowOff>1</xdr:rowOff>
    </xdr:from>
    <xdr:to>
      <xdr:col>14</xdr:col>
      <xdr:colOff>518672</xdr:colOff>
      <xdr:row>16</xdr:row>
      <xdr:rowOff>134470</xdr:rowOff>
    </xdr:to>
    <xdr:sp macro="" textlink="">
      <xdr:nvSpPr>
        <xdr:cNvPr id="77" name="Rectangle: Rounded Corners 76">
          <a:extLst>
            <a:ext uri="{FF2B5EF4-FFF2-40B4-BE49-F238E27FC236}">
              <a16:creationId xmlns:a16="http://schemas.microsoft.com/office/drawing/2014/main" id="{504AC2A1-49D2-AA24-3792-94E442435E65}"/>
            </a:ext>
          </a:extLst>
        </xdr:cNvPr>
        <xdr:cNvSpPr/>
      </xdr:nvSpPr>
      <xdr:spPr>
        <a:xfrm>
          <a:off x="7043697" y="557093"/>
          <a:ext cx="1991446" cy="2548537"/>
        </a:xfrm>
        <a:prstGeom prst="round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11</xdr:col>
      <xdr:colOff>416221</xdr:colOff>
      <xdr:row>7</xdr:row>
      <xdr:rowOff>17396</xdr:rowOff>
    </xdr:from>
    <xdr:to>
      <xdr:col>13</xdr:col>
      <xdr:colOff>153683</xdr:colOff>
      <xdr:row>8</xdr:row>
      <xdr:rowOff>40484</xdr:rowOff>
    </xdr:to>
    <xdr:sp macro="" textlink="">
      <xdr:nvSpPr>
        <xdr:cNvPr id="79" name="TextBox 78">
          <a:extLst>
            <a:ext uri="{FF2B5EF4-FFF2-40B4-BE49-F238E27FC236}">
              <a16:creationId xmlns:a16="http://schemas.microsoft.com/office/drawing/2014/main" id="{318EEBD5-28B5-5DBD-AD40-8EDB492BF61D}"/>
            </a:ext>
          </a:extLst>
        </xdr:cNvPr>
        <xdr:cNvSpPr txBox="1"/>
      </xdr:nvSpPr>
      <xdr:spPr>
        <a:xfrm>
          <a:off x="7107734" y="1317278"/>
          <a:ext cx="954100" cy="208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District :</a:t>
          </a:r>
        </a:p>
      </xdr:txBody>
    </xdr:sp>
    <xdr:clientData/>
  </xdr:twoCellAnchor>
  <xdr:twoCellAnchor>
    <xdr:from>
      <xdr:col>11</xdr:col>
      <xdr:colOff>382924</xdr:colOff>
      <xdr:row>11</xdr:row>
      <xdr:rowOff>13385</xdr:rowOff>
    </xdr:from>
    <xdr:to>
      <xdr:col>13</xdr:col>
      <xdr:colOff>120386</xdr:colOff>
      <xdr:row>12</xdr:row>
      <xdr:rowOff>36473</xdr:rowOff>
    </xdr:to>
    <xdr:sp macro="" textlink="">
      <xdr:nvSpPr>
        <xdr:cNvPr id="80" name="TextBox 79">
          <a:extLst>
            <a:ext uri="{FF2B5EF4-FFF2-40B4-BE49-F238E27FC236}">
              <a16:creationId xmlns:a16="http://schemas.microsoft.com/office/drawing/2014/main" id="{F0DF0B88-42C5-4BD2-936D-A279F46AED71}"/>
            </a:ext>
          </a:extLst>
        </xdr:cNvPr>
        <xdr:cNvSpPr txBox="1"/>
      </xdr:nvSpPr>
      <xdr:spPr>
        <a:xfrm>
          <a:off x="7074437" y="2056057"/>
          <a:ext cx="954100" cy="208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LOCATION :</a:t>
          </a:r>
        </a:p>
      </xdr:txBody>
    </xdr:sp>
    <xdr:clientData/>
  </xdr:twoCellAnchor>
  <xdr:twoCellAnchor>
    <xdr:from>
      <xdr:col>11</xdr:col>
      <xdr:colOff>448236</xdr:colOff>
      <xdr:row>8</xdr:row>
      <xdr:rowOff>24001</xdr:rowOff>
    </xdr:from>
    <xdr:to>
      <xdr:col>13</xdr:col>
      <xdr:colOff>185698</xdr:colOff>
      <xdr:row>9</xdr:row>
      <xdr:rowOff>47090</xdr:rowOff>
    </xdr:to>
    <xdr:sp macro="" textlink="">
      <xdr:nvSpPr>
        <xdr:cNvPr id="81" name="TextBox 80">
          <a:extLst>
            <a:ext uri="{FF2B5EF4-FFF2-40B4-BE49-F238E27FC236}">
              <a16:creationId xmlns:a16="http://schemas.microsoft.com/office/drawing/2014/main" id="{6865A54D-3D4C-4CFE-9F87-03F5F74A833A}"/>
            </a:ext>
          </a:extLst>
        </xdr:cNvPr>
        <xdr:cNvSpPr txBox="1"/>
      </xdr:nvSpPr>
      <xdr:spPr>
        <a:xfrm>
          <a:off x="7139749" y="1509581"/>
          <a:ext cx="954100" cy="208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REGION :</a:t>
          </a:r>
        </a:p>
      </xdr:txBody>
    </xdr:sp>
    <xdr:clientData/>
  </xdr:twoCellAnchor>
  <xdr:twoCellAnchor>
    <xdr:from>
      <xdr:col>11</xdr:col>
      <xdr:colOff>345781</xdr:colOff>
      <xdr:row>9</xdr:row>
      <xdr:rowOff>40495</xdr:rowOff>
    </xdr:from>
    <xdr:to>
      <xdr:col>13</xdr:col>
      <xdr:colOff>57630</xdr:colOff>
      <xdr:row>11</xdr:row>
      <xdr:rowOff>89647</xdr:rowOff>
    </xdr:to>
    <xdr:sp macro="" textlink="">
      <xdr:nvSpPr>
        <xdr:cNvPr id="82" name="TextBox 81">
          <a:extLst>
            <a:ext uri="{FF2B5EF4-FFF2-40B4-BE49-F238E27FC236}">
              <a16:creationId xmlns:a16="http://schemas.microsoft.com/office/drawing/2014/main" id="{F9490279-3FAE-D504-F4DC-03F289E6AC30}"/>
            </a:ext>
          </a:extLst>
        </xdr:cNvPr>
        <xdr:cNvSpPr txBox="1"/>
      </xdr:nvSpPr>
      <xdr:spPr>
        <a:xfrm>
          <a:off x="7037294" y="1711772"/>
          <a:ext cx="928487" cy="420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SG" sz="1000" b="1" cap="all" baseline="0">
              <a:solidFill>
                <a:srgbClr val="FFFFFF"/>
              </a:solidFill>
            </a:rPr>
            <a:t>Number of Sations :</a:t>
          </a:r>
        </a:p>
      </xdr:txBody>
    </xdr:sp>
    <xdr:clientData/>
  </xdr:twoCellAnchor>
  <xdr:twoCellAnchor>
    <xdr:from>
      <xdr:col>12</xdr:col>
      <xdr:colOff>441833</xdr:colOff>
      <xdr:row>7</xdr:row>
      <xdr:rowOff>6407</xdr:rowOff>
    </xdr:from>
    <xdr:to>
      <xdr:col>13</xdr:col>
      <xdr:colOff>390606</xdr:colOff>
      <xdr:row>8</xdr:row>
      <xdr:rowOff>140288</xdr:rowOff>
    </xdr:to>
    <xdr:sp macro="" textlink="EV_Stations_Pivots!$A$44">
      <xdr:nvSpPr>
        <xdr:cNvPr id="84" name="TextBox 83">
          <a:extLst>
            <a:ext uri="{FF2B5EF4-FFF2-40B4-BE49-F238E27FC236}">
              <a16:creationId xmlns:a16="http://schemas.microsoft.com/office/drawing/2014/main" id="{0D5449BD-C119-6960-AFA0-684A4521E4C9}"/>
            </a:ext>
          </a:extLst>
        </xdr:cNvPr>
        <xdr:cNvSpPr txBox="1"/>
      </xdr:nvSpPr>
      <xdr:spPr>
        <a:xfrm>
          <a:off x="7741665" y="1306289"/>
          <a:ext cx="557092" cy="319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3318AB-5C74-40DB-980E-12CB3B9471C6}" type="TxLink">
            <a:rPr lang="en-US" sz="1100" b="0" i="0" u="none" strike="noStrike">
              <a:solidFill>
                <a:schemeClr val="bg1"/>
              </a:solidFill>
              <a:latin typeface="Calibri"/>
              <a:ea typeface="Calibri"/>
              <a:cs typeface="Calibri"/>
            </a:rPr>
            <a:pPr algn="ctr"/>
            <a:t>24</a:t>
          </a:fld>
          <a:endParaRPr lang="en-US" sz="1100" b="1">
            <a:solidFill>
              <a:schemeClr val="bg1"/>
            </a:solidFill>
          </a:endParaRPr>
        </a:p>
      </xdr:txBody>
    </xdr:sp>
    <xdr:clientData/>
  </xdr:twoCellAnchor>
  <xdr:twoCellAnchor>
    <xdr:from>
      <xdr:col>12</xdr:col>
      <xdr:colOff>478973</xdr:colOff>
      <xdr:row>11</xdr:row>
      <xdr:rowOff>7890</xdr:rowOff>
    </xdr:from>
    <xdr:to>
      <xdr:col>14</xdr:col>
      <xdr:colOff>486655</xdr:colOff>
      <xdr:row>16</xdr:row>
      <xdr:rowOff>102453</xdr:rowOff>
    </xdr:to>
    <xdr:sp macro="" textlink="EV_Stations_Pivots!$B$44">
      <xdr:nvSpPr>
        <xdr:cNvPr id="85" name="TextBox 84">
          <a:extLst>
            <a:ext uri="{FF2B5EF4-FFF2-40B4-BE49-F238E27FC236}">
              <a16:creationId xmlns:a16="http://schemas.microsoft.com/office/drawing/2014/main" id="{5CA0F537-14B6-FE3A-3AFB-AF57BE28FAC7}"/>
            </a:ext>
          </a:extLst>
        </xdr:cNvPr>
        <xdr:cNvSpPr txBox="1"/>
      </xdr:nvSpPr>
      <xdr:spPr>
        <a:xfrm>
          <a:off x="7778805" y="2050562"/>
          <a:ext cx="1224321" cy="1023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3C1F937-F782-45A0-9EF2-A03213E2C01C}" type="TxLink">
            <a:rPr lang="en-US" sz="1000" b="1" i="0" u="none" strike="noStrike">
              <a:solidFill>
                <a:schemeClr val="bg1"/>
              </a:solidFill>
              <a:latin typeface="Calibri"/>
              <a:ea typeface="Calibri"/>
              <a:cs typeface="Calibri"/>
            </a:rPr>
            <a:pPr algn="l"/>
            <a:t>Kranji, Lim Chu Kang, Sungei Gedong, Tengah</a:t>
          </a:fld>
          <a:endParaRPr lang="en-US" sz="1000" b="1">
            <a:solidFill>
              <a:schemeClr val="bg1"/>
            </a:solidFill>
          </a:endParaRPr>
        </a:p>
      </xdr:txBody>
    </xdr:sp>
    <xdr:clientData/>
  </xdr:twoCellAnchor>
  <xdr:twoCellAnchor>
    <xdr:from>
      <xdr:col>12</xdr:col>
      <xdr:colOff>493059</xdr:colOff>
      <xdr:row>8</xdr:row>
      <xdr:rowOff>24000</xdr:rowOff>
    </xdr:from>
    <xdr:to>
      <xdr:col>13</xdr:col>
      <xdr:colOff>441832</xdr:colOff>
      <xdr:row>9</xdr:row>
      <xdr:rowOff>157882</xdr:rowOff>
    </xdr:to>
    <xdr:sp macro="" textlink="EV_Stations_Pivots!$C$44">
      <xdr:nvSpPr>
        <xdr:cNvPr id="86" name="TextBox 85">
          <a:extLst>
            <a:ext uri="{FF2B5EF4-FFF2-40B4-BE49-F238E27FC236}">
              <a16:creationId xmlns:a16="http://schemas.microsoft.com/office/drawing/2014/main" id="{6B84D1FF-9158-977C-A33B-5B604AF019C5}"/>
            </a:ext>
          </a:extLst>
        </xdr:cNvPr>
        <xdr:cNvSpPr txBox="1"/>
      </xdr:nvSpPr>
      <xdr:spPr>
        <a:xfrm>
          <a:off x="7792891" y="1509580"/>
          <a:ext cx="557092" cy="319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FAB0F1-B4E5-496C-92BF-CF090027227A}" type="TxLink">
            <a:rPr lang="en-US" sz="1100" b="1" i="0" u="none" strike="noStrike">
              <a:solidFill>
                <a:schemeClr val="bg1"/>
              </a:solidFill>
              <a:latin typeface="Calibri"/>
              <a:ea typeface="Calibri"/>
              <a:cs typeface="Calibri"/>
            </a:rPr>
            <a:pPr algn="ctr"/>
            <a:t>OCR</a:t>
          </a:fld>
          <a:endParaRPr lang="en-US" sz="1200" b="1">
            <a:solidFill>
              <a:schemeClr val="bg1"/>
            </a:solidFill>
          </a:endParaRPr>
        </a:p>
      </xdr:txBody>
    </xdr:sp>
    <xdr:clientData/>
  </xdr:twoCellAnchor>
  <xdr:twoCellAnchor>
    <xdr:from>
      <xdr:col>12</xdr:col>
      <xdr:colOff>466166</xdr:colOff>
      <xdr:row>9</xdr:row>
      <xdr:rowOff>113020</xdr:rowOff>
    </xdr:from>
    <xdr:to>
      <xdr:col>13</xdr:col>
      <xdr:colOff>390605</xdr:colOff>
      <xdr:row>11</xdr:row>
      <xdr:rowOff>38129</xdr:rowOff>
    </xdr:to>
    <xdr:sp macro="" textlink="EV_Stations_Pivots!$D$44">
      <xdr:nvSpPr>
        <xdr:cNvPr id="87" name="TextBox 86">
          <a:extLst>
            <a:ext uri="{FF2B5EF4-FFF2-40B4-BE49-F238E27FC236}">
              <a16:creationId xmlns:a16="http://schemas.microsoft.com/office/drawing/2014/main" id="{6668AB3C-FD92-433E-B08F-091608864E8B}"/>
            </a:ext>
          </a:extLst>
        </xdr:cNvPr>
        <xdr:cNvSpPr txBox="1"/>
      </xdr:nvSpPr>
      <xdr:spPr>
        <a:xfrm>
          <a:off x="7765998" y="1784297"/>
          <a:ext cx="532758" cy="296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ED62F6-6538-46C9-9CF3-4F4A04A75753}" type="TxLink">
            <a:rPr lang="en-US" sz="1100" b="1" i="0" u="none" strike="noStrike">
              <a:solidFill>
                <a:schemeClr val="bg1"/>
              </a:solidFill>
              <a:latin typeface="Calibri"/>
              <a:ea typeface="Calibri"/>
              <a:cs typeface="Calibri"/>
            </a:rPr>
            <a:pPr algn="ctr"/>
            <a:t>16</a:t>
          </a:fld>
          <a:endParaRPr lang="en-US" sz="1200" b="1">
            <a:solidFill>
              <a:schemeClr val="bg1"/>
            </a:solidFill>
          </a:endParaRPr>
        </a:p>
      </xdr:txBody>
    </xdr:sp>
    <xdr:clientData/>
  </xdr:twoCellAnchor>
  <xdr:twoCellAnchor>
    <xdr:from>
      <xdr:col>11</xdr:col>
      <xdr:colOff>512268</xdr:colOff>
      <xdr:row>7</xdr:row>
      <xdr:rowOff>166488</xdr:rowOff>
    </xdr:from>
    <xdr:to>
      <xdr:col>14</xdr:col>
      <xdr:colOff>256133</xdr:colOff>
      <xdr:row>10</xdr:row>
      <xdr:rowOff>76840</xdr:rowOff>
    </xdr:to>
    <xdr:sp macro="" textlink="">
      <xdr:nvSpPr>
        <xdr:cNvPr id="88" name="TextBox 87">
          <a:extLst>
            <a:ext uri="{FF2B5EF4-FFF2-40B4-BE49-F238E27FC236}">
              <a16:creationId xmlns:a16="http://schemas.microsoft.com/office/drawing/2014/main" id="{CE26E531-8A04-415B-904B-C2974ED9CA8B}"/>
            </a:ext>
          </a:extLst>
        </xdr:cNvPr>
        <xdr:cNvSpPr txBox="1"/>
      </xdr:nvSpPr>
      <xdr:spPr>
        <a:xfrm>
          <a:off x="7203781" y="1466370"/>
          <a:ext cx="1568823" cy="46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all" baseline="0">
              <a:solidFill>
                <a:srgbClr val="FFFFFF"/>
              </a:solidFill>
            </a:rPr>
            <a:t> </a:t>
          </a:r>
        </a:p>
      </xdr:txBody>
    </xdr:sp>
    <xdr:clientData/>
  </xdr:twoCellAnchor>
  <xdr:twoCellAnchor>
    <xdr:from>
      <xdr:col>2</xdr:col>
      <xdr:colOff>585267</xdr:colOff>
      <xdr:row>5</xdr:row>
      <xdr:rowOff>46361</xdr:rowOff>
    </xdr:from>
    <xdr:to>
      <xdr:col>5</xdr:col>
      <xdr:colOff>373957</xdr:colOff>
      <xdr:row>7</xdr:row>
      <xdr:rowOff>47417</xdr:rowOff>
    </xdr:to>
    <xdr:sp macro="" textlink="EV_Stations_Pivots!$B$54">
      <xdr:nvSpPr>
        <xdr:cNvPr id="89" name="TextBox 88">
          <a:extLst>
            <a:ext uri="{FF2B5EF4-FFF2-40B4-BE49-F238E27FC236}">
              <a16:creationId xmlns:a16="http://schemas.microsoft.com/office/drawing/2014/main" id="{82EF39B5-7615-4771-AFDB-867504774853}"/>
            </a:ext>
          </a:extLst>
        </xdr:cNvPr>
        <xdr:cNvSpPr txBox="1"/>
      </xdr:nvSpPr>
      <xdr:spPr>
        <a:xfrm>
          <a:off x="1801906" y="974848"/>
          <a:ext cx="1613648"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1EA57F-7BE7-4F18-9BB3-8D6BADC75672}" type="TxLink">
            <a:rPr lang="en-US" sz="1400" b="1" i="0" u="none" strike="noStrike">
              <a:solidFill>
                <a:schemeClr val="bg1"/>
              </a:solidFill>
              <a:latin typeface="Calibri"/>
              <a:ea typeface="Calibri"/>
              <a:cs typeface="Calibri"/>
            </a:rPr>
            <a:pPr algn="ctr"/>
            <a:t>15687</a:t>
          </a:fld>
          <a:endParaRPr lang="en-US" sz="1400" b="1">
            <a:solidFill>
              <a:schemeClr val="bg1"/>
            </a:solidFill>
          </a:endParaRPr>
        </a:p>
      </xdr:txBody>
    </xdr:sp>
    <xdr:clientData/>
  </xdr:twoCellAnchor>
  <xdr:twoCellAnchor editAs="oneCell">
    <xdr:from>
      <xdr:col>11</xdr:col>
      <xdr:colOff>557092</xdr:colOff>
      <xdr:row>17</xdr:row>
      <xdr:rowOff>153680</xdr:rowOff>
    </xdr:from>
    <xdr:to>
      <xdr:col>14</xdr:col>
      <xdr:colOff>416217</xdr:colOff>
      <xdr:row>21</xdr:row>
      <xdr:rowOff>64034</xdr:rowOff>
    </xdr:to>
    <mc:AlternateContent xmlns:mc="http://schemas.openxmlformats.org/markup-compatibility/2006" xmlns:a14="http://schemas.microsoft.com/office/drawing/2010/main">
      <mc:Choice Requires="a14">
        <xdr:graphicFrame macro="">
          <xdr:nvGraphicFramePr>
            <xdr:cNvPr id="91" name="Postal District">
              <a:extLst>
                <a:ext uri="{FF2B5EF4-FFF2-40B4-BE49-F238E27FC236}">
                  <a16:creationId xmlns:a16="http://schemas.microsoft.com/office/drawing/2014/main" id="{DDEB1F3E-0F0C-4C09-90AD-F0722E021F05}"/>
                </a:ext>
              </a:extLst>
            </xdr:cNvPr>
            <xdr:cNvGraphicFramePr/>
          </xdr:nvGraphicFramePr>
          <xdr:xfrm>
            <a:off x="0" y="0"/>
            <a:ext cx="0" cy="0"/>
          </xdr:xfrm>
          <a:graphic>
            <a:graphicData uri="http://schemas.microsoft.com/office/drawing/2010/slicer">
              <sle:slicer xmlns:sle="http://schemas.microsoft.com/office/drawing/2010/slicer" name="Postal District"/>
            </a:graphicData>
          </a:graphic>
        </xdr:graphicFrame>
      </mc:Choice>
      <mc:Fallback xmlns="">
        <xdr:sp macro="" textlink="">
          <xdr:nvSpPr>
            <xdr:cNvPr id="0" name=""/>
            <xdr:cNvSpPr>
              <a:spLocks noTextEdit="1"/>
            </xdr:cNvSpPr>
          </xdr:nvSpPr>
          <xdr:spPr>
            <a:xfrm>
              <a:off x="7248605" y="3310537"/>
              <a:ext cx="1684083" cy="653144"/>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505866</xdr:colOff>
      <xdr:row>3</xdr:row>
      <xdr:rowOff>160084</xdr:rowOff>
    </xdr:from>
    <xdr:to>
      <xdr:col>4</xdr:col>
      <xdr:colOff>459762</xdr:colOff>
      <xdr:row>5</xdr:row>
      <xdr:rowOff>32017</xdr:rowOff>
    </xdr:to>
    <xdr:sp macro="" textlink="Main_Overview_Pivots!$A$47">
      <xdr:nvSpPr>
        <xdr:cNvPr id="92" name="TextBox 91">
          <a:extLst>
            <a:ext uri="{FF2B5EF4-FFF2-40B4-BE49-F238E27FC236}">
              <a16:creationId xmlns:a16="http://schemas.microsoft.com/office/drawing/2014/main" id="{9B961000-66BE-464A-BECA-B4FC803222E6}"/>
            </a:ext>
          </a:extLst>
        </xdr:cNvPr>
        <xdr:cNvSpPr txBox="1"/>
      </xdr:nvSpPr>
      <xdr:spPr>
        <a:xfrm>
          <a:off x="2330824" y="717176"/>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AC9CD9-6AE4-4A68-883D-8B7ABE9E0B90}"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twoCellAnchor>
    <xdr:from>
      <xdr:col>6</xdr:col>
      <xdr:colOff>498182</xdr:colOff>
      <xdr:row>3</xdr:row>
      <xdr:rowOff>171610</xdr:rowOff>
    </xdr:from>
    <xdr:to>
      <xdr:col>7</xdr:col>
      <xdr:colOff>452078</xdr:colOff>
      <xdr:row>5</xdr:row>
      <xdr:rowOff>43543</xdr:rowOff>
    </xdr:to>
    <xdr:sp macro="" textlink="Main_Overview_Pivots!$A$47">
      <xdr:nvSpPr>
        <xdr:cNvPr id="93" name="TextBox 92">
          <a:extLst>
            <a:ext uri="{FF2B5EF4-FFF2-40B4-BE49-F238E27FC236}">
              <a16:creationId xmlns:a16="http://schemas.microsoft.com/office/drawing/2014/main" id="{FF3F542E-8504-49BB-9B03-1BA015DFFB19}"/>
            </a:ext>
          </a:extLst>
        </xdr:cNvPr>
        <xdr:cNvSpPr txBox="1"/>
      </xdr:nvSpPr>
      <xdr:spPr>
        <a:xfrm>
          <a:off x="4148098" y="728702"/>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5FBFD-3019-422E-84F9-5E86DBD70A16}"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twoCellAnchor editAs="oneCell">
    <xdr:from>
      <xdr:col>0</xdr:col>
      <xdr:colOff>281749</xdr:colOff>
      <xdr:row>19</xdr:row>
      <xdr:rowOff>44824</xdr:rowOff>
    </xdr:from>
    <xdr:to>
      <xdr:col>1</xdr:col>
      <xdr:colOff>501430</xdr:colOff>
      <xdr:row>24</xdr:row>
      <xdr:rowOff>52337</xdr:rowOff>
    </xdr:to>
    <mc:AlternateContent xmlns:mc="http://schemas.openxmlformats.org/markup-compatibility/2006" xmlns:a14="http://schemas.microsoft.com/office/drawing/2010/main">
      <mc:Choice Requires="a14">
        <xdr:graphicFrame macro="">
          <xdr:nvGraphicFramePr>
            <xdr:cNvPr id="94" name="Year 2">
              <a:extLst>
                <a:ext uri="{FF2B5EF4-FFF2-40B4-BE49-F238E27FC236}">
                  <a16:creationId xmlns:a16="http://schemas.microsoft.com/office/drawing/2014/main" id="{F13B07ED-B1D6-479A-98CD-D68B0A58FE2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81749" y="3573076"/>
              <a:ext cx="828000" cy="9360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101174</xdr:colOff>
      <xdr:row>18</xdr:row>
      <xdr:rowOff>18441</xdr:rowOff>
    </xdr:from>
    <xdr:to>
      <xdr:col>2</xdr:col>
      <xdr:colOff>43543</xdr:colOff>
      <xdr:row>19</xdr:row>
      <xdr:rowOff>76072</xdr:rowOff>
    </xdr:to>
    <xdr:sp macro="" textlink="">
      <xdr:nvSpPr>
        <xdr:cNvPr id="96" name="TextBox 95">
          <a:extLst>
            <a:ext uri="{FF2B5EF4-FFF2-40B4-BE49-F238E27FC236}">
              <a16:creationId xmlns:a16="http://schemas.microsoft.com/office/drawing/2014/main" id="{4640F38C-3D75-40C2-ACC6-FF00DD7B8A1F}"/>
            </a:ext>
          </a:extLst>
        </xdr:cNvPr>
        <xdr:cNvSpPr txBox="1"/>
      </xdr:nvSpPr>
      <xdr:spPr>
        <a:xfrm>
          <a:off x="101174" y="3360996"/>
          <a:ext cx="1159008"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none" baseline="0">
              <a:solidFill>
                <a:schemeClr val="bg1"/>
              </a:solidFill>
            </a:rPr>
            <a:t>Choose Year</a:t>
          </a:r>
        </a:p>
      </xdr:txBody>
    </xdr:sp>
    <xdr:clientData/>
  </xdr:twoCellAnchor>
  <xdr:twoCellAnchor>
    <xdr:from>
      <xdr:col>5</xdr:col>
      <xdr:colOff>551968</xdr:colOff>
      <xdr:row>5</xdr:row>
      <xdr:rowOff>38677</xdr:rowOff>
    </xdr:from>
    <xdr:to>
      <xdr:col>8</xdr:col>
      <xdr:colOff>340658</xdr:colOff>
      <xdr:row>7</xdr:row>
      <xdr:rowOff>39733</xdr:rowOff>
    </xdr:to>
    <xdr:sp macro="" textlink="EV_Stations_Pivots!$C$54">
      <xdr:nvSpPr>
        <xdr:cNvPr id="97" name="TextBox 96">
          <a:extLst>
            <a:ext uri="{FF2B5EF4-FFF2-40B4-BE49-F238E27FC236}">
              <a16:creationId xmlns:a16="http://schemas.microsoft.com/office/drawing/2014/main" id="{9DC2768B-3F81-44E6-B9C6-92EE018676E8}"/>
            </a:ext>
          </a:extLst>
        </xdr:cNvPr>
        <xdr:cNvSpPr txBox="1"/>
      </xdr:nvSpPr>
      <xdr:spPr>
        <a:xfrm>
          <a:off x="3593565" y="967164"/>
          <a:ext cx="1613648" cy="3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86EA62-9376-42AC-B5AE-7F4C0315ADFC}" type="TxLink">
            <a:rPr lang="en-US" sz="1400" b="1" i="0" u="none" strike="noStrike">
              <a:solidFill>
                <a:schemeClr val="bg1"/>
              </a:solidFill>
              <a:latin typeface="Calibri"/>
              <a:ea typeface="Calibri"/>
              <a:cs typeface="Calibri"/>
            </a:rPr>
            <a:pPr algn="ctr"/>
            <a:t>3600</a:t>
          </a:fld>
          <a:endParaRPr lang="en-US" sz="1400" b="1">
            <a:solidFill>
              <a:schemeClr val="bg1"/>
            </a:solidFill>
          </a:endParaRPr>
        </a:p>
      </xdr:txBody>
    </xdr:sp>
    <xdr:clientData/>
  </xdr:twoCellAnchor>
  <xdr:twoCellAnchor>
    <xdr:from>
      <xdr:col>12</xdr:col>
      <xdr:colOff>249731</xdr:colOff>
      <xdr:row>16</xdr:row>
      <xdr:rowOff>115260</xdr:rowOff>
    </xdr:from>
    <xdr:to>
      <xdr:col>14</xdr:col>
      <xdr:colOff>192100</xdr:colOff>
      <xdr:row>17</xdr:row>
      <xdr:rowOff>172891</xdr:rowOff>
    </xdr:to>
    <xdr:sp macro="" textlink="">
      <xdr:nvSpPr>
        <xdr:cNvPr id="98" name="TextBox 97">
          <a:extLst>
            <a:ext uri="{FF2B5EF4-FFF2-40B4-BE49-F238E27FC236}">
              <a16:creationId xmlns:a16="http://schemas.microsoft.com/office/drawing/2014/main" id="{7AB0B897-CFA4-4C7B-B243-388E1D3B7A54}"/>
            </a:ext>
          </a:extLst>
        </xdr:cNvPr>
        <xdr:cNvSpPr txBox="1"/>
      </xdr:nvSpPr>
      <xdr:spPr>
        <a:xfrm>
          <a:off x="7549563" y="3086420"/>
          <a:ext cx="1159008"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000" b="1" cap="none" baseline="0">
              <a:solidFill>
                <a:schemeClr val="bg1"/>
              </a:solidFill>
            </a:rPr>
            <a:t>Choose District</a:t>
          </a:r>
        </a:p>
      </xdr:txBody>
    </xdr:sp>
    <xdr:clientData/>
  </xdr:twoCellAnchor>
  <xdr:twoCellAnchor>
    <xdr:from>
      <xdr:col>9</xdr:col>
      <xdr:colOff>452078</xdr:colOff>
      <xdr:row>3</xdr:row>
      <xdr:rowOff>176732</xdr:rowOff>
    </xdr:from>
    <xdr:to>
      <xdr:col>10</xdr:col>
      <xdr:colOff>405974</xdr:colOff>
      <xdr:row>5</xdr:row>
      <xdr:rowOff>48665</xdr:rowOff>
    </xdr:to>
    <xdr:sp macro="" textlink="Main_Overview_Pivots!$A$47">
      <xdr:nvSpPr>
        <xdr:cNvPr id="99" name="TextBox 98">
          <a:extLst>
            <a:ext uri="{FF2B5EF4-FFF2-40B4-BE49-F238E27FC236}">
              <a16:creationId xmlns:a16="http://schemas.microsoft.com/office/drawing/2014/main" id="{7C5C3002-7D57-4DBE-BF90-9ED83AB8A513}"/>
            </a:ext>
          </a:extLst>
        </xdr:cNvPr>
        <xdr:cNvSpPr txBox="1"/>
      </xdr:nvSpPr>
      <xdr:spPr>
        <a:xfrm>
          <a:off x="5926952" y="733824"/>
          <a:ext cx="562215" cy="24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5FBFD-3019-422E-84F9-5E86DBD70A16}" type="TxLink">
            <a:rPr lang="en-US" sz="1100" b="1" i="0" u="none" strike="noStrike" cap="all" baseline="0">
              <a:solidFill>
                <a:schemeClr val="bg1"/>
              </a:solidFill>
              <a:latin typeface="Calibri"/>
              <a:ea typeface="Calibri"/>
              <a:cs typeface="Calibri"/>
            </a:rPr>
            <a:pPr algn="ctr"/>
            <a:t>2022</a:t>
          </a:fld>
          <a:endParaRPr lang="en-US" sz="1000" b="1" cap="all" baseline="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hu" refreshedDate="45933.463515162039" createdVersion="8" refreshedVersion="8" minRefreshableVersion="3" recordCount="9384" xr:uid="{5CE52F3C-AA1F-4A6A-9F70-C1913B1980A5}">
  <cacheSource type="worksheet">
    <worksheetSource name="Electric_Vehicle_Charging_Points"/>
  </cacheSource>
  <cacheFields count="12">
    <cacheField name="EV Charger Registration Code" numFmtId="0">
      <sharedItems/>
    </cacheField>
    <cacheField name="Name" numFmtId="0">
      <sharedItems count="26">
        <s v="CHARGE+ PTE. LTD."/>
        <s v="SP MOBILITY PTE. LTD."/>
        <s v="COMFORTDELGRO ENGIE PTE. LTD."/>
        <s v="STRIDES YTL PTE. LTD."/>
        <s v="ENEREADY PTE. LTD."/>
        <s v="EV MOBILITY PTE. LTD."/>
        <s v="EVONE CHARGING PTE. LTD."/>
        <s v="SOLATEKS PTE. LTD."/>
        <s v="CITY ENERGY GO PTE. LTD."/>
        <s v="EIGEN ENERGY PTE. LTD."/>
        <s v="SHELL SINGAPORE PTE. LTD."/>
        <s v="TOTALENERGIES CHARGING SERVICES SINGAPORE PTE. LTD."/>
        <s v="KED ENERGY PTE. LTD."/>
        <s v="ST ENGINEERING URBAN SOLUTIONS LTD."/>
        <s v="VOLT SINGAPORE PTE. LTD."/>
        <s v="YINSON EV CHARGE PTE. LTD."/>
        <s v="NOVOWATT PTE. LTD."/>
        <s v="MNL SOLUTIONS PTE. LTD."/>
        <s v="AIRETEC PTE. LTD."/>
        <s v="BUSWAYS PTE. LTD."/>
        <s v="FASTPARKNCHARGE PTE. LTD."/>
        <s v="G. TECH PTE. LTD."/>
        <s v="UP SOLUTIONS PTE. LTD."/>
        <s v="WES CARES ENERGY PTE. LTD."/>
        <s v="UNION GAS PTE. LTD."/>
        <s v="TESLA MOTORS SINGAPORE PRIVATE LIMITED"/>
      </sharedItems>
    </cacheField>
    <cacheField name="No. of Charging Outlets" numFmtId="0">
      <sharedItems containsSemiMixedTypes="0" containsString="0" containsNumber="1" containsInteger="1" minValue="1" maxValue="12"/>
    </cacheField>
    <cacheField name="Type of Connector" numFmtId="0">
      <sharedItems/>
    </cacheField>
    <cacheField name="Rated Output Power (kW)" numFmtId="0">
      <sharedItems containsSemiMixedTypes="0" containsString="0" containsNumber="1" minValue="3.7" maxValue="250"/>
    </cacheField>
    <cacheField name="Postal Code" numFmtId="0">
      <sharedItems containsSemiMixedTypes="0" containsString="0" containsNumber="1" containsInteger="1" minValue="18906" maxValue="829909" count="2343">
        <n v="680686"/>
        <n v="681297"/>
        <n v="680817"/>
        <n v="680153"/>
        <n v="680692"/>
        <n v="680689"/>
        <n v="681675"/>
        <n v="680819"/>
        <n v="681573"/>
        <n v="681154"/>
        <n v="681135"/>
        <n v="681661"/>
        <n v="680476"/>
        <n v="681474"/>
        <n v="680008"/>
        <n v="680025"/>
        <n v="681160"/>
        <n v="680205"/>
        <n v="680113"/>
        <n v="680536"/>
        <n v="681253"/>
        <n v="681511"/>
        <n v="681559"/>
        <n v="681445"/>
        <n v="680004"/>
        <n v="681708"/>
        <n v="681610"/>
        <n v="681625"/>
        <n v="681276"/>
        <n v="681762"/>
        <n v="681429"/>
        <n v="650443"/>
        <n v="650463"/>
        <n v="650461"/>
        <n v="650432"/>
        <n v="657290"/>
        <n v="650170"/>
        <n v="650346"/>
        <n v="650506"/>
        <n v="650102"/>
        <n v="650135"/>
        <n v="650160"/>
        <n v="650307"/>
        <n v="650333"/>
        <n v="650263"/>
        <n v="650238"/>
        <n v="650407"/>
        <n v="651628"/>
        <n v="650157"/>
        <n v="651285"/>
        <n v="650187"/>
        <n v="671488"/>
        <n v="670638"/>
        <n v="670642"/>
        <n v="670634"/>
        <n v="671533"/>
        <n v="670276"/>
        <n v="670226"/>
        <n v="670206"/>
        <n v="670407"/>
        <n v="670417"/>
        <n v="671442"/>
        <n v="670239"/>
        <n v="610337"/>
        <n v="611121"/>
        <n v="610152"/>
        <n v="630991"/>
        <n v="601372"/>
        <n v="605286"/>
        <n v="601063"/>
        <n v="603240"/>
        <n v="600332"/>
        <n v="600052"/>
        <n v="600209"/>
        <n v="600102"/>
        <n v="601273"/>
        <n v="600409"/>
        <n v="600114"/>
        <n v="600221"/>
        <n v="600303"/>
        <n v="600416"/>
        <n v="600041"/>
        <n v="600406"/>
        <n v="600261"/>
        <n v="600024"/>
        <n v="600205"/>
        <n v="600413"/>
        <n v="600308"/>
        <n v="600312"/>
        <n v="641212"/>
        <n v="640650"/>
        <n v="640673"/>
        <n v="640663"/>
        <n v="641692"/>
        <n v="640657"/>
        <n v="641702"/>
        <n v="640686"/>
        <n v="642712"/>
        <n v="640538"/>
        <n v="640667"/>
        <n v="640990"/>
        <n v="640675"/>
        <n v="640960"/>
        <n v="640179"/>
        <n v="640191"/>
        <n v="640514"/>
        <n v="640425"/>
        <n v="640489"/>
        <n v="640916"/>
        <n v="640521"/>
        <n v="640553"/>
        <n v="640528"/>
        <n v="641859"/>
        <n v="641760"/>
        <n v="641821"/>
        <n v="640221"/>
        <n v="641841"/>
        <n v="640406"/>
        <n v="820292"/>
        <n v="820603"/>
        <n v="530984"/>
        <n v="531166"/>
        <n v="820226"/>
        <n v="540281"/>
        <n v="531971"/>
        <n v="530470"/>
        <n v="530220"/>
        <n v="540334"/>
        <n v="820633"/>
        <n v="540266"/>
        <n v="551141"/>
        <n v="820271"/>
        <n v="541156"/>
        <n v="530475"/>
        <n v="820121"/>
        <n v="551542"/>
        <n v="820266"/>
        <n v="731644"/>
        <n v="731029"/>
        <n v="731519"/>
        <n v="760315"/>
        <n v="760813"/>
        <n v="760441"/>
        <n v="760431"/>
        <n v="790440"/>
        <n v="750469"/>
        <n v="730782"/>
        <n v="750501"/>
        <n v="751591"/>
        <n v="750591"/>
        <n v="750120"/>
        <n v="730783"/>
        <n v="750339"/>
        <n v="760671"/>
        <n v="91003"/>
        <n v="180261"/>
        <n v="261008"/>
        <n v="101052"/>
        <n v="91023"/>
        <n v="91016"/>
        <n v="238858"/>
        <n v="266313"/>
        <n v="247913"/>
        <n v="100105"/>
        <n v="50335"/>
        <n v="180270"/>
        <n v="49513"/>
        <n v="190004"/>
        <n v="90111"/>
        <n v="469026"/>
        <n v="590011"/>
        <n v="300001"/>
        <n v="90032"/>
        <n v="101073"/>
        <n v="270019"/>
        <n v="270031"/>
        <n v="90004"/>
        <n v="561323"/>
        <n v="560260"/>
        <n v="381013"/>
        <n v="331049"/>
        <n v="339940"/>
        <n v="349584"/>
        <n v="330066"/>
        <n v="319457"/>
        <n v="330094"/>
        <n v="210049"/>
        <n v="319516"/>
        <n v="431012"/>
        <n v="210685"/>
        <n v="200026"/>
        <n v="330034"/>
        <n v="381113"/>
        <n v="381020"/>
        <n v="321022"/>
        <n v="323104"/>
        <n v="321085"/>
        <n v="320090"/>
        <n v="320123"/>
        <n v="322106"/>
        <n v="320077"/>
        <n v="321103"/>
        <n v="320011"/>
        <n v="320003"/>
        <n v="320033"/>
        <n v="322112"/>
        <n v="120507"/>
        <n v="121416"/>
        <n v="121309"/>
        <n v="121462"/>
        <n v="120206"/>
        <n v="120728"/>
        <n v="120346"/>
        <n v="120104"/>
        <n v="120708"/>
        <n v="120717"/>
        <n v="120312"/>
        <n v="120501"/>
        <n v="120801"/>
        <n v="120114"/>
        <n v="166008"/>
        <n v="165018"/>
        <n v="164078"/>
        <n v="160150"/>
        <n v="162011"/>
        <n v="160081"/>
        <n v="160096"/>
        <n v="161125"/>
        <n v="160022"/>
        <n v="160108"/>
        <n v="162018"/>
        <n v="161131"/>
        <n v="161113"/>
        <n v="142095"/>
        <n v="142078"/>
        <n v="142031"/>
        <n v="142060"/>
        <n v="149596"/>
        <n v="151035"/>
        <n v="140117"/>
        <n v="151057"/>
        <n v="151028"/>
        <n v="150118"/>
        <n v="150124"/>
        <n v="152126"/>
        <n v="141148"/>
        <n v="150088"/>
        <n v="141053"/>
        <n v="141057"/>
        <n v="150064"/>
        <n v="150119"/>
        <n v="141161"/>
        <n v="790430"/>
        <n v="790441"/>
        <n v="790413"/>
        <n v="790408"/>
        <n v="790450"/>
        <n v="790446"/>
        <n v="790470"/>
        <n v="790457"/>
        <n v="790462"/>
        <n v="790417"/>
        <n v="257814"/>
        <n v="189352"/>
        <n v="636741"/>
        <n v="470724"/>
        <n v="470137"/>
        <n v="470626"/>
        <n v="58282"/>
        <n v="790404"/>
        <n v="78884"/>
        <n v="229899"/>
        <n v="49561"/>
        <n v="189773"/>
        <n v="508724"/>
        <n v="189770"/>
        <n v="690112"/>
        <n v="470602"/>
        <n v="470631"/>
        <n v="470609"/>
        <n v="441047"/>
        <n v="310190"/>
        <n v="312101"/>
        <n v="311171"/>
        <n v="311233"/>
        <n v="340109"/>
        <n v="360201"/>
        <n v="360207"/>
        <n v="360206"/>
        <n v="168582"/>
        <n v="168583"/>
        <n v="310177"/>
        <n v="310168"/>
        <n v="312084"/>
        <n v="169609"/>
        <n v="169608"/>
        <n v="169851"/>
        <n v="311035"/>
        <n v="360212"/>
        <n v="360213"/>
        <n v="430022"/>
        <n v="570134"/>
        <n v="360020"/>
        <n v="310148"/>
        <n v="430005"/>
        <n v="310238"/>
        <n v="360003"/>
        <n v="310216"/>
        <n v="370056"/>
        <n v="370044"/>
        <n v="350145"/>
        <n v="570163"/>
        <n v="570186"/>
        <n v="370064"/>
        <n v="350137"/>
        <n v="310051"/>
        <n v="570125"/>
        <n v="570172"/>
        <n v="440051"/>
        <n v="570310"/>
        <n v="360008"/>
        <n v="310072"/>
        <n v="310002"/>
        <n v="391093"/>
        <n v="411637"/>
        <n v="411649"/>
        <n v="411671"/>
        <n v="397628"/>
        <n v="400039"/>
        <n v="410114"/>
        <n v="400010"/>
        <n v="380046"/>
        <n v="380098"/>
        <n v="389753"/>
        <n v="400008"/>
        <n v="410103"/>
        <n v="400326"/>
        <n v="390062"/>
        <n v="400338"/>
        <n v="380104"/>
        <n v="397972"/>
        <n v="462034"/>
        <n v="461116"/>
        <n v="460222"/>
        <n v="460550"/>
        <n v="460408"/>
        <n v="460137"/>
        <n v="464094"/>
        <n v="460125"/>
        <n v="460100"/>
        <n v="460525"/>
        <n v="460544"/>
        <n v="462030"/>
        <n v="461031"/>
        <n v="460052"/>
        <n v="460556"/>
        <n v="461043"/>
        <n v="460515"/>
        <n v="460131"/>
        <n v="460038"/>
        <n v="460418"/>
        <n v="460413"/>
        <n v="460511"/>
        <n v="521875"/>
        <n v="520499"/>
        <n v="524496"/>
        <n v="521316"/>
        <n v="522891"/>
        <n v="521842"/>
        <n v="521366"/>
        <n v="520518"/>
        <n v="521374"/>
        <n v="521340"/>
        <n v="521354"/>
        <n v="521330"/>
        <n v="520647"/>
        <n v="529889"/>
        <n v="529898"/>
        <n v="520107"/>
        <n v="520248"/>
        <n v="520141"/>
        <n v="520634"/>
        <n v="522864"/>
        <n v="520209"/>
        <n v="520236"/>
        <n v="520119"/>
        <n v="521243"/>
        <n v="521253"/>
        <n v="521202"/>
        <n v="520267"/>
        <n v="520874"/>
        <n v="520409"/>
        <n v="529861"/>
        <n v="520268"/>
        <n v="511272"/>
        <n v="511158"/>
        <n v="511586"/>
        <n v="511235"/>
        <n v="511458"/>
        <n v="511149"/>
        <n v="511521"/>
        <n v="511220"/>
        <n v="511649"/>
        <n v="511782"/>
        <n v="511564"/>
        <n v="511561"/>
        <n v="510407"/>
        <n v="510468"/>
        <n v="510484"/>
        <n v="510101"/>
        <n v="511108"/>
        <n v="510448"/>
        <n v="820602"/>
        <n v="821421"/>
        <n v="820109"/>
        <n v="820171"/>
        <n v="820270"/>
        <n v="820288"/>
        <n v="820169"/>
        <n v="820624"/>
        <n v="820259"/>
        <n v="820661"/>
        <n v="820101"/>
        <n v="820672"/>
        <n v="820665"/>
        <n v="820659"/>
        <n v="820653"/>
        <n v="820612"/>
        <n v="820222"/>
        <n v="820326"/>
        <n v="820322"/>
        <n v="821413"/>
        <n v="829909"/>
        <n v="820402"/>
        <n v="820213"/>
        <n v="820199"/>
        <n v="820119"/>
        <n v="820128"/>
        <n v="820175"/>
        <n v="820642"/>
        <n v="531566"/>
        <n v="530988"/>
        <n v="530993"/>
        <n v="531925"/>
        <n v="531955"/>
        <n v="530473"/>
        <n v="531465"/>
        <n v="530644"/>
        <n v="531574"/>
        <n v="530626"/>
        <n v="530698"/>
        <n v="530551"/>
        <n v="530322"/>
        <n v="530336"/>
        <n v="530253"/>
        <n v="530106"/>
        <n v="530235"/>
        <n v="530683"/>
        <n v="530689"/>
        <n v="530661"/>
        <n v="530539"/>
        <n v="530413"/>
        <n v="530144"/>
        <n v="530015"/>
        <n v="530137"/>
        <n v="532006"/>
        <n v="541241"/>
        <n v="544228"/>
        <n v="545121"/>
        <n v="541126"/>
        <n v="540301"/>
        <n v="540305"/>
        <n v="540304"/>
        <n v="541142"/>
        <n v="540259"/>
        <n v="540261"/>
        <n v="545209"/>
        <n v="540291"/>
        <n v="540210"/>
        <n v="540272"/>
        <n v="540200"/>
        <n v="540325"/>
        <n v="541103"/>
        <n v="541248"/>
        <n v="545188"/>
        <n v="540269"/>
        <n v="540275"/>
        <n v="540180"/>
        <n v="541195"/>
        <n v="540297"/>
        <n v="540326"/>
        <n v="540338"/>
        <n v="540351"/>
        <n v="540353"/>
        <n v="540279"/>
        <n v="544205"/>
        <n v="544835"/>
        <n v="544886"/>
        <n v="540172"/>
        <n v="272013"/>
        <n v="273005"/>
        <n v="272008"/>
        <n v="82001"/>
        <n v="80010"/>
        <n v="103112"/>
        <n v="272031"/>
        <n v="88660"/>
        <n v="311010"/>
        <n v="311261"/>
        <n v="120311"/>
        <n v="310146"/>
        <n v="322108"/>
        <n v="200814"/>
        <n v="141085"/>
        <n v="333008"/>
        <n v="392011"/>
        <n v="152002"/>
        <n v="571263"/>
        <n v="571290"/>
        <n v="391049"/>
        <n v="320116"/>
        <n v="161117"/>
        <n v="161119"/>
        <n v="441012"/>
        <n v="165002"/>
        <n v="121455"/>
        <n v="210671"/>
        <n v="321078"/>
        <n v="141088"/>
        <n v="167008"/>
        <n v="311227"/>
        <n v="321032"/>
        <n v="380005"/>
        <n v="331065"/>
        <n v="340117"/>
        <n v="121318"/>
        <n v="312078"/>
        <n v="560588"/>
        <n v="441016"/>
        <n v="141061"/>
        <n v="151070"/>
        <n v="441077"/>
        <n v="129588"/>
        <n v="311003"/>
        <n v="571022"/>
        <n v="520859"/>
        <n v="522870"/>
        <n v="520168"/>
        <n v="760461"/>
        <n v="750466"/>
        <n v="731523"/>
        <n v="731578"/>
        <n v="731586"/>
        <n v="462019"/>
        <n v="521492"/>
        <n v="526494"/>
        <n v="520522"/>
        <n v="511135"/>
        <n v="520605"/>
        <n v="520609"/>
        <n v="511180"/>
        <n v="460187"/>
        <n v="462002"/>
        <n v="511700"/>
        <n v="511710"/>
        <n v="521727"/>
        <n v="523869"/>
        <n v="460219"/>
        <n v="463029"/>
        <n v="731701"/>
        <n v="731527"/>
        <n v="760674"/>
        <n v="750121"/>
        <n v="550253"/>
        <n v="760429"/>
        <n v="731622"/>
        <n v="731671"/>
        <n v="731773"/>
        <n v="760925"/>
        <n v="461114"/>
        <n v="750129"/>
        <n v="751330"/>
        <n v="750361"/>
        <n v="751484"/>
        <n v="731608"/>
        <n v="730681"/>
        <n v="730690"/>
        <n v="730691"/>
        <n v="750109"/>
        <n v="751404"/>
        <n v="731007"/>
        <n v="751424"/>
        <n v="737628"/>
        <n v="760468"/>
        <n v="681810"/>
        <n v="650445"/>
        <n v="680165"/>
        <n v="650293"/>
        <n v="680787"/>
        <n v="681118"/>
        <n v="671234"/>
        <n v="671455"/>
        <n v="671180"/>
        <n v="657289"/>
        <n v="671163"/>
        <n v="650376"/>
        <n v="657288"/>
        <n v="680683"/>
        <n v="650451"/>
        <n v="680801"/>
        <n v="682297"/>
        <n v="650439"/>
        <n v="681450"/>
        <n v="650467"/>
        <n v="681483"/>
        <n v="680637"/>
        <n v="681669"/>
        <n v="680687"/>
        <n v="650460"/>
        <n v="655291"/>
        <n v="600274"/>
        <n v="640679"/>
        <n v="611115"/>
        <n v="640180"/>
        <n v="601282"/>
        <n v="610150"/>
        <n v="640216"/>
        <n v="640560"/>
        <n v="641617"/>
        <n v="641629"/>
        <n v="641640"/>
        <n v="640967"/>
        <n v="606288"/>
        <n v="601057"/>
        <n v="611328"/>
        <n v="641635"/>
        <n v="640651"/>
        <n v="610140"/>
        <n v="640183"/>
        <n v="601022"/>
        <n v="640676"/>
        <n v="641208"/>
        <n v="641691"/>
        <n v="600132"/>
        <n v="640655"/>
        <n v="640664"/>
        <n v="610164"/>
        <n v="641638"/>
        <n v="611183"/>
        <n v="380119"/>
        <n v="460424"/>
        <n v="460548"/>
        <n v="460427"/>
        <n v="460403"/>
        <n v="460507"/>
        <n v="460080"/>
        <n v="460531"/>
        <n v="460542"/>
        <n v="470612"/>
        <n v="470742"/>
        <n v="330023"/>
        <n v="390054"/>
        <n v="390058"/>
        <n v="400413"/>
        <n v="380134"/>
        <n v="380122"/>
        <n v="430012"/>
        <n v="151104"/>
        <n v="431008"/>
        <n v="320021"/>
        <n v="671505"/>
        <n v="440082"/>
        <n v="190467"/>
        <n v="370091"/>
        <n v="381122"/>
        <n v="160062"/>
        <n v="381052"/>
        <n v="141082"/>
        <n v="90012"/>
        <n v="90039"/>
        <n v="590021"/>
        <n v="320014"/>
        <n v="190009"/>
        <n v="670636"/>
        <n v="161079"/>
        <n v="50004"/>
        <n v="461044"/>
        <n v="380107"/>
        <n v="430001"/>
        <n v="90033"/>
        <n v="671518"/>
        <n v="460130"/>
        <n v="670251"/>
        <n v="150053"/>
        <n v="90030"/>
        <n v="670149"/>
        <n v="150037"/>
        <n v="380053"/>
        <n v="82006"/>
        <n v="162078"/>
        <n v="460210"/>
        <n v="500005"/>
        <n v="142054"/>
        <n v="150046"/>
        <n v="143056"/>
        <n v="671651"/>
        <n v="460539"/>
        <n v="460119"/>
        <n v="470147"/>
        <n v="520156"/>
        <n v="520132"/>
        <n v="521138"/>
        <n v="521150"/>
        <n v="521165"/>
        <n v="521245"/>
        <n v="520259"/>
        <n v="520294"/>
        <n v="520416"/>
        <n v="520434"/>
        <n v="520887"/>
        <n v="521827"/>
        <n v="520838"/>
        <n v="520863"/>
        <n v="520826"/>
        <n v="520420"/>
        <n v="520455"/>
        <n v="520910"/>
        <n v="139658"/>
        <n v="828746"/>
        <n v="609961"/>
        <n v="608832"/>
        <n v="689527"/>
        <n v="539219"/>
        <n v="98012"/>
        <n v="466503"/>
        <n v="228463"/>
        <n v="507003"/>
        <n v="18960"/>
        <n v="119963"/>
        <n v="729908"/>
        <n v="179949"/>
        <n v="465461"/>
        <n v="229725"/>
        <n v="579701"/>
        <n v="639038"/>
        <n v="757322"/>
        <n v="38983"/>
        <n v="829169"/>
        <n v="159950"/>
        <n v="689717"/>
        <n v="409008"/>
        <n v="649960"/>
        <n v="545015"/>
        <n v="805908"/>
        <n v="289629"/>
        <n v="419883"/>
        <n v="588166"/>
        <n v="247933"/>
        <n v="299551"/>
        <n v="575626"/>
        <n v="359914"/>
        <n v="409037"/>
        <n v="659166"/>
        <n v="569839"/>
        <n v="229846"/>
        <n v="169637"/>
        <n v="439241"/>
        <n v="659760"/>
        <n v="307672"/>
        <n v="238877"/>
        <n v="555944"/>
        <n v="248994"/>
        <n v="238859"/>
        <n v="797653"/>
        <n v="98269"/>
        <n v="48619"/>
        <n v="588406"/>
        <n v="437157"/>
        <n v="307683"/>
        <n v="409051"/>
        <n v="188979"/>
        <n v="98497"/>
        <n v="307591"/>
        <n v="189767"/>
        <n v="208539"/>
        <n v="529757"/>
        <n v="486025"/>
        <n v="118222"/>
        <n v="117684"/>
        <n v="68912"/>
        <n v="828805"/>
        <n v="569866"/>
        <n v="569628"/>
        <n v="618494"/>
        <n v="139651"/>
        <n v="118265"/>
        <n v="339949"/>
        <n v="117406"/>
        <n v="417818"/>
        <n v="119967"/>
        <n v="119968"/>
        <n v="117528"/>
        <n v="609927"/>
        <n v="787601"/>
        <n v="118520"/>
        <n v="237994"/>
        <n v="529540"/>
        <n v="529541"/>
        <n v="159942"/>
        <n v="409057"/>
        <n v="486035"/>
        <n v="569872"/>
        <n v="609921"/>
        <n v="609935"/>
        <n v="486051"/>
        <n v="628561"/>
        <n v="638892"/>
        <n v="228208"/>
        <n v="238881"/>
        <n v="408543"/>
        <n v="217562"/>
        <n v="329984"/>
        <n v="758352"/>
        <n v="729826"/>
        <n v="68807"/>
        <n v="138522"/>
        <n v="68808"/>
        <n v="339511"/>
        <n v="138565"/>
        <n v="117371"/>
        <n v="228230"/>
        <n v="39594"/>
        <n v="437161"/>
        <n v="48948"/>
        <n v="428802"/>
        <n v="608532"/>
        <n v="138563"/>
        <n v="138628"/>
        <n v="218227"/>
        <n v="737656"/>
        <n v="769162"/>
        <n v="545082"/>
        <n v="309436"/>
        <n v="68897"/>
        <n v="415941"/>
        <n v="768690"/>
        <n v="649519"/>
        <n v="609601"/>
        <n v="98585"/>
        <n v="99457"/>
        <n v="238164"/>
        <n v="567720"/>
        <n v="486047"/>
        <n v="260004"/>
        <n v="270024"/>
        <n v="272002"/>
        <n v="271018"/>
        <n v="271005"/>
        <n v="278116"/>
        <n v="100090"/>
        <n v="101078"/>
        <n v="100070"/>
        <n v="98604"/>
        <n v="98537"/>
        <n v="80001"/>
        <n v="308433"/>
        <n v="179024"/>
        <n v="179097"/>
        <n v="179103"/>
        <n v="38981"/>
        <n v="103104"/>
        <n v="120727"/>
        <n v="120440"/>
        <n v="120602"/>
        <n v="120334"/>
        <n v="130028"/>
        <n v="131019"/>
        <n v="118227"/>
        <n v="138667"/>
        <n v="570282"/>
        <n v="570112"/>
        <n v="570514"/>
        <n v="210043"/>
        <n v="211014"/>
        <n v="571152"/>
        <n v="200031"/>
        <n v="380008"/>
        <n v="340106"/>
        <n v="382114"/>
        <n v="380052"/>
        <n v="392056"/>
        <n v="379497"/>
        <n v="380118"/>
        <n v="371066"/>
        <n v="370017"/>
        <n v="370082"/>
        <n v="430008"/>
        <n v="401031"/>
        <n v="400316"/>
        <n v="400012"/>
        <n v="441065"/>
        <n v="411145"/>
        <n v="418946"/>
        <n v="441035"/>
        <n v="440059"/>
        <n v="350117"/>
        <n v="361002"/>
        <n v="423870"/>
        <n v="320122"/>
        <n v="322019"/>
        <n v="321113"/>
        <n v="330010"/>
        <n v="320026"/>
        <n v="330039"/>
        <n v="331060"/>
        <n v="330073"/>
        <n v="310141"/>
        <n v="311120"/>
        <n v="310206"/>
        <n v="311060"/>
        <n v="310213"/>
        <n v="310260"/>
        <n v="311011"/>
        <n v="142007"/>
        <n v="141171"/>
        <n v="152028"/>
        <n v="151037"/>
        <n v="150073"/>
        <n v="150096"/>
        <n v="151129"/>
        <n v="161026"/>
        <n v="161004"/>
        <n v="161051"/>
        <n v="161011"/>
        <n v="160126"/>
        <n v="169056"/>
        <n v="560114"/>
        <n v="560605"/>
        <n v="560110"/>
        <n v="560226"/>
        <n v="565226"/>
        <n v="560627"/>
        <n v="560123"/>
        <n v="560647"/>
        <n v="563316"/>
        <n v="560510"/>
        <n v="560596"/>
        <n v="560590"/>
        <n v="560410"/>
        <n v="560449"/>
        <n v="560544"/>
        <n v="560559"/>
        <n v="560157"/>
        <n v="730181"/>
        <n v="731358"/>
        <n v="731371"/>
        <n v="732892"/>
        <n v="731505"/>
        <n v="730889"/>
        <n v="731614"/>
        <n v="731709"/>
        <n v="731649"/>
        <n v="730780"/>
        <n v="731788"/>
        <n v="730693"/>
        <n v="730686"/>
        <n v="730182"/>
        <n v="731747"/>
        <n v="731766"/>
        <n v="731626"/>
        <n v="730785"/>
        <n v="590005"/>
        <n v="588179"/>
        <n v="790468"/>
        <n v="790414"/>
        <n v="790472"/>
        <n v="473609"/>
        <n v="473613"/>
        <n v="470748"/>
        <n v="460807"/>
        <n v="471739"/>
        <n v="460534"/>
        <n v="461037"/>
        <n v="460425"/>
        <n v="460069"/>
        <n v="460053"/>
        <n v="640903"/>
        <n v="640986"/>
        <n v="641832"/>
        <n v="641854"/>
        <n v="641624"/>
        <n v="641734"/>
        <n v="640659"/>
        <n v="640276"/>
        <n v="640271"/>
        <n v="640268"/>
        <n v="640697"/>
        <n v="640188"/>
        <n v="640196"/>
        <n v="611346"/>
        <n v="610364"/>
        <n v="610175"/>
        <n v="600354"/>
        <n v="600307"/>
        <n v="600116"/>
        <n v="600230"/>
        <n v="600061"/>
        <n v="600232"/>
        <n v="609434"/>
        <n v="601267"/>
        <n v="605285"/>
        <n v="600414"/>
        <n v="751336"/>
        <n v="751358"/>
        <n v="751406"/>
        <n v="750508"/>
        <n v="751306"/>
        <n v="750504"/>
        <n v="750117"/>
        <n v="750463"/>
        <n v="750365"/>
        <n v="751322"/>
        <n v="760132"/>
        <n v="760220"/>
        <n v="760676"/>
        <n v="760317"/>
        <n v="760504"/>
        <n v="760809"/>
        <n v="760781"/>
        <n v="760165"/>
        <n v="760769"/>
        <n v="760853"/>
        <n v="760265"/>
        <n v="760501"/>
        <n v="760307"/>
        <n v="760512"/>
        <n v="760347"/>
        <n v="760513"/>
        <n v="761456"/>
        <n v="760333"/>
        <n v="511773"/>
        <n v="511762"/>
        <n v="511718"/>
        <n v="511736"/>
        <n v="511631"/>
        <n v="510526"/>
        <n v="510530"/>
        <n v="510417"/>
        <n v="511199"/>
        <n v="511142"/>
        <n v="511231"/>
        <n v="511257"/>
        <n v="511245"/>
        <n v="511747"/>
        <n v="523879"/>
        <n v="520890"/>
        <n v="520902"/>
        <n v="521107"/>
        <n v="520269"/>
        <n v="520274"/>
        <n v="520108"/>
        <n v="521299"/>
        <n v="520233"/>
        <n v="520155"/>
        <n v="521364"/>
        <n v="521730"/>
        <n v="521823"/>
        <n v="521742"/>
        <n v="520851"/>
        <n v="521701"/>
        <n v="521921"/>
        <n v="521494"/>
        <n v="520475"/>
        <n v="681486"/>
        <n v="650440"/>
        <n v="650436"/>
        <n v="681502"/>
        <n v="651154"/>
        <n v="680809"/>
        <n v="681678"/>
        <n v="689812"/>
        <n v="650194"/>
        <n v="681227"/>
        <n v="651404"/>
        <n v="650319"/>
        <n v="681621"/>
        <n v="681792"/>
        <n v="681668"/>
        <n v="650537"/>
        <n v="651395"/>
        <n v="681146"/>
        <n v="680110"/>
        <n v="651241"/>
        <n v="650292"/>
        <n v="671541"/>
        <n v="671181"/>
        <n v="671152"/>
        <n v="671170"/>
        <n v="670547"/>
        <n v="671422"/>
        <n v="670443"/>
        <n v="671449"/>
        <n v="671476"/>
        <n v="670140"/>
        <n v="551238"/>
        <n v="551546"/>
        <n v="550212"/>
        <n v="551149"/>
        <n v="551410"/>
        <n v="551512"/>
        <n v="820261"/>
        <n v="820301"/>
        <n v="820676"/>
        <n v="820670"/>
        <n v="820233"/>
        <n v="820273"/>
        <n v="820204"/>
        <n v="820172"/>
        <n v="820650"/>
        <n v="820166"/>
        <n v="820682"/>
        <n v="820663"/>
        <n v="540308"/>
        <n v="540329"/>
        <n v="540319"/>
        <n v="540201"/>
        <n v="540323"/>
        <n v="540293"/>
        <n v="540203"/>
        <n v="540267"/>
        <n v="540295"/>
        <n v="541256"/>
        <n v="541102"/>
        <n v="541236"/>
        <n v="543190"/>
        <n v="544124"/>
        <n v="544117"/>
        <n v="541146"/>
        <n v="540160"/>
        <n v="540184"/>
        <n v="532002"/>
        <n v="531966"/>
        <n v="531941"/>
        <n v="531159"/>
        <n v="530980"/>
        <n v="530997"/>
        <n v="530933"/>
        <n v="531576"/>
        <n v="530688"/>
        <n v="530118"/>
        <n v="530707"/>
        <n v="531172"/>
        <n v="531373"/>
        <n v="530524"/>
        <n v="531838"/>
        <n v="530436"/>
        <n v="530376"/>
        <n v="530364"/>
        <n v="530476"/>
        <n v="569830"/>
        <n v="519599"/>
        <n v="408528"/>
        <n v="618305"/>
        <n v="489950"/>
        <n v="408662"/>
        <n v="449875"/>
        <n v="423586"/>
        <n v="188024"/>
        <n v="308381"/>
        <n v="18906"/>
        <n v="639798"/>
        <n v="637459"/>
        <n v="639810"/>
        <n v="308232"/>
        <n v="569139"/>
        <n v="239191"/>
        <n v="178957"/>
        <n v="268846"/>
        <n v="486056"/>
        <n v="436914"/>
        <n v="423484"/>
        <n v="419734"/>
        <n v="189685"/>
        <n v="199555"/>
        <n v="425767"/>
        <n v="69472"/>
        <n v="438791"/>
        <n v="536672"/>
        <n v="18987"/>
        <n v="307512"/>
        <n v="349324"/>
        <n v="117525"/>
        <n v="486029"/>
        <n v="149740"/>
        <n v="828749"/>
        <n v="636957"/>
        <n v="486067"/>
        <n v="678133"/>
        <n v="247980"/>
        <n v="89066"/>
        <n v="380109"/>
        <n v="180231"/>
        <n v="371028"/>
        <n v="463547"/>
        <n v="461513"/>
        <n v="460094"/>
        <n v="460108"/>
        <n v="460203"/>
        <n v="461134"/>
        <n v="470619"/>
        <n v="470716"/>
        <n v="460010"/>
        <n v="463035"/>
        <n v="460154"/>
        <n v="461013"/>
        <n v="331006"/>
        <n v="671537"/>
        <n v="461033"/>
        <n v="460805"/>
        <n v="462021"/>
        <n v="370037"/>
        <n v="100110"/>
        <n v="131002"/>
        <n v="511614"/>
        <n v="670425"/>
        <n v="330057"/>
        <n v="402002"/>
        <n v="272016"/>
        <n v="210009"/>
        <n v="381115"/>
        <n v="320062"/>
        <n v="321102"/>
        <n v="390091"/>
        <n v="671529"/>
        <n v="80334"/>
        <n v="410112"/>
        <n v="320111"/>
        <n v="300069"/>
        <n v="190007"/>
        <n v="510418"/>
        <n v="511204"/>
        <n v="511225"/>
        <n v="511269"/>
        <n v="511578"/>
        <n v="511744"/>
        <n v="511757"/>
        <n v="210678"/>
        <n v="390037"/>
        <n v="372052"/>
        <n v="670548"/>
        <n v="671480"/>
        <n v="670643"/>
        <n v="670646"/>
        <n v="670632"/>
        <n v="671603"/>
        <n v="330022"/>
        <n v="380063"/>
        <n v="100079"/>
        <n v="100057"/>
        <n v="101057"/>
        <n v="101088"/>
        <n v="100080"/>
        <n v="400347"/>
        <n v="400355"/>
        <n v="400357"/>
        <n v="200635"/>
        <n v="320092"/>
        <n v="470123"/>
        <n v="591601"/>
        <n v="261006"/>
        <n v="210665"/>
        <n v="150163"/>
        <n v="151121"/>
        <n v="141129"/>
        <n v="140118"/>
        <n v="143089"/>
        <n v="160003"/>
        <n v="161134"/>
        <n v="162120"/>
        <n v="160127"/>
        <n v="150061"/>
        <n v="144037"/>
        <n v="140023"/>
        <n v="151088"/>
        <n v="141043"/>
        <n v="141083"/>
        <n v="143053"/>
        <n v="141169"/>
        <n v="160054"/>
        <n v="162044"/>
        <n v="520129"/>
        <n v="521390"/>
        <n v="520515"/>
        <n v="520519"/>
        <n v="520613"/>
        <n v="520252"/>
        <n v="529398"/>
        <n v="520281"/>
        <n v="521331"/>
        <n v="521384"/>
        <n v="521359"/>
        <n v="520487"/>
        <n v="520618"/>
        <n v="520646"/>
        <n v="521716"/>
        <n v="521856"/>
        <n v="521873"/>
        <n v="520153"/>
        <n v="529096"/>
        <n v="529095"/>
        <n v="560405"/>
        <n v="560230"/>
        <n v="560560"/>
        <n v="561712"/>
        <n v="560422"/>
        <n v="560340"/>
        <n v="567226"/>
        <n v="560446"/>
        <n v="560170"/>
        <n v="560177"/>
        <n v="560642"/>
        <n v="560547"/>
        <n v="560603"/>
        <n v="560624"/>
        <n v="560532"/>
        <n v="560700"/>
        <n v="560457"/>
        <n v="560456"/>
        <n v="560556"/>
        <n v="120463"/>
        <n v="120427"/>
        <n v="120510"/>
        <n v="120703"/>
        <n v="120442"/>
        <n v="120210"/>
        <n v="120374"/>
        <n v="120504"/>
        <n v="238459"/>
        <n v="120331"/>
        <n v="120449"/>
        <n v="120721"/>
        <n v="760476"/>
        <n v="680161"/>
        <n v="653113"/>
        <n v="650539"/>
        <n v="751481"/>
        <n v="650242"/>
        <n v="760646"/>
        <n v="550501"/>
        <n v="550409"/>
        <n v="760864"/>
        <n v="680118"/>
        <n v="760115"/>
        <n v="760465"/>
        <n v="550406"/>
        <n v="550425"/>
        <n v="550512"/>
        <n v="730025"/>
        <n v="650168"/>
        <n v="650534"/>
        <n v="650113"/>
        <n v="680020"/>
        <n v="730541"/>
        <n v="760828"/>
        <n v="550116"/>
        <n v="550333"/>
        <n v="680429"/>
        <n v="760137"/>
        <n v="760235"/>
        <n v="650137"/>
        <n v="680291"/>
        <n v="550305"/>
        <n v="760345"/>
        <n v="650141"/>
        <n v="760607"/>
        <n v="760108"/>
        <n v="760241"/>
        <n v="551223"/>
        <n v="760834"/>
        <n v="550126"/>
        <n v="550105"/>
        <n v="730802"/>
        <n v="550208"/>
        <n v="650321"/>
        <n v="750506"/>
        <n v="650361"/>
        <n v="760353"/>
        <n v="761419"/>
        <n v="680489"/>
        <n v="680805"/>
        <n v="760430"/>
        <n v="651230"/>
        <n v="680488"/>
        <n v="680815"/>
        <n v="611163"/>
        <n v="629906"/>
        <n v="600257"/>
        <n v="600252"/>
        <n v="600309"/>
        <n v="609341"/>
        <n v="600351"/>
        <n v="600244"/>
        <n v="600322"/>
        <n v="640674"/>
        <n v="640713"/>
        <n v="640187"/>
        <n v="640902"/>
        <n v="640202"/>
        <n v="640499"/>
        <n v="640460"/>
        <n v="640909"/>
        <n v="640420"/>
        <n v="640493"/>
        <n v="640504"/>
        <n v="640975"/>
        <n v="640536"/>
        <n v="640520"/>
        <n v="640527"/>
        <n v="640815"/>
        <n v="640648"/>
        <n v="640684"/>
        <n v="640515"/>
        <n v="640510"/>
        <n v="790455"/>
        <n v="790402"/>
        <n v="790406"/>
        <n v="790437"/>
        <n v="790410"/>
        <n v="790443"/>
        <n v="790448"/>
        <n v="790451"/>
        <n v="340101"/>
        <n v="340113"/>
        <n v="571135"/>
        <n v="571167"/>
        <n v="571268"/>
        <n v="571448"/>
        <n v="313081"/>
        <n v="313084"/>
        <n v="311156"/>
        <n v="311161"/>
        <n v="311194"/>
        <n v="790460"/>
        <n v="310265"/>
        <n v="790400"/>
        <n v="350102"/>
        <n v="751335"/>
        <n v="752306"/>
        <n v="751476"/>
        <n v="750592"/>
        <n v="750467"/>
        <n v="751492"/>
        <n v="750106"/>
        <n v="750126"/>
        <n v="751482"/>
        <n v="750115"/>
        <n v="750132"/>
        <n v="751313"/>
        <n v="627590"/>
        <n v="310181"/>
        <n v="360013"/>
        <n v="310055"/>
        <n v="310068"/>
        <n v="310205"/>
        <n v="310043"/>
        <n v="310063"/>
        <n v="570502"/>
        <n v="310104"/>
        <n v="311125"/>
        <n v="561613"/>
        <n v="560227"/>
        <n v="563309"/>
        <n v="560455"/>
        <n v="560414"/>
        <n v="560120"/>
        <n v="560174"/>
        <n v="560476"/>
        <n v="560219"/>
        <n v="560433"/>
        <n v="560558"/>
        <n v="560631"/>
        <n v="560206"/>
        <n v="560440"/>
        <n v="560508"/>
        <n v="560574"/>
        <n v="560704"/>
        <n v="560462"/>
        <n v="560720"/>
        <n v="560548"/>
        <n v="560254"/>
        <n v="560727"/>
        <n v="560225"/>
        <n v="560342"/>
        <n v="761115"/>
        <n v="760342"/>
        <n v="760334"/>
        <n v="760673"/>
        <n v="760478"/>
        <n v="760470"/>
        <n v="760382"/>
        <n v="761840"/>
        <n v="760212"/>
        <n v="760749"/>
        <n v="760665"/>
        <n v="761101"/>
        <n v="760439"/>
        <n v="760155"/>
        <n v="760506"/>
        <n v="760367"/>
        <n v="760614"/>
        <n v="760855"/>
        <n v="760401"/>
        <n v="760880"/>
        <n v="760321"/>
        <n v="760642"/>
        <n v="760808"/>
        <n v="760138"/>
        <n v="730185"/>
        <n v="731413"/>
        <n v="731426"/>
        <n v="731521"/>
        <n v="731536"/>
        <n v="732002"/>
        <n v="730781"/>
        <n v="733895"/>
        <n v="731630"/>
        <n v="731546"/>
        <n v="731661"/>
        <n v="731667"/>
        <n v="731549"/>
        <n v="730694"/>
        <n v="730574"/>
        <n v="730689"/>
        <n v="730685"/>
        <n v="731757"/>
        <n v="731721"/>
        <n v="731759"/>
        <n v="731714"/>
        <n v="731824"/>
        <n v="731846"/>
        <n v="731881"/>
        <n v="730799"/>
        <n v="731639"/>
        <n v="730687"/>
        <n v="730688"/>
        <n v="730847"/>
        <n v="730849"/>
        <n v="730853"/>
        <n v="730187"/>
        <n v="730152"/>
        <n v="730319"/>
        <n v="531548"/>
        <n v="531567"/>
        <n v="531909"/>
        <n v="531931"/>
        <n v="530620"/>
        <n v="530633"/>
        <n v="530229"/>
        <n v="531919"/>
        <n v="530607"/>
        <n v="530454"/>
        <n v="530557"/>
        <n v="531850"/>
        <n v="530377"/>
        <n v="531830"/>
        <n v="530433"/>
        <n v="530108"/>
        <n v="530112"/>
        <n v="530701"/>
        <n v="530243"/>
        <n v="530208"/>
        <n v="530675"/>
        <n v="530156"/>
        <n v="530711"/>
        <n v="530835"/>
        <n v="530416"/>
        <n v="530517"/>
        <n v="530315"/>
        <n v="530020"/>
        <n v="530361"/>
        <n v="540212"/>
        <n v="540270"/>
        <n v="540273"/>
        <n v="540318"/>
        <n v="540313"/>
        <n v="540164"/>
        <n v="540215"/>
        <n v="540312"/>
        <n v="540332"/>
        <n v="541233"/>
        <n v="540321"/>
        <n v="540306"/>
        <n v="540260"/>
        <n v="540185"/>
        <n v="546122"/>
        <n v="540204"/>
        <n v="544226"/>
        <n v="541133"/>
        <n v="541111"/>
        <n v="543191"/>
        <n v="540208"/>
        <n v="540299"/>
        <n v="540257"/>
        <n v="543162"/>
        <n v="544317"/>
        <n v="542277"/>
        <n v="540277"/>
        <n v="540303"/>
        <n v="540119"/>
        <n v="540290"/>
        <n v="820419"/>
        <n v="820411"/>
        <n v="823423"/>
        <n v="820655"/>
        <n v="820267"/>
        <n v="820614"/>
        <n v="820207"/>
        <n v="820302"/>
        <n v="820194"/>
        <n v="820196"/>
        <n v="820180"/>
        <n v="820162"/>
        <n v="820126"/>
        <n v="820105"/>
        <n v="820107"/>
        <n v="820616"/>
        <n v="824170"/>
        <n v="820201"/>
        <n v="820325"/>
        <n v="820256"/>
        <n v="820228"/>
        <n v="820644"/>
        <n v="820407"/>
        <n v="821621"/>
        <n v="821206"/>
        <n v="820174"/>
        <n v="820310"/>
        <n v="551257"/>
        <n v="550520"/>
        <n v="550419"/>
        <n v="550246"/>
        <n v="550220"/>
        <n v="550321"/>
        <n v="550263"/>
        <n v="550542"/>
        <n v="550127"/>
        <n v="550135"/>
        <n v="550264"/>
        <n v="550110"/>
        <n v="138564"/>
        <n v="138668"/>
        <n v="99114"/>
        <n v="126844"/>
        <n v="118543"/>
        <n v="449880"/>
        <n v="118807"/>
        <n v="416087"/>
        <n v="138634"/>
        <n v="259569"/>
        <n v="449893"/>
        <n v="138632"/>
        <n v="427593"/>
        <n v="219097"/>
        <n v="149066"/>
        <n v="338710"/>
        <n v="228714"/>
        <n v="562104"/>
        <n v="449876"/>
        <n v="388038"/>
        <n v="120208"/>
        <n v="119077"/>
        <n v="117411"/>
        <n v="308184"/>
        <n v="79212"/>
        <n v="400845"/>
        <n v="69118"/>
        <n v="561347"/>
        <n v="18940"/>
        <n v="118719"/>
        <n v="126887"/>
        <n v="387311"/>
        <n v="599491"/>
        <n v="637141"/>
        <n v="637143"/>
        <n v="489947"/>
        <n v="486132"/>
        <n v="528553"/>
        <n v="689687"/>
        <n v="659480"/>
        <n v="637370"/>
        <n v="469662"/>
        <n v="637048"/>
        <n v="528523"/>
        <n v="609937"/>
        <n v="750102"/>
        <n v="651188"/>
        <n v="650296"/>
        <n v="551550"/>
        <n v="681567"/>
        <n v="681771"/>
        <n v="618661"/>
        <n v="731421"/>
        <n v="681251"/>
        <n v="610331"/>
        <n v="651412"/>
        <n v="650453"/>
        <n v="681527"/>
        <n v="730570"/>
        <n v="681604"/>
        <n v="681611"/>
        <n v="731728"/>
        <n v="731748"/>
        <n v="641764"/>
        <n v="731823"/>
        <n v="681343"/>
        <n v="640660"/>
        <n v="640669"/>
        <n v="731718"/>
        <n v="731737"/>
        <n v="681754"/>
        <n v="641844"/>
        <n v="731859"/>
        <n v="731866"/>
        <n v="641865"/>
        <n v="486121"/>
        <n v="486350"/>
        <n v="639499"/>
        <n v="629621"/>
        <n v="737859"/>
        <n v="671185"/>
        <n v="469572"/>
        <n v="519926"/>
        <n v="681158"/>
        <n v="731605"/>
        <n v="608521"/>
        <n v="98632"/>
        <n v="169633"/>
        <n v="399849"/>
        <n v="569933"/>
        <n v="408934"/>
        <n v="18981"/>
        <n v="18983"/>
        <n v="18982"/>
        <n v="48583"/>
        <n v="49315"/>
        <n v="648886"/>
        <n v="648332"/>
        <n v="534106"/>
        <n v="449269"/>
        <n v="486842"/>
        <n v="575728"/>
        <n v="438646"/>
        <n v="425792"/>
        <n v="534013"/>
        <n v="228461"/>
        <n v="78877"/>
        <n v="159545"/>
        <n v="529542"/>
        <n v="529680"/>
        <n v="276697"/>
        <n v="479246"/>
        <n v="207851"/>
        <n v="48942"/>
        <n v="536209"/>
        <n v="79718"/>
        <n v="289758"/>
        <n v="669619"/>
        <n v="258887"/>
        <n v="556741"/>
        <n v="608549"/>
        <n v="138577"/>
        <n v="528537"/>
        <n v="278737"/>
        <n v="408564"/>
        <n v="309767"/>
        <n v="548086"/>
        <n v="307955"/>
        <n v="138568"/>
        <n v="79912"/>
        <n v="208767"/>
        <n v="329901"/>
        <n v="408600"/>
        <n v="199020"/>
        <n v="535689"/>
        <n v="276955"/>
        <n v="486442"/>
        <n v="257742"/>
        <n v="179682"/>
        <n v="279871"/>
        <n v="18989"/>
        <n v="238895"/>
        <n v="567752"/>
        <n v="436931"/>
        <n v="589320"/>
        <n v="387388"/>
        <n v="307991"/>
        <n v="258961"/>
        <n v="544616"/>
        <n v="49178"/>
        <n v="596152"/>
        <n v="438051"/>
        <n v="425669"/>
        <n v="229627"/>
        <n v="739256"/>
        <n v="208511"/>
        <n v="536558"/>
        <n v="258482"/>
        <n v="329138"/>
        <n v="259829"/>
        <n v="417943"/>
        <n v="329779"/>
        <n v="276544"/>
        <n v="415867"/>
        <n v="248466"/>
        <n v="479232"/>
        <n v="657993"/>
        <n v="408898"/>
        <n v="408868"/>
        <n v="259715"/>
        <n v="328107"/>
        <n v="259725"/>
        <n v="229543"/>
        <n v="544704"/>
        <n v="536471"/>
        <n v="18980"/>
        <n v="328190"/>
        <n v="328689"/>
        <n v="573869"/>
        <n v="423720"/>
        <n v="608534"/>
        <n v="298188"/>
        <n v="269632"/>
        <n v="248973"/>
        <n v="239566"/>
        <n v="797489"/>
        <n v="259820"/>
        <n v="436884"/>
        <n v="574409"/>
        <n v="689095"/>
        <n v="506930"/>
        <n v="248743"/>
        <n v="539068"/>
        <n v="429247"/>
        <n v="424970"/>
        <n v="465559"/>
        <n v="828735"/>
        <n v="757094"/>
        <n v="329852"/>
        <n v="507013"/>
        <n v="679974"/>
        <n v="534733"/>
        <n v="328712"/>
        <n v="239403"/>
        <n v="598435"/>
        <n v="465419"/>
        <n v="544730"/>
        <n v="308214"/>
        <n v="238349"/>
        <n v="409015"/>
        <n v="49145"/>
        <n v="536208"/>
        <n v="48423"/>
        <n v="768828"/>
        <n v="768024"/>
        <n v="49319"/>
        <n v="608609"/>
        <n v="189649"/>
        <n v="79027"/>
        <n v="389835"/>
        <n v="49712"/>
        <n v="48622"/>
        <n v="398007"/>
        <n v="238855"/>
        <n v="79717"/>
        <n v="328741"/>
        <n v="238146"/>
        <n v="329215"/>
        <n v="436891"/>
        <n v="486069"/>
        <n v="519933"/>
        <n v="737788"/>
        <n v="533869"/>
        <n v="238405"/>
        <n v="576443"/>
        <n v="118456"/>
        <n v="425317"/>
        <n v="248648"/>
        <n v="677673"/>
        <n v="437842"/>
        <n v="598332"/>
        <n v="534785"/>
        <n v="768101"/>
        <n v="436899"/>
        <n v="627615"/>
        <n v="546776"/>
        <n v="466588"/>
        <n v="519954"/>
        <n v="239224"/>
        <n v="239225"/>
        <n v="568428"/>
        <n v="786568"/>
        <n v="118230"/>
        <n v="117512"/>
        <n v="309978"/>
        <n v="597092"/>
        <n v="249691"/>
        <n v="257720"/>
        <n v="648151"/>
        <n v="423936"/>
        <n v="738093"/>
        <n v="689580"/>
        <n v="229573"/>
        <n v="238549"/>
        <n v="309466"/>
        <n v="519459"/>
        <n v="259387"/>
        <n v="467169"/>
        <n v="659920"/>
        <n v="268850"/>
        <n v="268852"/>
        <n v="117353"/>
        <n v="429099"/>
        <n v="589474"/>
        <n v="486355"/>
        <n v="249679"/>
        <n v="249107"/>
        <n v="258462"/>
        <n v="258352"/>
        <n v="229233"/>
        <n v="416914"/>
        <n v="219648"/>
        <n v="659636"/>
        <n v="426244"/>
        <n v="259953"/>
        <n v="398453"/>
        <n v="307788"/>
        <n v="39596"/>
        <n v="509932"/>
        <n v="729825"/>
        <n v="486150"/>
        <n v="248649"/>
        <n v="138588"/>
        <n v="649674"/>
        <n v="310480"/>
        <n v="98633"/>
        <n v="128477"/>
        <n v="89065"/>
        <n v="188770"/>
        <n v="238880"/>
        <n v="68906"/>
        <n v="159971"/>
        <n v="737853"/>
        <n v="669645"/>
        <n v="138602"/>
        <n v="369683"/>
        <n v="238872"/>
        <n v="567760"/>
        <n v="568050"/>
        <n v="567761"/>
        <n v="533755"/>
        <n v="569897"/>
        <n v="797649"/>
        <n v="797523"/>
        <n v="729227"/>
        <n v="757445"/>
        <n v="768441"/>
        <n v="239917"/>
        <n v="415875"/>
        <n v="119958"/>
        <n v="415874"/>
        <n v="117438"/>
        <n v="98499"/>
        <n v="329566"/>
        <n v="238463"/>
        <n v="188947"/>
        <n v="769304"/>
        <n v="699913"/>
        <n v="599976"/>
        <n v="807021"/>
        <n v="308380"/>
        <n v="544998"/>
        <n v="229664"/>
        <n v="506892"/>
        <n v="266744"/>
        <n v="249078"/>
        <n v="269257"/>
        <n v="465524"/>
        <n v="737856"/>
        <n v="738081"/>
        <n v="339407"/>
        <n v="429665"/>
        <n v="309462"/>
        <n v="425342"/>
        <n v="408729"/>
        <n v="229619"/>
        <n v="425141"/>
        <n v="637127"/>
        <n v="88271"/>
        <n v="259049"/>
        <n v="739984"/>
        <n v="486783"/>
        <n v="608586"/>
        <n v="258423"/>
        <n v="369677"/>
        <n v="329783"/>
        <n v="609081"/>
        <n v="18956"/>
        <n v="554915"/>
        <n v="574623"/>
        <n v="577203"/>
        <n v="737854"/>
        <n v="329926"/>
        <n v="238801"/>
        <n v="658066"/>
        <n v="228211"/>
        <n v="18988"/>
        <n v="126979"/>
        <n v="408942"/>
        <n v="534046"/>
        <n v="506890"/>
        <n v="429069"/>
        <n v="98297"/>
        <n v="669743"/>
        <n v="207876"/>
        <n v="258117"/>
        <n v="575583"/>
        <n v="768090"/>
        <n v="249715"/>
        <n v="506852"/>
        <n v="506857"/>
        <n v="228519"/>
        <n v="737903"/>
        <n v="69547"/>
        <n v="68896"/>
        <n v="49481"/>
        <n v="397632"/>
        <n v="548192"/>
        <n v="238972"/>
        <n v="530618"/>
        <n v="217618"/>
        <n v="348741"/>
        <n v="536204"/>
        <n v="119962"/>
        <n v="419709"/>
        <n v="408734"/>
        <n v="49480"/>
        <n v="599489"/>
        <n v="339339"/>
        <n v="88702"/>
        <n v="79911"/>
        <n v="439870"/>
        <n v="415978"/>
        <n v="208533"/>
        <n v="408832"/>
        <n v="408601"/>
        <n v="138538"/>
        <n v="119082"/>
        <n v="578774"/>
        <n v="579713"/>
        <n v="119085"/>
        <n v="159964"/>
        <n v="217664"/>
        <n v="169632"/>
        <n v="169662"/>
        <n v="169664"/>
        <n v="119228"/>
        <n v="139212"/>
        <n v="119084"/>
        <n v="119074"/>
        <n v="159303"/>
        <n v="117610"/>
        <n v="138665"/>
        <n v="138498"/>
        <n v="577177"/>
        <n v="408825"/>
        <n v="569141"/>
        <n v="168751"/>
        <n v="138617"/>
        <n v="368324"/>
        <n v="118479"/>
        <n v="579700"/>
        <n v="579837"/>
        <n v="127371"/>
        <n v="329683"/>
        <n v="436881"/>
        <n v="436896"/>
        <n v="118529"/>
        <n v="118530"/>
        <n v="159929"/>
        <n v="486798"/>
        <n v="508503"/>
        <n v="609162"/>
        <n v="757041"/>
        <n v="819666"/>
        <n v="528735"/>
        <n v="609916"/>
        <n v="545078"/>
        <n v="498722"/>
        <n v="677743"/>
        <n v="499739"/>
        <n v="718828"/>
        <n v="659206"/>
        <n v="768698"/>
        <n v="554574"/>
        <n v="820681"/>
        <n v="488047"/>
        <n v="819663"/>
        <n v="609606"/>
        <n v="758297"/>
        <n v="556083"/>
        <n v="498827"/>
        <n v="486036"/>
        <n v="596305"/>
        <n v="486630"/>
        <n v="738100"/>
        <n v="609216"/>
        <n v="486070"/>
        <n v="498770"/>
        <n v="486127"/>
        <n v="758096"/>
        <n v="486032"/>
        <n v="529510"/>
        <n v="538692"/>
        <n v="658713"/>
        <n v="469272"/>
        <n v="729979"/>
        <n v="498833"/>
        <n v="828608"/>
        <n v="49909"/>
        <n v="49320"/>
        <n v="48946"/>
        <n v="179105"/>
        <n v="238163"/>
        <n v="188720"/>
        <n v="58289"/>
        <n v="199592"/>
        <n v="18953"/>
        <n v="48624"/>
        <n v="239693"/>
        <n v="238879"/>
        <n v="18936"/>
        <n v="238871"/>
        <n v="18961"/>
        <n v="79908"/>
        <n v="238910"/>
        <n v="238890"/>
        <n v="59817"/>
        <n v="179809"/>
        <n v="68914"/>
        <n v="189720"/>
        <n v="189655"/>
        <n v="189656"/>
        <n v="187940"/>
        <n v="288303"/>
        <n v="258500"/>
        <n v="229540"/>
        <n v="109683"/>
        <n v="229469"/>
        <n v="98375"/>
        <n v="228213"/>
        <n v="228210"/>
        <n v="275748"/>
        <n v="78881"/>
        <n v="48623"/>
        <n v="89057"/>
        <n v="89763"/>
        <n v="238896"/>
        <n v="188067"/>
        <n v="189673"/>
        <n v="247855"/>
        <n v="238026"/>
        <n v="228238"/>
        <n v="518457"/>
        <n v="768019"/>
        <n v="636737"/>
        <n v="738099"/>
        <n v="639532"/>
        <n v="729238"/>
        <n v="529536"/>
        <n v="768642"/>
        <n v="419714"/>
        <n v="576151"/>
        <n v="238843"/>
        <n v="159102"/>
        <n v="278800"/>
        <n v="408621"/>
        <n v="819643"/>
        <n v="659879"/>
        <n v="629590"/>
        <n v="529619"/>
        <n v="737869"/>
        <n v="819665"/>
        <n v="456933"/>
        <n v="199581"/>
        <n v="508969"/>
        <n v="228705"/>
        <n v="575721"/>
        <n v="540118"/>
        <n v="510258"/>
        <n v="680475"/>
        <n v="671446"/>
        <n v="610399"/>
        <n v="739375"/>
        <n v="269733"/>
        <n v="769141"/>
        <n v="519456"/>
        <n v="416225"/>
        <n v="577176"/>
        <n v="828670"/>
        <n v="159345"/>
        <n v="339914"/>
        <n v="577200"/>
        <n v="638366"/>
        <n v="597657"/>
        <n v="618497"/>
        <n v="649884"/>
        <n v="159546"/>
        <n v="737719"/>
        <n v="519612"/>
        <n v="639577"/>
        <n v="608829"/>
        <n v="659554"/>
        <n v="348584"/>
        <n v="98857"/>
        <n v="529731"/>
        <n v="506931"/>
        <n v="574326"/>
        <n v="415934"/>
        <n v="415936"/>
        <n v="619487"/>
        <n v="787602"/>
        <n v="238904"/>
        <n v="569511"/>
        <n v="510734"/>
        <n v="142057"/>
        <n v="367901"/>
        <n v="609933"/>
        <n v="486162"/>
        <n v="757716"/>
        <n v="389266"/>
        <n v="619115"/>
        <n v="554500"/>
        <n v="608830"/>
        <n v="609957"/>
        <n v="649848"/>
        <n v="689964"/>
        <n v="319387"/>
        <n v="828654"/>
        <n v="528882"/>
        <n v="98803"/>
        <n v="769027"/>
        <n v="48424"/>
        <n v="638404"/>
        <n v="39803"/>
        <n v="307987"/>
        <n v="48659"/>
        <n v="139691"/>
        <n v="510624"/>
        <n v="521866"/>
        <n v="609286"/>
        <n v="417921"/>
        <n v="367859"/>
        <n v="575722"/>
        <n v="417883"/>
        <n v="428932"/>
        <n v="575733"/>
        <n v="628499"/>
        <n v="267616"/>
        <n v="498792"/>
        <n v="118523"/>
        <n v="639037"/>
        <n v="479994"/>
        <n v="238360"/>
        <n v="729577"/>
        <n v="569500"/>
        <n v="416095"/>
        <n v="627605"/>
        <n v="758137"/>
        <n v="609134"/>
        <n v="339417"/>
        <n v="539221"/>
        <n v="573943"/>
        <n v="638583"/>
        <n v="128466"/>
        <n v="229924"/>
        <n v="159936"/>
        <n v="639816"/>
        <n v="539220"/>
        <n v="609136"/>
        <n v="730900"/>
        <n v="731888"/>
        <n v="730768"/>
        <n v="671524"/>
        <n v="641762"/>
        <n v="528605"/>
        <n v="568047"/>
        <n v="328457"/>
        <n v="828761"/>
        <n v="529509"/>
        <n v="338729"/>
        <n v="168732"/>
        <n v="619978"/>
        <n v="769098"/>
        <n v="538766"/>
        <n v="486038"/>
        <n v="238274"/>
        <n v="117867"/>
        <n v="409030"/>
        <n v="669569"/>
        <n v="659583"/>
        <n v="757695"/>
        <n v="139654"/>
        <n v="417840"/>
        <n v="339779"/>
        <n v="569503"/>
        <n v="349281"/>
        <n v="528704"/>
        <n v="448908"/>
        <n v="575654"/>
        <n v="536987"/>
        <n v="627545"/>
        <n v="486443"/>
        <n v="239519"/>
        <n v="799487"/>
        <n v="538776"/>
        <n v="544572"/>
        <n v="89970"/>
        <n v="188425"/>
        <n v="69534"/>
        <n v="637369"/>
        <n v="348574"/>
        <n v="59763"/>
        <n v="767990"/>
        <n v="388410"/>
        <n v="408830"/>
        <n v="534040"/>
        <n v="219067"/>
        <n v="828701"/>
        <n v="828692"/>
        <n v="309061"/>
        <n v="677632"/>
        <n v="798990"/>
        <n v="629068"/>
      </sharedItems>
    </cacheField>
    <cacheField name="Longitude" numFmtId="0">
      <sharedItems containsSemiMixedTypes="0" containsString="0" containsNumber="1" minValue="103.62040330000001" maxValue="104.0012885" count="2424">
        <n v="103.74891756586371"/>
        <n v="103.74203813468691"/>
        <n v="103.74939942553638"/>
        <n v="103.75862147579002"/>
        <n v="103.75130299875013"/>
        <n v="103.75088431616422"/>
        <n v="103.74667071340571"/>
        <n v="103.74971185297092"/>
        <n v="103.74555905214446"/>
        <n v="103.757533"/>
        <n v="103.7519605"/>
        <n v="103.75023640000001"/>
        <n v="103.7381465"/>
        <n v="103.7379297"/>
        <n v="103.75450499999999"/>
        <n v="103.75515919999999"/>
        <n v="103.7573167"/>
        <n v="103.74710570000001"/>
        <n v="103.75137170000001"/>
        <n v="103.74403589785473"/>
        <n v="103.74396269033357"/>
        <n v="103.7410970484228"/>
        <n v="103.74427780249434"/>
        <n v="103.73664153064173"/>
        <n v="103.75309846721044"/>
        <n v="103.74645700945592"/>
        <n v="103.74352305674668"/>
        <n v="103.74674494947023"/>
        <n v="103.74417169247384"/>
        <n v="103.7491367373063"/>
        <n v="103.74082478082065"/>
        <n v="103.73733078865955"/>
        <n v="103.74142263735463"/>
        <n v="103.73971823110516"/>
        <n v="103.74232288778526"/>
        <n v="103.7579336"/>
        <n v="103.74120379999999"/>
        <n v="103.75001"/>
        <n v="103.7537032"/>
        <n v="103.7469815"/>
        <n v="103.7443516"/>
        <n v="103.7420927"/>
        <n v="103.7485836"/>
        <n v="103.7476453"/>
        <n v="103.7587334"/>
        <n v="103.7554363"/>
        <n v="103.7455653"/>
        <n v="103.74988224837884"/>
        <n v="103.74410352317281"/>
        <n v="103.75789892567173"/>
        <n v="103.74457708245431"/>
        <n v="103.77126415842334"/>
        <n v="103.76087204278919"/>
        <n v="103.761917"/>
        <n v="103.7577026"/>
        <n v="103.7634266"/>
        <n v="103.76468490000001"/>
        <n v="103.77477880000001"/>
        <n v="103.7722579"/>
        <n v="103.7735958"/>
        <n v="103.7681115"/>
        <n v="103.76838389812893"/>
        <n v="103.77095043939036"/>
        <n v="103.77065516676899"/>
        <n v="103.72252831122393"/>
        <n v="103.72452979381994"/>
        <n v="103.7210662"/>
        <n v="103.6924425"/>
        <n v="103.73213323917892"/>
        <n v="103.74514019999999"/>
        <n v="103.73891399999999"/>
        <n v="103.74242649999999"/>
        <n v="103.7301985"/>
        <n v="103.7376019"/>
        <n v="103.7388514"/>
        <n v="103.7380983"/>
        <n v="103.74594639999999"/>
        <n v="103.747384"/>
        <n v="103.73548479999999"/>
        <n v="103.7380331"/>
        <n v="103.73564330000001"/>
        <n v="103.74835590000001"/>
        <n v="103.7410927"/>
        <n v="103.7491754"/>
        <n v="103.7414179"/>
        <n v="103.7376345"/>
        <n v="103.74190260101675"/>
        <n v="103.74814817657088"/>
        <n v="103.73484507216496"/>
        <n v="103.73247644634044"/>
        <n v="103.71334566358128"/>
        <n v="103.6968178714572"/>
        <n v="103.70062818236656"/>
        <n v="103.70176502840748"/>
        <n v="103.70720618934286"/>
        <n v="103.7009565"/>
        <n v="103.69512330000001"/>
        <n v="103.704149"/>
        <n v="103.69685389999999"/>
        <n v="103.71580179999999"/>
        <n v="103.7015026"/>
        <n v="103.6956878"/>
        <n v="103.7031337"/>
        <n v="103.6911289"/>
        <n v="103.7092346"/>
        <n v="103.7114251"/>
        <n v="103.7200857"/>
        <n v="103.7247228"/>
        <n v="103.7267854"/>
        <n v="103.6884249"/>
        <n v="103.7166694"/>
        <n v="103.71894949999999"/>
        <n v="103.71691832637025"/>
        <n v="103.69623487505143"/>
        <n v="103.70017730000001"/>
        <n v="103.69493880629842"/>
        <n v="103.71339091636773"/>
        <n v="103.69311740148584"/>
        <n v="103.7225209404907"/>
        <n v="103.90504945007196"/>
        <n v="103.90798247324135"/>
        <n v="103.88064778773821"/>
        <n v="103.88807050800904"/>
        <n v="103.89324051770713"/>
        <n v="103.89149543536028"/>
        <n v="103.88022012092752"/>
        <n v="103.90178514726799"/>
        <n v="103.88435474309772"/>
        <n v="103.88985718053232"/>
        <n v="103.91326596736563"/>
        <n v="103.89709576703558"/>
        <n v="103.87445279978023"/>
        <n v="103.9003837664827"/>
        <n v="103.90693848256699"/>
        <n v="103.90068924136034"/>
        <n v="103.9083695310196"/>
        <n v="103.87170290325065"/>
        <n v="103.89817526182347"/>
        <n v="103.80114955716348"/>
        <n v="103.7728566"/>
        <n v="103.79234535601556"/>
        <n v="103.84202257132415"/>
        <n v="103.83265304611761"/>
        <n v="103.84556918695293"/>
        <n v="103.84758824136463"/>
        <n v="103.87825093583899"/>
        <n v="103.81370144290963"/>
        <n v="103.80357168153289"/>
        <n v="103.82135766637343"/>
        <n v="103.82631386478543"/>
        <n v="103.83160177449506"/>
        <n v="103.80412113202219"/>
        <n v="103.81731036780394"/>
        <n v="103.84156294080142"/>
        <n v="103.8175781692424"/>
        <n v="103.85193775629874"/>
        <n v="103.80621058640887"/>
        <n v="103.81111137475285"/>
        <n v="103.82068963521908"/>
        <n v="103.82112429824376"/>
        <n v="103.8394428"/>
        <n v="103.80155689999999"/>
        <n v="103.8266023"/>
        <n v="103.8123659"/>
        <n v="103.84329940000001"/>
        <n v="103.854118"/>
        <n v="103.8491028"/>
        <n v="103.8656582"/>
        <n v="103.8270043"/>
        <n v="103.9167231"/>
        <n v="103.773653"/>
        <n v="103.84245989999999"/>
        <n v="103.8213992"/>
        <n v="103.8092233201548"/>
        <n v="103.78816007877944"/>
        <n v="103.79667318529349"/>
        <n v="103.81857405338053"/>
        <n v="103.8222334392557"/>
        <n v="103.84780380928078"/>
        <n v="103.83453102382236"/>
        <n v="103.8708758709946"/>
        <n v="103.86644259415297"/>
        <n v="103.862537"/>
        <n v="103.8773278"/>
        <n v="103.8700619"/>
        <n v="103.8523682"/>
        <n v="103.870683"/>
        <n v="103.8506799"/>
        <n v="103.85196089999999"/>
        <n v="103.8842884"/>
        <n v="103.856841"/>
        <n v="103.85679330000001"/>
        <n v="103.863722"/>
        <n v="103.87349593503212"/>
        <n v="103.87431638611532"/>
        <n v="103.86217670000001"/>
        <n v="103.8532442121171"/>
        <n v="103.85607403368216"/>
        <n v="103.8545043"/>
        <n v="103.85636839999999"/>
        <n v="103.86110960000001"/>
        <n v="103.85455829999999"/>
        <n v="103.8530706"/>
        <n v="103.8631036"/>
        <n v="103.8610063"/>
        <n v="103.85896437723356"/>
        <n v="103.85672896311394"/>
        <n v="103.76142110000001"/>
        <n v="103.77013103455899"/>
        <n v="103.76617984015797"/>
        <n v="103.76565077719528"/>
        <n v="103.7633348"/>
        <n v="103.7635574"/>
        <n v="103.7703123"/>
        <n v="103.7689889"/>
        <n v="103.7614392"/>
        <n v="103.7625268"/>
        <n v="103.76398570000001"/>
        <n v="103.75918489999999"/>
        <n v="103.76391060340318"/>
        <n v="103.77128667696404"/>
        <n v="103.82964101237162"/>
        <n v="103.8267956000755"/>
        <n v="103.82792322321063"/>
        <n v="103.8307877"/>
        <n v="103.8378867"/>
        <n v="103.83264490000001"/>
        <n v="103.8324652"/>
        <n v="103.82865102020018"/>
        <n v="103.82937140536818"/>
        <n v="103.82614156083443"/>
        <n v="103.83092213801498"/>
        <n v="103.82864802888751"/>
        <n v="103.82527962420519"/>
        <n v="103.81193415972382"/>
        <n v="103.81014450777569"/>
        <n v="103.80353761899204"/>
        <n v="103.81187749999999"/>
        <n v="103.79875389999999"/>
        <n v="103.80895510000001"/>
        <n v="103.80039170000001"/>
        <n v="103.8140698"/>
        <n v="103.8099531"/>
        <n v="103.8211938"/>
        <n v="103.80321530000001"/>
        <n v="103.82312918959775"/>
        <n v="103.80387186857251"/>
        <n v="103.81870264853339"/>
        <n v="103.80371667974568"/>
        <n v="103.80382460327944"/>
        <n v="103.81522033138347"/>
        <n v="103.81657502600716"/>
        <n v="103.80353016873036"/>
        <n v="103.87813730000001"/>
        <n v="103.875111"/>
        <n v="103.878212"/>
        <n v="103.87671949999999"/>
        <n v="103.8734051"/>
        <n v="103.8732758"/>
        <n v="103.8794197"/>
        <n v="103.8697245"/>
        <n v="103.87144929999999"/>
        <n v="103.8798987"/>
        <n v="103.83250049999999"/>
        <n v="103.8578595"/>
        <n v="103.691587"/>
        <n v="103.92905669849999"/>
        <n v="103.9132461064396"/>
        <n v="103.9151772"/>
        <n v="103.84416760000001"/>
        <n v="103.87326"/>
        <n v="103.8451554"/>
        <n v="103.84681329999999"/>
        <n v="103.8478748"/>
        <n v="103.8579794"/>
        <n v="103.9730565"/>
        <n v="103.8573688"/>
        <n v="103.73460441714067"/>
        <n v="103.91306656126872"/>
        <n v="103.91520373671219"/>
        <n v="103.91273516961269"/>
        <n v="103.9124784"/>
        <n v="103.8483207"/>
        <n v="103.8470872"/>
        <n v="103.8422339"/>
        <n v="103.85892320000001"/>
        <n v="103.87263489999999"/>
        <n v="103.8721855"/>
        <n v="103.871472"/>
        <n v="103.8721367"/>
        <n v="103.8355037"/>
        <n v="103.8356242"/>
        <n v="103.83554700000001"/>
        <n v="103.8378252"/>
        <n v="103.8485933"/>
        <n v="103.84448759999999"/>
        <n v="103.8482415"/>
        <n v="103.8361194"/>
        <n v="103.8340431"/>
        <n v="103.8348706"/>
        <n v="103.85462339999999"/>
        <n v="103.87591620000001"/>
        <n v="103.8728673"/>
        <n v="103.8950993"/>
        <n v="103.8518833"/>
        <n v="103.88062789999999"/>
        <n v="103.8440423"/>
        <n v="103.89702870000001"/>
        <n v="103.85225869999999"/>
        <n v="103.87922880000001"/>
        <n v="103.85555239999999"/>
        <n v="103.8881777"/>
        <n v="103.885915"/>
        <n v="103.8660601"/>
        <n v="103.8561828"/>
        <n v="103.8530414"/>
        <n v="103.88747669999999"/>
        <n v="103.86584449999999"/>
        <n v="103.85243334700461"/>
        <n v="103.85096106346917"/>
        <n v="103.8532954079855"/>
        <n v="103.9162677256073"/>
        <n v="103.86761465081429"/>
        <n v="103.83829758916401"/>
        <n v="103.87892321391799"/>
        <n v="103.85210696045971"/>
        <n v="103.85443102196794"/>
        <n v="103.8877371"/>
        <n v="103.9043396"/>
        <n v="103.9063948"/>
        <n v="103.90905530000001"/>
        <n v="103.8731497"/>
        <n v="103.9006497"/>
        <n v="103.91150570000001"/>
        <n v="103.9026652"/>
        <n v="103.8792476"/>
        <n v="103.88630879999999"/>
        <n v="103.8873633"/>
        <n v="103.9044758"/>
        <n v="103.9104926"/>
        <n v="103.90434519999999"/>
        <n v="103.88930362342026"/>
        <n v="103.9024515587614"/>
        <n v="103.88343778425943"/>
        <n v="103.88385694864957"/>
        <n v="103.9382986"/>
        <n v="103.9372655"/>
        <n v="103.92794670000001"/>
        <n v="103.92666820717177"/>
        <n v="103.93370774409028"/>
        <n v="103.93517620266337"/>
        <n v="103.94049034285037"/>
        <n v="103.9388502"/>
        <n v="103.9380381"/>
        <n v="103.9298541"/>
        <n v="103.92342120000001"/>
        <n v="103.9349426"/>
        <n v="103.9234007"/>
        <n v="103.921634"/>
        <n v="103.922911"/>
        <n v="103.92599509999999"/>
        <n v="103.92917919999999"/>
        <n v="103.93580016456161"/>
        <n v="103.94096096793446"/>
        <n v="103.93039617992304"/>
        <n v="103.93144509494549"/>
        <n v="103.93082115682422"/>
        <n v="103.9299226"/>
        <n v="103.9563169"/>
        <n v="103.950565"/>
        <n v="103.9572043"/>
        <n v="103.9305717"/>
        <n v="103.9379871"/>
        <n v="103.9610215"/>
        <n v="103.93860720000001"/>
        <n v="103.95910069999999"/>
        <n v="103.9604738"/>
        <n v="103.9621811"/>
        <n v="103.9590931"/>
        <n v="103.94179200000001"/>
        <n v="103.9494655"/>
        <n v="103.94807059999999"/>
        <n v="103.95131790000001"/>
        <n v="103.95354639999999"/>
        <n v="103.9554395"/>
        <n v="103.9401917"/>
        <n v="103.9351144"/>
        <n v="103.9532687"/>
        <n v="103.9473603"/>
        <n v="103.952026"/>
        <n v="103.94727899999999"/>
        <n v="103.9481913"/>
        <n v="103.9509671"/>
        <n v="103.94941559999999"/>
        <n v="103.93284999223376"/>
        <n v="103.94561015235342"/>
        <n v="103.95711141512376"/>
        <n v="103.94797870694192"/>
        <n v="103.96502889999999"/>
        <n v="103.9616771"/>
        <n v="103.947766"/>
        <n v="103.962608"/>
        <n v="103.96025590000001"/>
        <n v="103.9627206"/>
        <n v="103.9439927"/>
        <n v="103.96101285046079"/>
        <n v="103.93871197024471"/>
        <n v="103.93838698872871"/>
        <n v="103.94950369999999"/>
        <n v="103.9513153"/>
        <n v="103.9545205"/>
        <n v="103.9571828"/>
        <n v="103.9593903"/>
        <n v="103.9579998"/>
        <n v="103.9554428"/>
        <n v="103.9581072"/>
        <n v="103.90729349999999"/>
        <n v="103.9044827"/>
        <n v="103.9094623"/>
        <n v="103.91258500000001"/>
        <n v="103.8991503"/>
        <n v="103.9030958"/>
        <n v="103.91450020000001"/>
        <n v="103.9116298"/>
        <n v="103.8953443"/>
        <n v="103.91761459999999"/>
        <n v="103.90577450000001"/>
        <n v="103.9117299"/>
        <n v="103.9146872"/>
        <n v="103.919552"/>
        <n v="103.9204417"/>
        <n v="103.9086339"/>
        <n v="103.8942788"/>
        <n v="103.89932829999999"/>
        <n v="103.8975049"/>
        <n v="103.9002716"/>
        <n v="103.9090681"/>
        <n v="103.9003487"/>
        <n v="103.89864919999999"/>
        <n v="103.90602882381486"/>
        <n v="103.90647015288727"/>
        <n v="103.91253745829621"/>
        <n v="103.90865055016069"/>
        <n v="103.91638887397851"/>
        <n v="103.88855959999999"/>
        <n v="103.8776986"/>
        <n v="103.88365810000001"/>
        <n v="103.8832659"/>
        <n v="103.87786319999999"/>
        <n v="103.9007208"/>
        <n v="103.89736449999999"/>
        <n v="103.88217829311444"/>
        <n v="103.88637393238078"/>
        <n v="103.8815031"/>
        <n v="103.88696299999999"/>
        <n v="103.89011309999999"/>
        <n v="103.898161"/>
        <n v="103.898853"/>
        <n v="103.8916917"/>
        <n v="103.8904836"/>
        <n v="103.8879577"/>
        <n v="103.8863297"/>
        <n v="103.88612999999999"/>
        <n v="103.8834179"/>
        <n v="103.8913337"/>
        <n v="103.8958176"/>
        <n v="103.8838023"/>
        <n v="103.8920255"/>
        <n v="103.88642747853751"/>
        <n v="103.89417972319202"/>
        <n v="103.898236"/>
        <n v="103.9007436"/>
        <n v="103.9060947"/>
        <n v="103.9021881"/>
        <n v="103.8915411"/>
        <n v="103.8877762"/>
        <n v="103.8893331"/>
        <n v="103.9053373"/>
        <n v="103.89655860000001"/>
        <n v="103.8946894"/>
        <n v="103.89799120000001"/>
        <n v="103.8980614"/>
        <n v="103.9001086"/>
        <n v="103.89388820000001"/>
        <n v="103.8921644"/>
        <n v="103.89147610000001"/>
        <n v="103.90065800000001"/>
        <n v="103.8987068"/>
        <n v="103.904551"/>
        <n v="103.8957422"/>
        <n v="103.8942424"/>
        <n v="103.9100471"/>
        <n v="103.9025659"/>
        <n v="103.8998436"/>
        <n v="103.888548"/>
        <n v="103.8897047"/>
        <n v="103.8866211"/>
        <n v="103.8856566"/>
        <n v="103.8929152"/>
        <n v="103.8974259"/>
        <n v="103.8918341"/>
        <n v="103.89300129999999"/>
        <n v="103.89316410000001"/>
        <n v="103.911084"/>
        <n v="103.78872459999999"/>
        <n v="103.78822"/>
        <n v="103.7872643"/>
        <n v="103.8426834"/>
        <n v="103.8392166"/>
        <n v="103.8078531"/>
        <n v="103.7843689"/>
        <n v="103.8368322"/>
        <n v="103.8577935"/>
        <n v="103.8557184"/>
        <n v="103.76510930000001"/>
        <n v="103.84645140000001"/>
        <n v="103.8594305"/>
        <n v="103.8618542"/>
        <n v="103.80961689999999"/>
        <n v="103.8610276"/>
        <n v="103.8829465"/>
        <n v="103.80670139999999"/>
        <n v="103.8419713"/>
        <n v="103.8445481"/>
        <n v="103.8853628"/>
        <n v="103.8611934"/>
        <n v="103.8270175"/>
        <n v="103.8272973"/>
        <n v="103.9153408"/>
        <n v="103.83328969999999"/>
        <n v="103.7665267"/>
        <n v="103.8525143"/>
        <n v="103.855402"/>
        <n v="103.7982057"/>
        <n v="103.8389732"/>
        <n v="103.8580037"/>
        <n v="103.8576839"/>
        <n v="103.8726214"/>
        <n v="103.86912460000001"/>
        <n v="103.8732552"/>
        <n v="103.7651855"/>
        <n v="103.8485785"/>
        <n v="103.85339639999999"/>
        <n v="103.9141972"/>
        <n v="103.8110073"/>
        <n v="103.8169073"/>
        <n v="103.90828620000001"/>
        <n v="103.7640729"/>
        <n v="103.8542126"/>
        <n v="103.8390335"/>
        <n v="103.9380515"/>
        <n v="103.93112979999999"/>
        <n v="103.9588349"/>
        <n v="103.95894370000001"/>
        <n v="103.8499439"/>
        <n v="103.8135398"/>
        <n v="103.79390359999999"/>
        <n v="103.7966918"/>
        <n v="103.7947001"/>
        <n v="103.9341756"/>
        <n v="103.9540792"/>
        <n v="103.9530237"/>
        <n v="103.9384438"/>
        <n v="103.9568798"/>
        <n v="103.9363263"/>
        <n v="103.9362414"/>
        <n v="103.9601054"/>
        <n v="103.9406434"/>
        <n v="103.9339351"/>
        <n v="103.93864139999999"/>
        <n v="103.9370705"/>
        <n v="103.9360719"/>
        <n v="103.933003"/>
        <n v="103.9329516"/>
        <n v="103.92430040000001"/>
        <n v="103.79597939999999"/>
        <n v="103.79255620000001"/>
        <n v="103.84308350000001"/>
        <n v="103.8339823"/>
        <n v="103.8708515"/>
        <n v="103.84917590000001"/>
        <n v="103.7991014"/>
        <n v="103.7992866"/>
        <n v="103.79848079999999"/>
        <n v="103.8370354"/>
        <n v="103.9355693"/>
        <n v="103.8326927"/>
        <n v="103.8172263"/>
        <n v="103.8137526"/>
        <n v="103.815224"/>
        <n v="103.79715760000001"/>
        <n v="103.8035033"/>
        <n v="103.80847850000001"/>
        <n v="103.8062113"/>
        <n v="103.8297477"/>
        <n v="103.81642549999999"/>
        <n v="103.7759835"/>
        <n v="103.81906290000001"/>
        <n v="103.79474380000001"/>
        <n v="103.8517315"/>
        <n v="103.7463042"/>
        <n v="103.7382456"/>
        <n v="103.7539445"/>
        <n v="103.7553518"/>
        <n v="103.7476994"/>
        <n v="103.7499803"/>
        <n v="103.7720111"/>
        <n v="103.7712726"/>
        <n v="103.7650088"/>
        <n v="103.7599178"/>
        <n v="103.7642864"/>
        <n v="103.7495799"/>
        <n v="103.76017899999999"/>
        <n v="103.7458738"/>
        <n v="103.74400850000001"/>
        <n v="103.7434128"/>
        <n v="103.74329659999999"/>
        <n v="103.7399722"/>
        <n v="103.73569569999999"/>
        <n v="103.743466"/>
        <n v="103.73707090000001"/>
        <n v="103.74813899999999"/>
        <n v="103.7483237"/>
        <n v="103.7498899"/>
        <n v="103.73975900000001"/>
        <n v="103.7550523"/>
        <n v="103.7467103"/>
        <n v="103.7060894"/>
        <n v="103.7245394"/>
        <n v="103.70817529999999"/>
        <n v="103.7470869"/>
        <n v="103.7223494"/>
        <n v="103.7115798"/>
        <n v="103.71967600000001"/>
        <n v="103.7000824"/>
        <n v="103.69952929999999"/>
        <n v="103.696043"/>
        <n v="103.6933459"/>
        <n v="103.7431661"/>
        <n v="103.7372518"/>
        <n v="103.7232498"/>
        <n v="103.69876960000001"/>
        <n v="103.6971779"/>
        <n v="103.7233976"/>
        <n v="103.70937379999999"/>
        <n v="103.73932840000001"/>
        <n v="103.7045845"/>
        <n v="103.71442380000001"/>
        <n v="103.70590079999999"/>
        <n v="103.739656"/>
        <n v="103.6980598"/>
        <n v="103.70314260000001"/>
        <n v="103.721498"/>
        <n v="103.6975824"/>
        <n v="103.72248399999999"/>
        <n v="103.8862991"/>
        <n v="103.92787851961288"/>
        <n v="103.9276034"/>
        <n v="103.92976377196629"/>
        <n v="103.9338152"/>
        <n v="103.9327701"/>
        <n v="103.9410465"/>
        <n v="103.9275088"/>
        <n v="103.92224779999999"/>
        <n v="103.91639619999999"/>
        <n v="103.9226165"/>
        <n v="103.86291017151486"/>
        <n v="103.88450280000001"/>
        <n v="103.88860099999999"/>
        <n v="103.89837970000001"/>
        <n v="103.88756528216992"/>
        <n v="103.8848394"/>
        <n v="103.8960014"/>
        <n v="103.82155994001778"/>
        <n v="103.8827866"/>
        <n v="103.8599835"/>
        <n v="103.7676831"/>
        <n v="103.90695068730813"/>
        <n v="103.91616519999999"/>
        <n v="103.8623393"/>
        <n v="103.88643639999999"/>
        <n v="103.88279296947921"/>
        <n v="103.8329724"/>
        <n v="103.88024179999999"/>
        <n v="103.8092236"/>
        <n v="103.81946766823727"/>
        <n v="103.8232074"/>
        <n v="103.7719712"/>
        <n v="103.86221206094716"/>
        <n v="103.86432479530656"/>
        <n v="103.75798290360144"/>
        <n v="103.82898358689251"/>
        <n v="103.84297700733708"/>
        <n v="103.92557681585446"/>
        <n v="103.88423564310455"/>
        <n v="103.89754544969966"/>
        <n v="103.82215128778147"/>
        <n v="103.7669356"/>
        <n v="103.93675747950438"/>
        <n v="103.77448858908443"/>
        <n v="103.81435801840581"/>
        <n v="103.8207548525513"/>
        <n v="103.76666134027641"/>
        <n v="103.80884793932954"/>
        <n v="103.87991488367753"/>
        <n v="103.83890822772904"/>
        <n v="103.8305745567538"/>
        <n v="103.93192173162572"/>
        <n v="103.9864868577462"/>
        <n v="103.79679138790384"/>
        <n v="103.81219180664439"/>
        <n v="103.80993984128204"/>
        <n v="103.76460302573584"/>
        <n v="103.92542899880056"/>
        <n v="103.93875343367463"/>
        <n v="103.91195957483191"/>
        <n v="103.95926489999999"/>
        <n v="103.95629219999999"/>
        <n v="103.9441901"/>
        <n v="103.94331699999999"/>
        <n v="103.94573870000001"/>
        <n v="103.947108"/>
        <n v="103.94939840000001"/>
        <n v="103.95423769999999"/>
        <n v="103.94821349999999"/>
        <n v="103.9516421"/>
        <n v="103.9310009"/>
        <n v="103.9328764"/>
        <n v="103.93537329999999"/>
        <n v="103.93689893386825"/>
        <n v="103.93272407564717"/>
        <n v="103.94692216628559"/>
        <n v="103.95446944142741"/>
        <n v="103.94053617774949"/>
        <n v="103.77458679999999"/>
        <n v="103.9121653"/>
        <n v="103.7486227"/>
        <n v="103.7494291"/>
        <n v="103.7488067"/>
        <n v="103.89053180000001"/>
        <n v="103.8164541"/>
        <n v="103.94137019999999"/>
        <n v="103.84595659999999"/>
        <n v="103.9687656"/>
        <n v="103.85125600000001"/>
        <n v="103.80139939999999"/>
        <n v="103.759759"/>
        <n v="103.8506608"/>
        <n v="103.9449192"/>
        <n v="103.83615880000001"/>
        <n v="103.8604283"/>
        <n v="103.6462835"/>
        <n v="103.7910952"/>
        <n v="103.8585526"/>
        <n v="103.9066432"/>
        <n v="103.80685510000001"/>
        <n v="103.7464818"/>
        <n v="103.8916491"/>
        <n v="103.7077882"/>
        <n v="103.89265570000001"/>
        <n v="103.8770665"/>
        <n v="103.79911009999999"/>
        <n v="103.91296869999999"/>
        <n v="103.7768117"/>
        <n v="103.82388349999999"/>
        <n v="103.81733749999999"/>
        <n v="103.8403577"/>
        <n v="103.86455789999999"/>
        <n v="103.8888987"/>
        <n v="103.73843309999999"/>
        <n v="103.84475"/>
        <n v="103.84317470000001"/>
        <n v="103.8324148"/>
        <n v="103.900998"/>
        <n v="103.7648885"/>
        <n v="103.8421664"/>
        <n v="103.833201"/>
        <n v="103.8672595"/>
        <n v="103.825974"/>
        <n v="103.7645964"/>
        <n v="103.8352666"/>
        <n v="103.8762132"/>
        <n v="103.8202848"/>
        <n v="103.85084879999999"/>
        <n v="103.7809602"/>
        <n v="103.894738"/>
        <n v="103.8438506"/>
        <n v="103.8925808"/>
        <n v="103.8522866"/>
        <n v="103.8383448"/>
        <n v="103.8436708"/>
        <n v="103.85552610000001"/>
        <n v="103.85672409999999"/>
        <n v="103.9312209"/>
        <n v="103.92883999999999"/>
        <n v="103.96541190000001"/>
        <n v="103.78485499999999"/>
        <n v="103.77954339999999"/>
        <n v="103.779664"/>
        <n v="103.8475727"/>
        <n v="103.9010196"/>
        <n v="103.83617169999999"/>
        <n v="103.85672649999999"/>
        <n v="103.7202283"/>
        <n v="103.7809355"/>
        <n v="103.78671060000001"/>
        <n v="103.8631092"/>
        <n v="103.7835121"/>
        <n v="103.9056394"/>
        <n v="103.8007444"/>
        <n v="103.7994432"/>
        <n v="103.7783266"/>
        <n v="103.7483555"/>
        <n v="103.8281693"/>
        <n v="103.7961676"/>
        <n v="103.8317579"/>
        <n v="103.9429421"/>
        <n v="103.9426883"/>
        <n v="103.8072765"/>
        <n v="103.8928367"/>
        <n v="103.9646286"/>
        <n v="103.86598909999999"/>
        <n v="103.7461733"/>
        <n v="103.7492534"/>
        <n v="103.9672542"/>
        <n v="103.69518669999999"/>
        <n v="103.6392764"/>
        <n v="103.8319802"/>
        <n v="103.8307279"/>
        <n v="103.89613420000001"/>
        <n v="103.85392950000001"/>
        <n v="103.84649090000001"/>
        <n v="103.81597290000001"/>
        <n v="103.7895772"/>
        <n v="103.849797"/>
        <n v="103.788101"/>
        <n v="103.8495652"/>
        <n v="103.8643264"/>
        <n v="103.7931031"/>
        <n v="103.8000399"/>
        <n v="103.83646210000001"/>
        <n v="103.857027"/>
        <n v="103.8934892"/>
        <n v="103.85000599999999"/>
        <n v="103.90504610000001"/>
        <n v="103.7427665"/>
        <n v="103.7947059"/>
        <n v="103.79011559999999"/>
        <n v="103.8514388"/>
        <n v="103.75462450000001"/>
        <n v="103.84733420000001"/>
        <n v="103.8441861"/>
        <n v="103.9044837"/>
        <n v="103.9044731"/>
        <n v="103.833315"/>
        <n v="103.8480558"/>
        <n v="103.9095796"/>
        <n v="103.82998910000001"/>
        <n v="103.71475100000001"/>
        <n v="103.74687710000001"/>
        <n v="103.8224761"/>
        <n v="103.82591739999999"/>
        <n v="103.8374202"/>
        <n v="103.85641200000001"/>
        <n v="103.9550508"/>
        <n v="103.95531080000001"/>
        <n v="103.85057399999999"/>
        <n v="103.80806200000001"/>
        <n v="103.78582059999999"/>
        <n v="103.7869257"/>
        <n v="103.7920156"/>
        <n v="103.79623839999999"/>
        <n v="103.7980424"/>
        <n v="103.80676130000001"/>
        <n v="103.80897280000001"/>
        <n v="103.81083580000001"/>
        <n v="103.8186158"/>
        <n v="103.8187111"/>
        <n v="103.83890820000001"/>
        <n v="103.8399861"/>
        <n v="103.84105409999999"/>
        <n v="103.84569399999999"/>
        <n v="103.8457574"/>
        <n v="103.8467284"/>
        <n v="103.85028250000001"/>
        <n v="103.8531199"/>
        <n v="103.8555667"/>
        <n v="103.8115435"/>
        <n v="103.75923179999999"/>
        <n v="103.7609363"/>
        <n v="103.7639717"/>
        <n v="103.7640464"/>
        <n v="103.76685759999999"/>
        <n v="103.7676912"/>
        <n v="103.78167449999999"/>
        <n v="103.7844633"/>
        <n v="103.7872316"/>
        <n v="103.79172130000001"/>
        <n v="103.84442079999999"/>
        <n v="103.84837779999999"/>
        <n v="103.8497629"/>
        <n v="103.8509356"/>
        <n v="103.8520472"/>
        <n v="103.8548382"/>
        <n v="103.8568008"/>
        <n v="103.870389"/>
        <n v="103.87082700000001"/>
        <n v="103.8744514"/>
        <n v="103.8803281"/>
        <n v="103.8834378"/>
        <n v="103.8839461"/>
        <n v="103.88548659999999"/>
        <n v="103.8862324"/>
        <n v="103.8876027"/>
        <n v="103.8880186"/>
        <n v="103.888575"/>
        <n v="103.8900962"/>
        <n v="103.89638770000001"/>
        <n v="103.9016271"/>
        <n v="103.9030838"/>
        <n v="103.9044421"/>
        <n v="103.9099136"/>
        <n v="103.9114101"/>
        <n v="103.9120961"/>
        <n v="103.9128796"/>
        <n v="103.91468879999999"/>
        <n v="103.8632229"/>
        <n v="103.8792136"/>
        <n v="103.91201719999999"/>
        <n v="103.8594859"/>
        <n v="103.85983539999999"/>
        <n v="103.8609587"/>
        <n v="103.86283709999999"/>
        <n v="103.8661729"/>
        <n v="103.8686337"/>
        <n v="103.84559710000001"/>
        <n v="103.8459218"/>
        <n v="103.8470823"/>
        <n v="103.8511336"/>
        <n v="103.8545392"/>
        <n v="103.8573979"/>
        <n v="103.859286"/>
        <n v="103.7950498"/>
        <n v="103.7967914"/>
        <n v="103.7994973"/>
        <n v="103.8035302"/>
        <n v="103.80370240000001"/>
        <n v="103.8095715"/>
        <n v="103.8099398"/>
        <n v="103.8103277"/>
        <n v="103.81522029999999"/>
        <n v="103.816575"/>
        <n v="103.8172732"/>
        <n v="103.8213559"/>
        <n v="103.8233757"/>
        <n v="103.8255985"/>
        <n v="103.827409"/>
        <n v="103.82771839999999"/>
        <n v="103.8286983"/>
        <n v="103.8294614"/>
        <n v="103.8347715"/>
        <n v="103.83544759999999"/>
        <n v="103.8356606"/>
        <n v="103.8383207"/>
        <n v="103.8404443"/>
        <n v="103.8419454"/>
        <n v="103.84365819999999"/>
        <n v="103.84386550000001"/>
        <n v="103.84765299999999"/>
        <n v="103.8502957"/>
        <n v="103.8513279"/>
        <n v="103.85309820000001"/>
        <n v="103.8545884"/>
        <n v="103.8555566"/>
        <n v="103.85591340000001"/>
        <n v="103.8577971"/>
        <n v="103.83838679999999"/>
        <n v="103.7792968"/>
        <n v="103.7839472"/>
        <n v="103.78641260000001"/>
        <n v="103.7894508"/>
        <n v="103.7916046"/>
        <n v="103.7936206"/>
        <n v="103.79591600000001"/>
        <n v="103.7979976"/>
        <n v="103.8002309"/>
        <n v="103.80110120000001"/>
        <n v="103.8017806"/>
        <n v="103.8037003"/>
        <n v="103.8057857"/>
        <n v="103.7759983"/>
        <n v="103.795579"/>
        <n v="103.79733589999999"/>
        <n v="103.8001143"/>
        <n v="103.8049956"/>
        <n v="103.7751097"/>
        <n v="103.77603139999999"/>
        <n v="103.8785555"/>
        <n v="103.8800828"/>
        <n v="103.881715"/>
        <n v="103.9119525"/>
        <n v="103.91760170000001"/>
        <n v="103.9219169"/>
        <n v="103.9227613"/>
        <n v="103.9233606"/>
        <n v="103.92542899999999"/>
        <n v="103.92568730000001"/>
        <n v="103.9297638"/>
        <n v="103.94342039999999"/>
        <n v="103.9290567"/>
        <n v="103.6854076"/>
        <n v="103.69450449999999"/>
        <n v="103.69452920000001"/>
        <n v="103.69647860000001"/>
        <n v="103.69843640000001"/>
        <n v="103.7009695"/>
        <n v="103.702123"/>
        <n v="103.7037874"/>
        <n v="103.7038848"/>
        <n v="103.7077407"/>
        <n v="103.7080809"/>
        <n v="103.7137499"/>
        <n v="103.72018300000001"/>
        <n v="103.7204589"/>
        <n v="103.7217797"/>
        <n v="103.73185239999999"/>
        <n v="103.7348451"/>
        <n v="103.73829449999999"/>
        <n v="103.741574"/>
        <n v="103.74203610000001"/>
        <n v="103.74495829999999"/>
        <n v="103.7468564"/>
        <n v="103.74716479999999"/>
        <n v="103.8150066"/>
        <n v="103.81669359999999"/>
        <n v="103.81743229999999"/>
        <n v="103.8200839"/>
        <n v="103.8225551"/>
        <n v="103.82369"/>
        <n v="103.8299162"/>
        <n v="103.8145232"/>
        <n v="103.8162581"/>
        <n v="103.818197"/>
        <n v="103.8302091"/>
        <n v="103.8356612"/>
        <n v="103.84176960000001"/>
        <n v="103.84228830000001"/>
        <n v="103.8445959"/>
        <n v="103.8310085"/>
        <n v="103.8320796"/>
        <n v="103.8324715"/>
        <n v="103.83328229999999"/>
        <n v="103.8367409"/>
        <n v="103.83815749999999"/>
        <n v="103.84088180000001"/>
        <n v="103.8408848"/>
        <n v="103.8412471"/>
        <n v="103.8426298"/>
        <n v="103.8440808"/>
        <n v="103.8449203"/>
        <n v="103.84502569999999"/>
        <n v="103.9359049"/>
        <n v="103.9332995"/>
        <n v="103.9360195"/>
        <n v="103.9372425"/>
        <n v="103.94009869999999"/>
        <n v="103.947456"/>
        <n v="103.94941540000001"/>
        <n v="103.9570227"/>
        <n v="103.9595977"/>
        <n v="103.9597583"/>
        <n v="103.96144270000001"/>
        <n v="103.96324989999999"/>
        <n v="103.9634124"/>
        <n v="103.9340874"/>
        <n v="103.9287561"/>
        <n v="103.9341414"/>
        <n v="103.9405362"/>
        <n v="103.9469426"/>
        <n v="103.947125"/>
        <n v="103.94797869999999"/>
        <n v="103.9504465"/>
        <n v="103.95191560000001"/>
        <n v="103.95223470000001"/>
        <n v="103.95424199999999"/>
        <n v="103.9556254"/>
        <n v="103.9564103"/>
        <n v="103.9593449"/>
        <n v="103.9334329"/>
        <n v="103.9335075"/>
        <n v="103.9341393"/>
        <n v="103.93520580000001"/>
        <n v="103.9366514"/>
        <n v="103.9414185"/>
        <n v="103.9521615"/>
        <n v="103.9531551"/>
        <n v="103.7383621"/>
        <n v="103.73928119999999"/>
        <n v="103.7396215"/>
        <n v="103.7408248"/>
        <n v="103.7429514"/>
        <n v="103.7436955"/>
        <n v="103.7445342"/>
        <n v="103.74487910000001"/>
        <n v="103.7450118"/>
        <n v="103.745017"/>
        <n v="103.7450362"/>
        <n v="103.74543490000001"/>
        <n v="103.7459369"/>
        <n v="103.7465146"/>
        <n v="103.7475905"/>
        <n v="103.7489786"/>
        <n v="103.7495321"/>
        <n v="103.7501863"/>
        <n v="103.751307"/>
        <n v="103.7517718"/>
        <n v="103.7531369"/>
        <n v="103.75525349999999"/>
        <n v="103.7553695"/>
        <n v="103.7579829"/>
        <n v="103.76290160000001"/>
        <n v="103.7634643"/>
        <n v="103.76460299999999"/>
        <n v="103.7654545"/>
        <n v="103.765546"/>
        <n v="103.769519"/>
        <n v="103.7699702"/>
        <n v="103.77029109999999"/>
        <n v="103.7727052"/>
        <n v="103.77350010000001"/>
        <n v="103.769323"/>
        <n v="103.86861039999999"/>
        <n v="103.870212"/>
        <n v="103.8730891"/>
        <n v="103.8732796"/>
        <n v="103.87362330000001"/>
        <n v="103.87510469999999"/>
        <n v="103.8968416"/>
        <n v="103.906198"/>
        <n v="103.9102142"/>
        <n v="103.91325809999999"/>
        <n v="103.891603"/>
        <n v="103.90194270000001"/>
        <n v="103.9030729"/>
        <n v="103.9060288"/>
        <n v="103.9064702"/>
        <n v="103.9086506"/>
        <n v="103.9117777"/>
        <n v="103.9125375"/>
        <n v="103.9153032"/>
        <n v="103.91546580000001"/>
        <n v="103.91577150000001"/>
        <n v="103.91679070000001"/>
        <n v="103.8863803"/>
        <n v="103.88933710000001"/>
        <n v="103.8904558"/>
        <n v="103.8923997"/>
        <n v="103.8925612"/>
        <n v="103.8952872"/>
        <n v="103.89590080000001"/>
        <n v="103.8970059"/>
        <n v="103.8987382"/>
        <n v="103.89953420000001"/>
        <n v="103.9000621"/>
        <n v="103.9001141"/>
        <n v="103.9024282"/>
        <n v="103.9027451"/>
        <n v="103.90310890000001"/>
        <n v="103.9059218"/>
        <n v="103.90776940000001"/>
        <n v="103.9083127"/>
        <n v="103.8757993"/>
        <n v="103.8778435"/>
        <n v="103.8790675"/>
        <n v="103.879474"/>
        <n v="103.8801175"/>
        <n v="103.8807875"/>
        <n v="103.8824558"/>
        <n v="103.8859114"/>
        <n v="103.88780300000001"/>
        <n v="103.88896370000001"/>
        <n v="103.88899790000001"/>
        <n v="103.8900318"/>
        <n v="103.8902947"/>
        <n v="103.8918395"/>
        <n v="103.894029"/>
        <n v="103.8941133"/>
        <n v="103.89722759999999"/>
        <n v="103.9038619"/>
        <n v="103.8480833"/>
        <n v="103.9551412"/>
        <n v="103.8969417"/>
        <n v="103.7100401"/>
        <n v="103.94453919999999"/>
        <n v="103.8958487"/>
        <n v="103.9067306"/>
        <n v="103.9008128"/>
        <n v="103.8559236"/>
        <n v="103.84274310000001"/>
        <n v="103.8495764"/>
        <n v="103.68098259999999"/>
        <n v="103.68092540000001"/>
        <n v="103.6811328"/>
        <n v="103.68128660000001"/>
        <n v="103.67889580000001"/>
        <n v="103.6788815"/>
        <n v="103.6797237"/>
        <n v="103.67965580000001"/>
        <n v="103.6864623"/>
        <n v="103.68644980000001"/>
        <n v="103.8488638"/>
        <n v="103.8178023"/>
        <n v="103.8447164"/>
        <n v="103.8332219"/>
        <n v="103.85126510000001"/>
        <n v="103.8061074"/>
        <n v="103.9719569"/>
        <n v="103.87430449999999"/>
        <n v="103.91444490000001"/>
        <n v="103.90356060000001"/>
        <n v="103.8560267"/>
        <n v="103.86270159999999"/>
        <n v="103.9147562"/>
        <n v="103.8465188"/>
        <n v="103.8982922"/>
        <n v="103.89194860000001"/>
        <n v="103.8526586"/>
        <n v="103.83925619999999"/>
        <n v="103.8789553"/>
        <n v="103.784086"/>
        <n v="103.9648061"/>
        <n v="103.8065158"/>
        <n v="103.91294670000001"/>
        <n v="103.68824290000001"/>
        <n v="103.96787019999999"/>
        <n v="103.7632988"/>
        <n v="103.8163679"/>
        <n v="103.8406001"/>
        <n v="103.88442796153257"/>
        <n v="103.8536632"/>
        <n v="103.88706362505675"/>
        <n v="103.92575881889982"/>
        <n v="103.92935743869764"/>
        <n v="103.9419707361937"/>
        <n v="103.93557107829302"/>
        <n v="103.92827623307666"/>
        <n v="103.9356734"/>
        <n v="103.91789420000001"/>
        <n v="103.92596102405402"/>
        <n v="103.93692202997929"/>
        <n v="103.93963512682515"/>
        <n v="103.94633242793419"/>
        <n v="103.93619734820163"/>
        <n v="103.86136809519948"/>
        <n v="103.76286006929962"/>
        <n v="103.92568734971881"/>
        <n v="103.92138749999999"/>
        <n v="103.92227129473211"/>
        <n v="103.88667229933561"/>
        <n v="103.80947738316948"/>
        <n v="103.78366677432351"/>
        <n v="103.9421771868833"/>
        <n v="103.7697817"/>
        <n v="103.86890029223395"/>
        <n v="103.89834009661357"/>
        <n v="103.78765231793031"/>
        <n v="103.85204121653125"/>
        <n v="103.87334197089515"/>
        <n v="103.85759288738599"/>
        <n v="103.85155370374846"/>
        <n v="103.88811485493773"/>
        <n v="103.76468487543509"/>
        <n v="103.84238785277859"/>
        <n v="103.91087369459761"/>
        <n v="103.8592002"/>
        <n v="103.8507431"/>
        <n v="103.86343720866738"/>
        <n v="103.95511705035094"/>
        <n v="103.96247396456343"/>
        <n v="103.96093300168212"/>
        <n v="103.96345701840376"/>
        <n v="103.9465959696924"/>
        <n v="103.93538366563043"/>
        <n v="103.9331362544653"/>
        <n v="103.85532195310934"/>
        <n v="103.88554909176169"/>
        <n v="103.88609424966474"/>
        <n v="103.76783128358846"/>
        <n v="103.77193206988464"/>
        <n v="103.76307279280772"/>
        <n v="103.76377023174275"/>
        <n v="103.75876137706072"/>
        <n v="103.76167761264911"/>
        <n v="103.86158664703444"/>
        <n v="103.87944876634822"/>
        <n v="103.80698427155059"/>
        <n v="103.81301980698036"/>
        <n v="103.81175153966541"/>
        <n v="103.80776708675594"/>
        <n v="103.80690132190573"/>
        <n v="103.90005135904428"/>
        <n v="103.89909184212554"/>
        <n v="103.89874827477956"/>
        <n v="103.8546981936133"/>
        <n v="103.85353576307081"/>
        <n v="103.86191789999999"/>
        <n v="103.9104691"/>
        <n v="103.77438705164957"/>
        <n v="103.80753449141054"/>
        <n v="103.85058597863153"/>
        <n v="103.8170992125997"/>
        <n v="103.8227828558414"/>
        <n v="103.81440063004618"/>
        <n v="103.8005433"/>
        <n v="103.81198973307656"/>
        <n v="103.82718857877008"/>
        <n v="103.82747616603861"/>
        <n v="103.82924344240905"/>
        <n v="103.81376449901667"/>
        <n v="103.80533099300047"/>
        <n v="103.7995693"/>
        <n v="103.81857760519372"/>
        <n v="103.80175442244355"/>
        <n v="103.808064"/>
        <n v="103.80758222567303"/>
        <n v="103.80319271421516"/>
        <n v="103.84116520631513"/>
        <n v="103.82697881537629"/>
        <n v="103.95396398882322"/>
        <n v="103.95721552075283"/>
        <n v="103.93907329779347"/>
        <n v="103.94015046680202"/>
        <n v="103.93623652273298"/>
        <n v="103.94909820583908"/>
        <n v="103.95023113290056"/>
        <n v="103.95044650654403"/>
        <n v="103.95232364470996"/>
        <n v="103.96025509665814"/>
        <n v="103.95852452338791"/>
        <n v="103.96144236093967"/>
        <n v="103.9579675438944"/>
        <n v="103.93990146973211"/>
        <n v="103.94298218411001"/>
        <n v="103.93665544860963"/>
        <n v="103.93803491918698"/>
        <n v="103.93070583108609"/>
        <n v="103.9570895"/>
        <n v="103.95687967842431"/>
        <n v="103.95910880324719"/>
        <n v="103.8540722"/>
        <n v="103.83875930000001"/>
        <n v="103.85924660000001"/>
        <n v="103.84687730858265"/>
        <n v="103.85166737410167"/>
        <n v="103.84939765277404"/>
        <n v="103.84380470000001"/>
        <n v="103.8404175"/>
        <n v="103.83647879999999"/>
        <n v="103.83868459999999"/>
        <n v="103.8408247"/>
        <n v="103.85813978410131"/>
        <n v="103.83566062297832"/>
        <n v="103.83985421482735"/>
        <n v="103.85459419999999"/>
        <n v="103.8466998"/>
        <n v="103.858942"/>
        <n v="103.8586585"/>
        <n v="103.8576254"/>
        <n v="103.7678806"/>
        <n v="103.76418700000001"/>
        <n v="103.76059909999999"/>
        <n v="103.76093627015362"/>
        <n v="103.76389656958338"/>
        <n v="103.76305369893673"/>
        <n v="103.7669837"/>
        <n v="103.8452782"/>
        <n v="103.76769116550201"/>
        <n v="103.766301"/>
        <n v="103.76481"/>
        <n v="103.7645553"/>
        <n v="103.853037"/>
        <n v="103.7581869"/>
        <n v="103.7453369"/>
        <n v="103.7508851"/>
        <n v="103.81539290000001"/>
        <n v="103.7568055731971"/>
        <n v="103.83717825347061"/>
        <n v="103.87625296021668"/>
        <n v="103.87413981650265"/>
        <n v="103.83859933016754"/>
        <n v="103.7506473"/>
        <n v="103.8288865"/>
        <n v="103.8500019"/>
        <n v="103.8727234"/>
        <n v="103.87624889999999"/>
        <n v="103.874889"/>
        <n v="103.7727115"/>
        <n v="103.74742879999999"/>
        <n v="103.74189459999999"/>
        <n v="103.7510736"/>
        <n v="103.74630929999999"/>
        <n v="103.75447490000001"/>
        <n v="103.7922404"/>
        <n v="103.8336235"/>
        <n v="103.8722961"/>
        <n v="103.87046410000001"/>
        <n v="103.7401337"/>
        <n v="103.8368143"/>
        <n v="103.74467788179186"/>
        <n v="103.74091199127962"/>
        <n v="103.8677199321164"/>
        <n v="103.84315913476169"/>
        <n v="103.74321996303739"/>
        <n v="103.83560420000001"/>
        <n v="103.829072"/>
        <n v="103.83912309999999"/>
        <n v="103.8686021"/>
        <n v="103.87114459999999"/>
        <n v="103.87580029999999"/>
        <n v="103.8225877"/>
        <n v="103.8339995"/>
        <n v="103.87187489999999"/>
        <n v="103.870226"/>
        <n v="103.78601500000001"/>
        <n v="103.87371760000001"/>
        <n v="103.74774119999999"/>
        <n v="103.7504806"/>
        <n v="103.7447432"/>
        <n v="103.8235658"/>
        <n v="103.7509441"/>
        <n v="103.8058561"/>
        <n v="103.84521650000001"/>
        <n v="103.84752"/>
        <n v="103.7409322"/>
        <n v="103.7432539"/>
        <n v="103.84811759999999"/>
        <n v="103.7557831"/>
        <n v="103.7386961"/>
        <n v="103.74668939999999"/>
        <n v="103.7222392"/>
        <n v="103.68103410000001"/>
        <n v="103.73907981531556"/>
        <n v="103.73823350000001"/>
        <n v="103.73395663150133"/>
        <n v="103.7504078"/>
        <n v="103.7305968"/>
        <n v="103.74200092091985"/>
        <n v="103.72916549999999"/>
        <n v="103.7025917"/>
        <n v="103.69611229344059"/>
        <n v="103.71071997503024"/>
        <n v="103.6866098"/>
        <n v="103.71503519763306"/>
        <n v="103.7252129"/>
        <n v="103.72134749999999"/>
        <n v="103.68644279999999"/>
        <n v="103.7267264"/>
        <n v="103.7245099"/>
        <n v="103.71905839999999"/>
        <n v="103.6936407"/>
        <n v="103.715502"/>
        <n v="103.71787986661185"/>
        <n v="103.71649813216095"/>
        <n v="103.69417441757994"/>
        <n v="103.7080875"/>
        <n v="103.6973522"/>
        <n v="103.70409890000001"/>
        <n v="103.7038874"/>
        <n v="103.7208981"/>
        <n v="103.7194483"/>
        <n v="103.8712439"/>
        <n v="103.8712182"/>
        <n v="103.87483709999999"/>
        <n v="103.876334"/>
        <n v="103.87653280000001"/>
        <n v="103.8740703"/>
        <n v="103.873122"/>
        <n v="103.87410389999999"/>
        <n v="103.8713218"/>
        <n v="103.87294850000001"/>
        <n v="103.8515276"/>
        <n v="103.8554317"/>
        <n v="103.84264020000001"/>
        <n v="103.8316301"/>
        <n v="103.84934610000001"/>
        <n v="103.84733989999999"/>
        <n v="103.8452408"/>
        <n v="103.8449112"/>
        <n v="103.85857180000001"/>
        <n v="103.8696236"/>
        <n v="103.8600139"/>
        <n v="103.8704525"/>
        <n v="103.86921395965486"/>
        <n v="103.86322285845003"/>
        <n v="103.81548836056405"/>
        <n v="103.82205727914069"/>
        <n v="103.81666194814876"/>
        <n v="103.82743286825084"/>
        <n v="103.81423563978689"/>
        <n v="103.81739647167682"/>
        <n v="103.8327386636083"/>
        <n v="103.83435654794087"/>
        <n v="103.81563840952468"/>
        <n v="103.82870324072358"/>
        <n v="103.8307589124351"/>
        <n v="103.82127316472292"/>
        <n v="103.6792444"/>
        <n v="103.8507445"/>
        <n v="103.8811821"/>
        <n v="103.85083354968118"/>
        <n v="103.85359156385053"/>
        <n v="103.84708229584697"/>
        <n v="103.8538000752813"/>
        <n v="103.85240772188124"/>
        <n v="103.84820175969973"/>
        <n v="103.85453923830799"/>
        <n v="103.84876517259427"/>
        <n v="103.84526755743322"/>
        <n v="103.8388348"/>
        <n v="103.8403011"/>
        <n v="103.8460886"/>
        <n v="103.8573035"/>
        <n v="103.8436999"/>
        <n v="103.8363987"/>
        <n v="103.8569821"/>
        <n v="103.84119219999999"/>
        <n v="103.8383206515408"/>
        <n v="103.85408147411354"/>
        <n v="103.85941720762483"/>
        <n v="103.84074189671782"/>
        <n v="103.83780489999999"/>
        <n v="103.84304640000001"/>
        <n v="103.85527879999999"/>
        <n v="103.8493991"/>
        <n v="103.8552305"/>
        <n v="103.84692250000001"/>
        <n v="103.8578842"/>
        <n v="103.8469642"/>
        <n v="103.8576096"/>
        <n v="103.8346919"/>
        <n v="103.85591341875073"/>
        <n v="103.84591535458563"/>
        <n v="103.8381810968514"/>
        <n v="103.8484570918218"/>
        <n v="103.8274698"/>
        <n v="103.84444689999999"/>
        <n v="103.84513250000001"/>
        <n v="103.8416902"/>
        <n v="103.8507116"/>
        <n v="103.8527964"/>
        <n v="103.8468486"/>
        <n v="103.8343715"/>
        <n v="103.8378649"/>
        <n v="103.83401259999999"/>
        <n v="103.8405267"/>
        <n v="103.8280357"/>
        <n v="103.8470655"/>
        <n v="103.8341941"/>
        <n v="103.84035179999999"/>
        <n v="103.8455513"/>
        <n v="103.83606560585065"/>
        <n v="103.83674085042304"/>
        <n v="103.84798421288892"/>
        <n v="103.83671818270055"/>
        <n v="103.84109893131041"/>
        <n v="103.83765528696858"/>
        <n v="103.83100850345708"/>
        <n v="103.83150986637459"/>
        <n v="103.77647279999999"/>
        <n v="103.7722639"/>
        <n v="103.7736755"/>
        <n v="103.7936134"/>
        <n v="103.7915236"/>
        <n v="103.77634759999999"/>
        <n v="103.8031032"/>
        <n v="103.7922524"/>
        <n v="103.80116450450188"/>
        <n v="103.79340911605229"/>
        <n v="103.79855433158922"/>
        <n v="103.79791766664522"/>
        <n v="103.79493449356124"/>
        <n v="103.80501825982014"/>
        <n v="103.79844359182096"/>
        <n v="103.80885930281751"/>
        <n v="103.80553027040939"/>
        <n v="103.79389846144089"/>
        <n v="103.79980332120445"/>
        <n v="103.79602620929899"/>
        <n v="103.79906542301595"/>
        <n v="103.78907507943372"/>
        <n v="103.79369475477245"/>
        <n v="103.79143331679937"/>
        <n v="103.79990343571841"/>
        <n v="103.8025916246883"/>
        <n v="103.80661662993371"/>
        <n v="103.80753859127668"/>
        <n v="103.7920159"/>
        <n v="103.79332170000001"/>
        <n v="103.77490760000001"/>
        <n v="103.77475028200868"/>
        <n v="103.7761943"/>
        <n v="103.8911938"/>
        <n v="103.88850840000001"/>
        <n v="103.8835515"/>
        <n v="103.8804913"/>
        <n v="103.8843751"/>
        <n v="103.8793501"/>
        <n v="103.8871054"/>
        <n v="103.8842441"/>
        <n v="103.8860602"/>
        <n v="103.89475931637921"/>
        <n v="103.8897556014777"/>
        <n v="103.8929697698494"/>
        <n v="103.8947156"/>
        <n v="103.8907031"/>
        <n v="103.8940937"/>
        <n v="103.8897691"/>
        <n v="103.8915463"/>
        <n v="103.88671220000001"/>
        <n v="103.8843042"/>
        <n v="103.8804324"/>
        <n v="103.8876039"/>
        <n v="103.88629764128508"/>
        <n v="103.89012226012069"/>
        <n v="103.8965024657073"/>
        <n v="103.89029465324666"/>
        <n v="103.89498042855256"/>
        <n v="103.89098338156892"/>
        <n v="103.89642766021065"/>
        <n v="103.9000398"/>
        <n v="103.89424467166346"/>
        <n v="103.89474221223843"/>
        <n v="103.88999768221258"/>
        <n v="103.88737404090284"/>
        <n v="103.90760011419337"/>
        <n v="103.89305178725373"/>
        <n v="103.88511138181353"/>
        <n v="103.89235786844618"/>
        <n v="103.90003979227859"/>
        <n v="103.90093736379647"/>
        <n v="103.89150780180583"/>
        <n v="103.88840339805576"/>
        <n v="103.89584128890573"/>
        <n v="103.90675769276932"/>
        <n v="103.9052154115567"/>
        <n v="103.89538993670813"/>
        <n v="103.89946348353941"/>
        <n v="103.90416746999098"/>
        <n v="103.90090376594991"/>
        <n v="103.90387099960198"/>
        <n v="103.89797731984513"/>
        <n v="103.90197084903363"/>
        <n v="103.89795579643965"/>
        <n v="103.9090188"/>
        <n v="103.8862412"/>
        <n v="103.8941882"/>
        <n v="103.8906087"/>
        <n v="103.9034401"/>
        <n v="103.8971817"/>
        <n v="103.9021135"/>
        <n v="103.9058503"/>
        <n v="103.90590090000001"/>
        <n v="103.92126330000001"/>
        <n v="103.89795280345767"/>
        <n v="103.90965714004724"/>
        <n v="103.90091632843101"/>
        <n v="103.90460666624088"/>
        <n v="103.90651604233213"/>
        <n v="103.9070237258351"/>
        <n v="103.90936832589145"/>
        <n v="103.91431651502327"/>
        <n v="103.9109139067707"/>
        <n v="103.90562289882699"/>
        <n v="103.90764189630706"/>
        <n v="103.91169725663117"/>
        <n v="103.91409384167919"/>
        <n v="103.90368863010565"/>
        <n v="103.8987514289573"/>
        <n v="103.89552843195223"/>
        <n v="103.89202440609527"/>
        <n v="103.91591124799342"/>
        <n v="103.90210775404441"/>
        <n v="103.90989070000001"/>
        <n v="103.9013288"/>
        <n v="103.91030619395816"/>
        <n v="103.89972278958646"/>
        <n v="103.8723825"/>
        <n v="103.8736719069539"/>
        <n v="103.87535455642113"/>
        <n v="103.8694101"/>
        <n v="103.8677094"/>
        <n v="103.87212882726379"/>
        <n v="103.87260782853819"/>
        <n v="103.87205646888867"/>
        <n v="103.87445986390296"/>
        <n v="103.87149419262846"/>
        <n v="103.87092233217425"/>
        <n v="103.79281450000001"/>
        <n v="103.7917927"/>
        <n v="103.819248"/>
        <n v="103.76330160000001"/>
        <n v="103.79161999999999"/>
        <n v="103.92402149999999"/>
        <n v="103.9299539"/>
        <n v="103.92987460000001"/>
        <n v="103.9299735"/>
        <n v="103.9300156"/>
        <n v="103.768125"/>
        <n v="103.90494099999999"/>
        <n v="103.7886979"/>
        <n v="103.81318"/>
        <n v="103.91805100000001"/>
        <n v="103.7876409"/>
        <n v="103.903426"/>
        <n v="103.85302230000001"/>
        <n v="103.8021651"/>
        <n v="103.8627647"/>
        <n v="103.84756470000001"/>
        <n v="103.83831600000001"/>
        <n v="103.9129113"/>
        <n v="103.88689239999999"/>
        <n v="103.7620715"/>
        <n v="103.8341447"/>
        <n v="103.77205789999999"/>
        <n v="103.848877"/>
        <n v="103.84837539999999"/>
        <n v="103.8487729"/>
        <n v="103.8494728"/>
        <n v="103.8952293"/>
        <n v="103.8452272"/>
        <n v="103.84891330000001"/>
        <n v="103.8562864"/>
        <n v="103.7714261"/>
        <n v="103.7650871"/>
        <n v="103.76513180000001"/>
        <n v="103.87238790000001"/>
        <n v="103.77618579999999"/>
        <n v="103.6923795"/>
        <n v="103.6934474"/>
        <n v="103.94886940000001"/>
        <n v="103.9470128"/>
        <n v="103.9317925"/>
        <n v="103.7449494"/>
        <n v="103.7543794"/>
        <n v="103.6265246"/>
        <n v="103.9318062"/>
        <n v="103.62040330000001"/>
        <n v="103.94059799999999"/>
        <n v="103.7509864"/>
        <n v="103.8320894"/>
        <n v="103.7453823"/>
        <n v="103.7467268"/>
        <n v="103.870023"/>
        <n v="103.7461474"/>
        <n v="103.7499668"/>
        <n v="103.7275614"/>
        <n v="103.77516180000001"/>
        <n v="103.7449384"/>
        <n v="103.7228702"/>
        <n v="103.7464839"/>
        <n v="103.7420666"/>
        <n v="103.7410873"/>
        <n v="103.79003160000001"/>
        <n v="103.7451677"/>
        <n v="103.74374640000001"/>
        <n v="103.79898849999999"/>
        <n v="103.7951017"/>
        <n v="103.69909010000001"/>
        <n v="103.7894865"/>
        <n v="103.745943"/>
        <n v="103.7040861"/>
        <n v="103.7030065"/>
        <n v="103.8005222"/>
        <n v="103.7963535"/>
        <n v="103.7467304"/>
        <n v="103.6924501"/>
        <n v="103.79452910000001"/>
        <n v="103.7926353"/>
        <n v="103.69506440000001"/>
        <n v="103.9460455"/>
        <n v="103.947429"/>
        <n v="103.6609528"/>
        <n v="103.678646"/>
        <n v="103.79918809999999"/>
        <n v="103.7626379"/>
        <n v="103.9552145"/>
        <n v="103.9438931"/>
        <n v="103.75657672438628"/>
        <n v="103.79710040000001"/>
        <n v="103.74488169999999"/>
        <n v="103.81829070000001"/>
        <n v="103.83616000000001"/>
        <n v="103.89150050000001"/>
        <n v="103.8487222"/>
        <n v="103.84849319999999"/>
        <n v="103.8966013"/>
        <n v="103.8541884"/>
        <n v="103.8542077"/>
        <n v="103.85378679999999"/>
        <n v="103.8544746"/>
        <n v="103.85189870000001"/>
        <n v="103.8518425"/>
        <n v="103.70668499999999"/>
        <n v="103.7059879"/>
        <n v="103.851708"/>
        <n v="103.8894987"/>
        <n v="103.9052818"/>
        <n v="103.96382060000001"/>
        <n v="103.82897440000001"/>
        <n v="103.8963067"/>
        <n v="103.9070397"/>
        <n v="103.88963750000001"/>
        <n v="103.8472866"/>
        <n v="103.8444963"/>
        <n v="103.8204116"/>
        <n v="103.9422024"/>
        <n v="103.9424013"/>
        <n v="103.7780899"/>
        <n v="103.9296547"/>
        <n v="103.85776389999999"/>
        <n v="103.8506189"/>
        <n v="103.88524959999999"/>
        <n v="103.84474160000001"/>
        <n v="103.7905372"/>
        <n v="103.7591357"/>
        <n v="103.8069527"/>
        <n v="103.8606983"/>
        <n v="103.7433594"/>
        <n v="103.7894043"/>
        <n v="103.9297193"/>
        <n v="103.8004688"/>
        <n v="103.8961307"/>
        <n v="103.84032809999999"/>
        <n v="103.8801249"/>
        <n v="103.8403548"/>
        <n v="103.7912633"/>
        <n v="103.84564690000001"/>
        <n v="103.8627364"/>
        <n v="103.8427303"/>
        <n v="103.8947228"/>
        <n v="103.8603957"/>
        <n v="103.871951"/>
        <n v="103.77779940000001"/>
        <n v="103.9555356"/>
        <n v="103.807475"/>
        <n v="103.8537433"/>
        <n v="103.7929908"/>
        <n v="103.8525341"/>
        <n v="103.8383607"/>
        <n v="103.8483863"/>
        <n v="103.87245040000001"/>
        <n v="103.775864"/>
        <n v="103.8806159"/>
        <n v="103.8420836"/>
        <n v="103.8119236"/>
        <n v="103.8920736"/>
        <n v="103.8530435"/>
        <n v="103.7695439"/>
        <n v="103.8885176"/>
        <n v="103.9097446"/>
        <n v="103.8426106"/>
        <n v="103.78356770000001"/>
        <n v="103.85806669999999"/>
        <n v="103.8810335"/>
        <n v="103.8213284"/>
        <n v="103.8481373"/>
        <n v="103.8270203"/>
        <n v="103.91066379999999"/>
        <n v="103.8517228"/>
        <n v="103.7932459"/>
        <n v="103.9067383"/>
        <n v="103.81605759999999"/>
        <n v="103.934392"/>
        <n v="103.7415943"/>
        <n v="103.90124830000001"/>
        <n v="103.89410770000001"/>
        <n v="103.8323402"/>
        <n v="103.8462225"/>
        <n v="103.82938249999999"/>
        <n v="103.8310554"/>
        <n v="103.89517499999999"/>
        <n v="103.8780228"/>
        <n v="103.8549872"/>
        <n v="103.86455599999999"/>
        <n v="103.8621424"/>
        <n v="103.8278624"/>
        <n v="103.905637"/>
        <n v="103.74205329999999"/>
        <n v="103.8378038"/>
        <n v="103.80062719999999"/>
        <n v="103.82984980000001"/>
        <n v="103.83817329999999"/>
        <n v="103.8800533"/>
        <n v="103.8329281"/>
        <n v="103.88435029999999"/>
        <n v="103.82873669999999"/>
        <n v="103.7507134"/>
        <n v="103.9570896"/>
        <n v="103.8271496"/>
        <n v="103.8720678"/>
        <n v="103.9062667"/>
        <n v="103.9046712"/>
        <n v="103.9442152"/>
        <n v="103.91595890000001"/>
        <n v="103.81978239999999"/>
        <n v="103.84653369999999"/>
        <n v="103.9651891"/>
        <n v="103.7744977"/>
        <n v="103.8872075"/>
        <n v="103.863446"/>
        <n v="103.83101240000001"/>
        <n v="103.76858989999999"/>
        <n v="103.94507780000001"/>
        <n v="103.8856256"/>
        <n v="103.84883499999999"/>
        <n v="103.8416151"/>
        <n v="103.8910705"/>
        <n v="103.84780790000001"/>
        <n v="103.886329"/>
        <n v="103.8468829"/>
        <n v="103.8384081"/>
        <n v="103.83724220000001"/>
        <n v="103.8526923"/>
        <n v="103.7546832"/>
        <n v="103.8527002"/>
        <n v="103.84355239999999"/>
        <n v="103.8793841"/>
        <n v="103.8498877"/>
        <n v="103.85200879999999"/>
        <n v="103.8812708"/>
        <n v="103.8373672"/>
        <n v="103.84431960000001"/>
        <n v="103.8542195"/>
        <n v="103.8362925"/>
        <n v="103.84235"/>
        <n v="103.8838286"/>
        <n v="103.96208489999999"/>
        <n v="103.93951079999999"/>
        <n v="103.7855873"/>
        <n v="103.8826354"/>
        <n v="103.8343126"/>
        <n v="103.8344395"/>
        <n v="103.8297089"/>
        <n v="103.79322639999999"/>
        <n v="103.9108573"/>
        <n v="103.8249734"/>
        <n v="103.76395840000001"/>
        <n v="103.89995140000001"/>
        <n v="103.7793166"/>
        <n v="103.8951208"/>
        <n v="103.8302776"/>
        <n v="103.8817033"/>
        <n v="103.697047"/>
        <n v="103.8801253"/>
        <n v="103.946192"/>
        <n v="103.94333210000001"/>
        <n v="103.83219029999999"/>
        <n v="103.8327038"/>
        <n v="103.86252880000001"/>
        <n v="103.83275740000001"/>
        <n v="103.7889421"/>
        <n v="103.7824213"/>
        <n v="103.84817339999999"/>
        <n v="103.7662984"/>
        <n v="103.8287656"/>
        <n v="103.8191356"/>
        <n v="103.6968814"/>
        <n v="103.9100624"/>
        <n v="103.8055659"/>
        <n v="103.74673989999999"/>
        <n v="103.83262999999999"/>
        <n v="103.8300709"/>
        <n v="103.8462586"/>
        <n v="103.9597998"/>
        <n v="103.8320811"/>
        <n v="103.9503076"/>
        <n v="103.75935490000001"/>
        <n v="103.8074441"/>
        <n v="103.8078737"/>
        <n v="103.7924318"/>
        <n v="103.9094817"/>
        <n v="103.7796797"/>
        <n v="103.95857340000001"/>
        <n v="103.8101858"/>
        <n v="103.8247983"/>
        <n v="103.82299070000001"/>
        <n v="103.82620300000001"/>
        <n v="103.84782680000001"/>
        <n v="103.91009200000001"/>
        <n v="103.84668050000001"/>
        <n v="103.75592279999999"/>
        <n v="103.910445"/>
        <n v="103.82964339999999"/>
        <n v="103.8853694"/>
        <n v="103.8439849"/>
        <n v="103.85934399999999"/>
        <n v="103.9817244"/>
        <n v="103.7806535"/>
        <n v="103.7807521"/>
        <n v="103.9594031"/>
        <n v="103.82390719999999"/>
        <n v="103.79123749999999"/>
        <n v="103.7115828"/>
        <n v="103.8483353"/>
        <n v="103.8191393"/>
        <n v="103.7574918"/>
        <n v="103.83675239999999"/>
        <n v="103.8572437"/>
        <n v="103.830642"/>
        <n v="103.84841900000001"/>
        <n v="103.80528339999999"/>
        <n v="103.8029106"/>
        <n v="103.75864009999999"/>
        <n v="103.77403289999999"/>
        <n v="103.88701"/>
        <n v="103.8346761"/>
        <n v="103.87042649999999"/>
        <n v="103.8705061"/>
        <n v="103.8688202"/>
        <n v="103.8706196"/>
        <n v="103.897003"/>
        <n v="103.8376124"/>
        <n v="103.8641203"/>
        <n v="103.8639316"/>
        <n v="103.75037949999999"/>
        <n v="103.77936601638795"/>
        <n v="103.77932310104372"/>
        <n v="103.84170349999999"/>
        <n v="103.84270290000001"/>
        <n v="103.842561"/>
        <n v="103.9065669"/>
        <n v="103.8020841"/>
        <n v="103.79898590000001"/>
        <n v="103.81886900000001"/>
        <n v="103.8432193"/>
        <n v="103.84101920000001"/>
        <n v="103.8560483"/>
        <n v="103.82778399999999"/>
        <n v="103.73016990000001"/>
        <n v="103.76803200000001"/>
        <n v="103.8697511"/>
        <n v="103.8912323"/>
        <n v="103.83685989999999"/>
        <n v="103.96428179999999"/>
        <n v="103.81088440000001"/>
        <n v="103.8227156"/>
        <n v="103.79461809999999"/>
        <n v="103.9456704"/>
        <n v="103.8071192"/>
        <n v="103.80602570000001"/>
        <n v="103.8628994"/>
        <n v="103.9007757"/>
        <n v="103.8458804"/>
        <n v="103.9122689"/>
        <n v="103.8902812"/>
        <n v="103.84075919999999"/>
        <n v="103.9092582"/>
        <n v="103.6326984"/>
        <n v="103.841596"/>
        <n v="103.8259655"/>
        <n v="103.77646230000001"/>
        <n v="103.9696703"/>
        <n v="103.7543622"/>
        <n v="103.8194958"/>
        <n v="103.8867912"/>
        <n v="103.85099580000001"/>
        <n v="103.7356956"/>
        <n v="103.85856219999999"/>
        <n v="103.867233"/>
        <n v="103.8377744"/>
        <n v="103.8416538"/>
        <n v="103.8047605"/>
        <n v="103.8525197"/>
        <n v="103.83203229999999"/>
        <n v="103.7589182"/>
        <n v="103.83325720000001"/>
        <n v="103.8631"/>
        <n v="103.7621"/>
        <n v="103.8927273"/>
        <n v="103.7543414"/>
        <n v="103.902722"/>
        <n v="103.96775"/>
        <n v="103.9147634"/>
        <n v="103.8244471"/>
        <n v="103.76339230000001"/>
        <n v="103.8585039"/>
        <n v="103.8368773"/>
        <n v="103.835747"/>
        <n v="103.84366300000001"/>
        <n v="103.8249079"/>
        <n v="103.9655731"/>
        <n v="103.96547649999999"/>
        <n v="103.8354562"/>
        <n v="103.8332058"/>
        <n v="103.7868775"/>
        <n v="103.78763979999999"/>
        <n v="103.8472922"/>
        <n v="103.848429"/>
        <n v="103.84910069999999"/>
        <n v="103.8726771"/>
        <n v="103.88309649999999"/>
        <n v="103.84096390000001"/>
        <n v="103.8490899"/>
        <n v="103.87258"/>
        <n v="103.8860768"/>
        <n v="103.8013299"/>
        <n v="103.8989898"/>
        <n v="103.89225399999999"/>
        <n v="103.8483842"/>
        <n v="103.77697670000001"/>
        <n v="103.8655337"/>
        <n v="103.83320063352588"/>
        <n v="103.8444264"/>
        <n v="103.77385568604042"/>
        <n v="103.77389001852863"/>
        <n v="103.77390289309918"/>
        <n v="103.9005847"/>
        <n v="103.9026167"/>
        <n v="103.85566470000001"/>
        <n v="103.89230360000001"/>
        <n v="103.8923447"/>
        <n v="103.7910301"/>
        <n v="103.7846856"/>
        <n v="103.81906739999999"/>
        <n v="103.845619"/>
        <n v="103.7833248"/>
        <n v="103.7999739"/>
        <n v="103.85618479999999"/>
        <n v="103.8366578"/>
        <n v="103.8356818"/>
        <n v="103.835148"/>
        <n v="103.78347050000001"/>
        <n v="103.7879054"/>
        <n v="103.7824555"/>
        <n v="103.7837258"/>
        <n v="103.81085059999999"/>
        <n v="103.7828358"/>
        <n v="103.7935452"/>
        <n v="103.7929073"/>
        <n v="103.8409075"/>
        <n v="103.896204"/>
        <n v="103.84403810000001"/>
        <n v="103.83607189999999"/>
        <n v="103.7884627"/>
        <n v="103.8837204"/>
        <n v="103.8011774"/>
        <n v="103.8587218"/>
        <n v="103.8487605"/>
        <n v="103.7661313"/>
        <n v="103.7661038"/>
        <n v="103.85230129999999"/>
        <n v="103.8844433"/>
        <n v="103.8827687"/>
        <n v="103.7953335"/>
        <n v="103.7949265"/>
        <n v="103.8138299"/>
        <n v="103.9707045"/>
        <n v="103.986891"/>
        <n v="103.7301367"/>
        <n v="103.8133484"/>
        <n v="103.9890776"/>
        <n v="103.9414927"/>
        <n v="103.7463772"/>
        <n v="103.8950705"/>
        <n v="103.97965689999999"/>
        <n v="103.9796815"/>
        <n v="103.76435720000001"/>
        <n v="103.96961589999999"/>
        <n v="103.7285541"/>
        <n v="103.74187310000001"/>
        <n v="103.7493759"/>
        <n v="103.84126879999999"/>
        <n v="103.86801269999999"/>
        <n v="103.9132151"/>
        <n v="103.9626571"/>
        <n v="103.9629781"/>
        <n v="103.98661060000001"/>
        <n v="103.7438655"/>
        <n v="103.81125520000001"/>
        <n v="103.9656171"/>
        <n v="103.9625765"/>
        <n v="103.7654156"/>
        <n v="103.9668889"/>
        <n v="103.80911829999999"/>
        <n v="103.780789"/>
        <n v="103.72984219999999"/>
        <n v="103.9519506"/>
        <n v="103.9729061"/>
        <n v="103.9511263"/>
        <n v="103.8049089"/>
        <n v="103.96811390000001"/>
        <n v="103.94478599999999"/>
        <n v="103.87948350000001"/>
        <n v="103.7491239"/>
        <n v="103.9301954"/>
        <n v="103.79156159999999"/>
        <n v="103.9886286"/>
        <n v="103.9130352"/>
        <n v="103.8517641"/>
        <n v="103.8528007"/>
        <n v="103.85008379999999"/>
        <n v="103.8499898"/>
        <n v="103.8379089"/>
        <n v="103.85324559999999"/>
        <n v="103.84629030000001"/>
        <n v="103.8602329"/>
        <n v="103.8646566"/>
        <n v="103.8505675"/>
        <n v="103.83735919999999"/>
        <n v="103.8285904"/>
        <n v="103.8528517"/>
        <n v="103.829588"/>
        <n v="103.8509574"/>
        <n v="103.84506020000001"/>
        <n v="103.8391513"/>
        <n v="103.8454663"/>
        <n v="103.85276829999999"/>
        <n v="103.8467974"/>
        <n v="103.85021690000001"/>
        <n v="103.84785460000001"/>
        <n v="103.8589083"/>
        <n v="103.8514658"/>
        <n v="103.85196019999999"/>
        <n v="103.8515554"/>
        <n v="103.8103033"/>
        <n v="103.819605"/>
        <n v="103.8298953"/>
        <n v="103.808609"/>
        <n v="103.8401561"/>
        <n v="103.839555"/>
        <n v="103.84218300000001"/>
        <n v="103.83379290000001"/>
        <n v="103.8321282"/>
        <n v="103.7941455"/>
        <n v="103.8456183"/>
        <n v="103.85210429999999"/>
        <n v="103.85212749999999"/>
        <n v="103.8428711"/>
        <n v="103.841262"/>
        <n v="103.8394347"/>
        <n v="103.8542423"/>
        <n v="103.85406829999999"/>
        <n v="103.82694960000001"/>
        <n v="103.83952720000001"/>
        <n v="103.84020169999999"/>
        <n v="103.8330747"/>
        <n v="103.9497157"/>
        <n v="103.83617769999999"/>
        <n v="103.78598150000001"/>
        <n v="103.65878410000001"/>
        <n v="103.74668990000001"/>
        <n v="103.94514119999999"/>
        <n v="103.8330112"/>
        <n v="103.7199533"/>
        <n v="103.7492448"/>
        <n v="103.9001323"/>
        <n v="103.84400309999999"/>
        <n v="103.8428947"/>
        <n v="103.839759"/>
        <n v="103.84365680000001"/>
        <n v="103.8103179"/>
        <n v="103.84665010000001"/>
        <n v="103.7832391"/>
        <n v="103.89935079999999"/>
        <n v="103.9446988"/>
        <n v="103.99358332157135"/>
        <n v="103.7583551"/>
        <n v="103.66371220000001"/>
        <n v="103.9590066"/>
        <n v="103.7523468"/>
        <n v="103.98417860225892"/>
        <n v="103.91909149999999"/>
        <n v="103.86330772252769"/>
        <n v="103.96772609999999"/>
        <n v="103.839928"/>
        <n v="103.90198839999999"/>
        <n v="103.96463559999999"/>
        <n v="103.73901549999999"/>
        <n v="103.7713507"/>
        <n v="103.720268"/>
        <n v="103.7986616"/>
        <n v="103.8085449"/>
        <n v="103.8480115"/>
        <n v="103.9603352"/>
        <n v="103.90395940000001"/>
        <n v="103.84063209999999"/>
        <n v="103.8989821"/>
        <n v="103.8085463"/>
        <n v="103.862146"/>
        <n v="103.8411148"/>
        <n v="103.6828416"/>
        <n v="103.7587948"/>
        <n v="103.72222120000001"/>
        <n v="103.7119385"/>
        <n v="103.8212892"/>
        <n v="103.80898000000001"/>
        <n v="103.94852520000001"/>
        <n v="103.6536241"/>
        <n v="103.7517217"/>
        <n v="103.7532592"/>
        <n v="103.87775860000001"/>
        <n v="103.8128439"/>
        <n v="103.94770440000001"/>
        <n v="103.96723849999999"/>
        <n v="103.83833780000001"/>
        <n v="103.9026758"/>
        <n v="103.9016914"/>
        <n v="103.7149069"/>
        <n v="103.8287715"/>
        <n v="103.8313471"/>
        <n v="103.8659179"/>
        <n v="103.9362708"/>
        <n v="103.810959"/>
        <n v="103.881581"/>
        <n v="103.74795039999999"/>
        <n v="103.9519255"/>
        <n v="103.8000193"/>
        <n v="103.87558249999999"/>
        <n v="103.7201517"/>
        <n v="103.86910349999999"/>
        <n v="103.7509649"/>
        <n v="103.750291"/>
        <n v="103.7064094"/>
        <n v="103.7472341"/>
        <n v="103.85440440000001"/>
        <n v="103.9060722"/>
        <n v="103.9417012"/>
        <n v="103.8169097"/>
        <n v="103.8409018"/>
        <n v="103.8490237"/>
        <n v="103.6351707"/>
        <n v="103.8634126"/>
        <n v="103.8420629"/>
        <n v="103.8476663"/>
        <n v="103.7926573"/>
        <n v="103.94173943625098"/>
        <n v="103.93451077983565"/>
        <n v="103.74671189999999"/>
        <n v="103.90070129999999"/>
        <n v="103.87900639999999"/>
        <n v="103.83870779999999"/>
        <n v="103.9124145"/>
        <n v="103.9079888"/>
        <n v="103.84091720000001"/>
        <n v="103.68744890000001"/>
        <n v="103.7999362"/>
        <n v="104.0012885"/>
        <n v="103.7965279"/>
        <n v="103.6460707"/>
        <n v="103.6459162"/>
        <n v="103.9193288"/>
        <n v="103.8408732"/>
        <n v="103.7460157"/>
        <n v="103.86464650000001"/>
        <n v="103.8069069"/>
        <n v="103.9032749"/>
        <n v="103.69753799999999"/>
        <n v="103.8018194"/>
        <n v="103.73173389999999"/>
        <n v="103.8673714"/>
        <n v="103.89121249999999"/>
        <n v="103.8413266"/>
        <n v="103.638116"/>
        <n v="103.75927590000001"/>
        <n v="103.8368128"/>
        <n v="103.8103528"/>
        <n v="103.6825383"/>
        <n v="103.89062389999999"/>
        <n v="103.73369700000001"/>
        <n v="103.7866138"/>
        <n v="103.79515144765369"/>
        <n v="103.79806059150005"/>
        <n v="103.76607212381198"/>
        <n v="103.69791006448118"/>
        <n v="103.92904299999999"/>
        <n v="103.8688624"/>
        <n v="103.8663494"/>
        <n v="103.90210570000001"/>
        <n v="103.9438123"/>
        <n v="103.8633751"/>
        <n v="103.8270153"/>
        <n v="103.72045610000001"/>
        <n v="103.83577649999999"/>
        <n v="103.8937756"/>
        <n v="103.9629176"/>
        <n v="103.8422501"/>
        <n v="103.78049230000001"/>
        <n v="103.8901693"/>
        <n v="103.7630848"/>
        <n v="103.75069190000001"/>
        <n v="103.8124519"/>
        <n v="103.7751605"/>
        <n v="103.89778699999999"/>
        <n v="103.8651631"/>
        <n v="103.86426059999999"/>
        <n v="103.8744848"/>
        <n v="103.93129190000001"/>
        <n v="103.9234818"/>
        <n v="103.8409199"/>
        <n v="103.88474530000001"/>
        <n v="103.6971501"/>
        <n v="103.96783809999999"/>
        <n v="103.8401126"/>
        <n v="103.7586525"/>
        <n v="103.8729802"/>
        <n v="103.8829319"/>
        <n v="103.8925741"/>
        <n v="103.84219659999999"/>
        <n v="103.8544972"/>
        <n v="103.8491957"/>
        <n v="103.6238669"/>
        <n v="103.8756647"/>
        <n v="103.8451537"/>
        <n v="103.8454447"/>
        <n v="103.88133689999999"/>
        <n v="103.8917936"/>
        <n v="103.8955346"/>
        <n v="103.8515937"/>
        <n v="103.8967616"/>
        <n v="103.9130464"/>
        <n v="103.8384594"/>
        <n v="103.761084"/>
        <n v="103.8652287"/>
        <n v="103.66887370000001"/>
      </sharedItems>
    </cacheField>
    <cacheField name="Latitude" numFmtId="0">
      <sharedItems containsSemiMixedTypes="0" containsString="0" containsNumber="1" minValue="1.2461715390000001" maxValue="1.4643116869999999" count="2427">
        <n v="1.40408942"/>
        <n v="1.376811917400494"/>
        <n v="1.3769877482261237"/>
        <n v="1.3790484537958989"/>
        <n v="1.3997628341389776"/>
        <n v="1.4028635015212754"/>
        <n v="1.401196046589023"/>
        <n v="1.3751237101175919"/>
        <n v="1.3940205880722081"/>
        <n v="1.3791544769999999"/>
        <n v="1.3802822589999999"/>
        <n v="1.4006590299999999"/>
        <n v="1.3769332569999999"/>
        <n v="1.378637946"/>
        <n v="1.380330069"/>
        <n v="1.3776881489999999"/>
        <n v="1.380388916"/>
        <n v="1.382086079"/>
        <n v="1.3792527809999999"/>
        <n v="1.392019460891819"/>
        <n v="1.3773947750358424"/>
        <n v="1.3885772458034669"/>
        <n v="1.3961472532491073"/>
        <n v="1.3811874180931361"/>
        <n v="1.3820725108563812"/>
        <n v="1.3909574199697596"/>
        <n v="1.3987826049446002"/>
        <n v="1.398384837810041"/>
        <n v="1.3800848001567996"/>
        <n v="1.3925888350648055"/>
        <n v="1.3835963556122934"/>
        <n v="1.3561462048594213"/>
        <n v="1.3568141709085371"/>
        <n v="1.3545786731075895"/>
        <n v="1.3605269508051958"/>
        <n v="1.343242885"/>
        <n v="1.345871979"/>
        <n v="1.3631052480000001"/>
        <n v="1.351733686"/>
        <n v="1.3483897030000001"/>
        <n v="1.3513919569999999"/>
        <n v="1.348707664"/>
        <n v="1.3573554139999999"/>
        <n v="1.36390798"/>
        <n v="1.3510894120000001"/>
        <n v="1.3488837"/>
        <n v="1.363021193"/>
        <n v="1.3508670707092765"/>
        <n v="1.3480295181730968"/>
        <n v="1.3469184920371304"/>
        <n v="1.3467260929497105"/>
        <n v="1.3898650835437794"/>
        <n v="1.3888778457850903"/>
        <n v="1.3870017050000001"/>
        <n v="1.3862485760000001"/>
        <n v="1.385136691"/>
        <n v="1.385432102"/>
        <n v="1.3770036219999999"/>
        <n v="1.3755313769999999"/>
        <n v="1.374699731"/>
        <n v="1.38096997"/>
        <n v="1.3840337588241127"/>
        <n v="1.3826405383885616"/>
        <n v="1.3789392866308541"/>
        <n v="1.3382825338635944"/>
        <n v="1.3362078554823666"/>
        <n v="1.327197432"/>
        <n v="1.3356806640000001"/>
        <n v="1.3490191908456135"/>
        <n v="1.3392410459999999"/>
        <n v="1.321172682"/>
        <n v="1.34064698"/>
        <n v="1.3513203519999999"/>
        <n v="1.321574297"/>
        <n v="1.3390681"/>
        <n v="1.336429723"/>
        <n v="1.342401344"/>
        <n v="1.318821467"/>
        <n v="1.3394948369999999"/>
        <n v="1.341543873"/>
        <n v="1.3444010820000001"/>
        <n v="1.321204214"/>
        <n v="1.3218251379999999"/>
        <n v="1.3193536180000001"/>
        <n v="1.3440418110000001"/>
        <n v="1.323312993"/>
        <n v="1.3375301693185266"/>
        <n v="1.3198348225460323"/>
        <n v="1.3468907567288715"/>
        <n v="1.3462038380151853"/>
        <n v="1.3487772809984708"/>
        <n v="1.3386592120903409"/>
        <n v="1.3443036800399317"/>
        <n v="1.3392138572978476"/>
        <n v="1.3416792676491895"/>
        <n v="1.335377086"/>
        <n v="1.341565855"/>
        <n v="1.3417967900000001"/>
        <n v="1.34284512"/>
        <n v="1.351295962"/>
        <n v="1.341344251"/>
        <n v="1.3353272220000001"/>
        <n v="1.345572547"/>
        <n v="1.341298039"/>
        <n v="1.3468747080000001"/>
        <n v="1.3437618410000001"/>
        <n v="1.347067663"/>
        <n v="1.3514607569999999"/>
        <n v="1.348985181"/>
        <n v="1.34007678"/>
        <n v="1.346887336"/>
        <n v="1.353455799"/>
        <n v="1.3486261611752679"/>
        <n v="1.3499771895467574"/>
        <n v="1.3495914590692828"/>
        <n v="1.346501083531813"/>
        <n v="1.3454251335374874"/>
        <n v="1.3441944891692894"/>
        <n v="1.3537072091984119"/>
        <n v="1.4023968775457822"/>
        <n v="1.403862280610026"/>
        <n v="1.3815610022490354"/>
        <n v="1.3508201907160524"/>
        <n v="1.4030007739268096"/>
        <n v="1.3855235976502722"/>
        <n v="1.3780174959451332"/>
        <n v="1.3786638473853396"/>
        <n v="1.3566443539408719"/>
        <n v="1.3979703351533228"/>
        <n v="1.4005388470136557"/>
        <n v="1.3819478982409461"/>
        <n v="1.3678621295789075"/>
        <n v="1.4030051179067946"/>
        <n v="1.3916668415615217"/>
        <n v="1.3757208427288232"/>
        <n v="1.3935832922158464"/>
        <n v="1.3735036717727871"/>
        <n v="1.4052986453292393"/>
        <n v="1.4373618370230079"/>
        <n v="1.442724074"/>
        <n v="1.4345708373489461"/>
        <n v="1.4326688211367518"/>
        <n v="1.4177128949701681"/>
        <n v="1.4227431505685806"/>
        <n v="1.4200879465053653"/>
        <n v="1.3929133696171427"/>
        <n v="1.4489311212031601"/>
        <n v="1.4482051778503811"/>
        <n v="1.451591642753417"/>
        <n v="1.4503668722544198"/>
        <n v="1.4457165694498051"/>
        <n v="1.4478188418343629"/>
        <n v="1.4482824208020313"/>
        <n v="1.4191352096391581"/>
        <n v="1.279044239685716"/>
        <n v="1.2988082936804837"/>
        <n v="1.3166948314211009"/>
        <n v="1.2733330014606468"/>
        <n v="1.2757430581846327"/>
        <n v="1.2775447723221813"/>
        <n v="1.3004432530000001"/>
        <n v="1.3240326"/>
        <n v="1.305569894"/>
        <n v="1.2808706519999999"/>
        <n v="1.28195514"/>
        <n v="1.3010632719999999"/>
        <n v="1.2850344499999999"/>
        <n v="1.3046835400000001"/>
        <n v="1.274091691"/>
        <n v="1.3295119120000001"/>
        <n v="1.3384762809999999"/>
        <n v="1.324991365"/>
        <n v="1.273451485"/>
        <n v="1.2753043651293556"/>
        <n v="1.3116014028826544"/>
        <n v="1.3067809877783392"/>
        <n v="1.2784436505669505"/>
        <n v="1.2732889977607433"/>
        <n v="1.3675186280077747"/>
        <n v="1.3688861979339515"/>
        <n v="1.3148102349625541"/>
        <n v="1.3237494773420007"/>
        <n v="1.316257402"/>
        <n v="1.324582771"/>
        <n v="1.3205577049999999"/>
        <n v="1.3331199439999999"/>
        <n v="1.323129961"/>
        <n v="1.313250655"/>
        <n v="1.3330586879999999"/>
        <n v="1.3005250399999999"/>
        <n v="1.3144503700000001"/>
        <n v="1.3057837830000001"/>
        <n v="1.3205826810000001"/>
        <n v="1.3117614700214109"/>
        <n v="1.3137176964812254"/>
        <n v="1.3251470000000001"/>
        <n v="1.3207700328410228"/>
        <n v="1.3227303244298867"/>
        <n v="1.323018539"/>
        <n v="1.318049689"/>
        <n v="1.3197304030000001"/>
        <n v="1.3251600109999999"/>
        <n v="1.3276877469999999"/>
        <n v="1.3233078540000001"/>
        <n v="1.323228034"/>
        <n v="1.326261838684307"/>
        <n v="1.3264854877042713"/>
        <n v="1.311458097"/>
        <n v="1.3098135876330457"/>
        <n v="1.3205633714110507"/>
        <n v="1.3115042554415306"/>
        <n v="1.32115798"/>
        <n v="1.3053096749999999"/>
        <n v="1.317649249"/>
        <n v="1.322351236"/>
        <n v="1.3056123019999999"/>
        <n v="1.3028066679999999"/>
        <n v="1.319049412"/>
        <n v="1.311360936"/>
        <n v="1.2997090957482658"/>
        <n v="1.3241976206862747"/>
        <n v="1.2869630821940397"/>
        <n v="1.2851351442786731"/>
        <n v="1.2912253507738878"/>
        <n v="1.2773716639999999"/>
        <n v="1.286500625"/>
        <n v="1.2826212100000001"/>
        <n v="1.2885116999999999"/>
        <n v="1.283069382670319"/>
        <n v="1.288093896932111"/>
        <n v="1.2797413916490006"/>
        <n v="1.2877269654910442"/>
        <n v="1.2806394354926462"/>
        <n v="1.2802444113188274"/>
        <n v="1.296073217364647"/>
        <n v="1.2942254278456495"/>
        <n v="1.2984559909642068"/>
        <n v="1.292563549"/>
        <n v="1.3055238199999999"/>
        <n v="1.2876672840000001"/>
        <n v="1.3062533089999999"/>
        <n v="1.288095999"/>
        <n v="1.2868507680000001"/>
        <n v="1.283707366"/>
        <n v="1.285582555"/>
        <n v="1.2846262894692293"/>
        <n v="1.2945634816894225"/>
        <n v="1.2857124480254312"/>
        <n v="1.2969337257257816"/>
        <n v="1.2962063464606461"/>
        <n v="1.2893340477316113"/>
        <n v="1.2824491300655363"/>
        <n v="1.2920319699769376"/>
        <n v="1.3942402490000001"/>
        <n v="1.391610102"/>
        <n v="1.38944472"/>
        <n v="1.388882781"/>
        <n v="1.394189407"/>
        <n v="1.392027527"/>
        <n v="1.39697228"/>
        <n v="1.392490623"/>
        <n v="1.394061207"/>
        <n v="1.3915719870000001"/>
        <n v="1.3099746379999999"/>
        <n v="1.2991629600000001"/>
        <n v="1.353338446"/>
        <n v="1.3372324410643968"/>
        <n v="1.3336670998148807"/>
        <n v="1.3342514889999999"/>
        <n v="1.2892925049999999"/>
        <n v="1.387759583"/>
        <n v="1.2767249270000001"/>
        <n v="1.3104900740000001"/>
        <n v="1.283476311"/>
        <n v="1.2972920990000001"/>
        <n v="1.3759551750000001"/>
        <n v="1.2963566639999999"/>
        <n v="1.355433714166522"/>
        <n v="1.3304470907251127"/>
        <n v="1.3333637440670465"/>
        <n v="1.3315125775775256"/>
        <n v="1.3054480239999999"/>
        <n v="1.332969428"/>
        <n v="1.339270204"/>
        <n v="1.3307490040000001"/>
        <n v="1.3382258760000001"/>
        <n v="1.3343396540000001"/>
        <n v="1.340253487"/>
        <n v="1.3417617420000001"/>
        <n v="1.3418207209999999"/>
        <n v="1.2775574110000001"/>
        <n v="1.277543877"/>
        <n v="1.2774720930000001"/>
        <n v="1.281168232"/>
        <n v="1.3337730219999999"/>
        <n v="1.33102242"/>
        <n v="1.3361796319999999"/>
        <n v="1.2785806019999999"/>
        <n v="1.2784287329999999"/>
        <n v="1.2817834130000001"/>
        <n v="1.3348896539999999"/>
        <n v="1.343128345"/>
        <n v="1.343029244"/>
        <n v="1.313018646"/>
        <n v="1.344748214"/>
        <n v="1.334654435"/>
        <n v="1.3342009370000001"/>
        <n v="1.3126324570000001"/>
        <n v="1.3401649899999999"/>
        <n v="1.33369096"/>
        <n v="1.342442066"/>
        <n v="1.3242254440000001"/>
        <n v="1.327281852"/>
        <n v="1.332194678"/>
        <n v="1.3471702619999999"/>
        <n v="1.349779455"/>
        <n v="1.3271530490000001"/>
        <n v="1.3336019830000001"/>
        <n v="1.3379881832413945"/>
        <n v="1.3461773763274909"/>
        <n v="1.3477410368330691"/>
        <n v="1.3066404173173158"/>
        <n v="1.3322837359757773"/>
        <n v="1.3507449261777245"/>
        <n v="1.3352920829560442"/>
        <n v="1.3340273406132293"/>
        <n v="1.3388784330957686"/>
        <n v="1.3087708199999999"/>
        <n v="1.330548155"/>
        <n v="1.3320157720000001"/>
        <n v="1.3328468529999999"/>
        <n v="1.3030751519999999"/>
        <n v="1.319815755"/>
        <n v="1.3233181490000001"/>
        <n v="1.3220334890000001"/>
        <n v="1.317329964"/>
        <n v="1.3209624090000001"/>
        <n v="1.317500992"/>
        <n v="1.3211567340000001"/>
        <n v="1.3250359309999999"/>
        <n v="1.3276735500000001"/>
        <n v="1.3078622926222216"/>
        <n v="1.3264214379334056"/>
        <n v="1.3198874888218068"/>
        <n v="1.3075801866197889"/>
        <n v="1.3222730389999999"/>
        <n v="1.3309591789999999"/>
        <n v="1.3247921199999999"/>
        <n v="1.3321857665418391"/>
        <n v="1.3290283308949413"/>
        <n v="1.3290580972039856"/>
        <n v="1.3329691187716981"/>
        <n v="1.328501234"/>
        <n v="1.3341177470000001"/>
        <n v="1.334415393"/>
        <n v="1.330095928"/>
        <n v="1.323211124"/>
        <n v="1.3248224609999999"/>
        <n v="1.3290958610000001"/>
        <n v="1.3323014049999999"/>
        <n v="1.3277201160000001"/>
        <n v="1.3313036279999999"/>
        <n v="1.3272408584024236"/>
        <n v="1.3219245460051456"/>
        <n v="1.3283420053245569"/>
        <n v="1.3291590929262382"/>
        <n v="1.3324517913824236"/>
        <n v="1.3535292619999999"/>
        <n v="1.359200025"/>
        <n v="1.3612627829999999"/>
        <n v="1.3515006919999999"/>
        <n v="1.3491501509999999"/>
        <n v="1.3512131549999999"/>
        <n v="1.3581427180000001"/>
        <n v="1.3561768439999999"/>
        <n v="1.356357094"/>
        <n v="1.3514133269999999"/>
        <n v="1.3546614859999999"/>
        <n v="1.3533454119999999"/>
        <n v="1.367337319"/>
        <n v="1.3408258850000001"/>
        <n v="1.340719488"/>
        <n v="1.3411094379999999"/>
        <n v="1.3435931830000001"/>
        <n v="1.345775347"/>
        <n v="1.3659712449999999"/>
        <n v="1.354908408"/>
        <n v="1.3519836460000001"/>
        <n v="1.356214509"/>
        <n v="1.344565357"/>
        <n v="1.3544353259999999"/>
        <n v="1.3530053639999999"/>
        <n v="1.3540288869999999"/>
        <n v="1.351063981"/>
        <n v="1.3538868383953704"/>
        <n v="1.3580941783804621"/>
        <n v="1.341979359948771"/>
        <n v="1.3511235363506378"/>
        <n v="1.364905493"/>
        <n v="1.364160134"/>
        <n v="1.3747001089999999"/>
        <n v="1.3737703530000001"/>
        <n v="1.3716359899999999"/>
        <n v="1.362358733"/>
        <n v="1.3738675730000001"/>
        <n v="1.3700730656196598"/>
        <n v="1.3780006050848774"/>
        <n v="1.373224586883508"/>
        <n v="1.3686817550000001"/>
        <n v="1.3671851800000001"/>
        <n v="1.372934646"/>
        <n v="1.373738956"/>
        <n v="1.37445762"/>
        <n v="1.3673318400000001"/>
        <n v="1.3672748029999999"/>
        <n v="1.370585669"/>
        <n v="1.4031193289999999"/>
        <n v="1.41979221"/>
        <n v="1.39536857"/>
        <n v="1.3948625189999999"/>
        <n v="1.403721064"/>
        <n v="1.4017143990000001"/>
        <n v="1.3936293799999999"/>
        <n v="1.4002594319999999"/>
        <n v="1.4045062260000001"/>
        <n v="1.40253476"/>
        <n v="1.3984568369999999"/>
        <n v="1.4070699790000001"/>
        <n v="1.4019208649999999"/>
        <n v="1.4010123109999999"/>
        <n v="1.3978246059999999"/>
        <n v="1.4045992309999999"/>
        <n v="1.401100942"/>
        <n v="1.4133007959999999"/>
        <n v="1.411220046"/>
        <n v="1.416972168"/>
        <n v="1.4158222819999999"/>
        <n v="1.414444663"/>
        <n v="1.4000278960000001"/>
        <n v="1.4001046189481592"/>
        <n v="1.3954279668974041"/>
        <n v="1.3929239184124893"/>
        <n v="1.3981144128367327"/>
        <n v="1.3987172907709293"/>
        <n v="1.3808269959999999"/>
        <n v="1.3799740659999999"/>
        <n v="1.3851206890000001"/>
        <n v="1.376775646"/>
        <n v="1.375920928"/>
        <n v="1.376372318"/>
        <n v="1.372357665"/>
        <n v="1.3726635071200899"/>
        <n v="1.3777026962814962"/>
        <n v="1.369942472"/>
        <n v="1.3758578480000001"/>
        <n v="1.378651048"/>
        <n v="1.3666951270000001"/>
        <n v="1.369496587"/>
        <n v="1.359798107"/>
        <n v="1.3545477130000001"/>
        <n v="1.3576754849999999"/>
        <n v="1.3736487900000001"/>
        <n v="1.3759038269999999"/>
        <n v="1.3741610369999999"/>
        <n v="1.377331836"/>
        <n v="1.3742926630000001"/>
        <n v="1.352845383"/>
        <n v="1.362916282"/>
        <n v="1.3502835072364714"/>
        <n v="1.3621655371189563"/>
        <n v="1.3902640180000001"/>
        <n v="1.38817411"/>
        <n v="1.386223373"/>
        <n v="1.389833374"/>
        <n v="1.3888534290000001"/>
        <n v="1.3887279539999999"/>
        <n v="1.3878792049999999"/>
        <n v="1.3898150359999999"/>
        <n v="1.393514342"/>
        <n v="1.3947766800000001"/>
        <n v="1.389069203"/>
        <n v="1.396260592"/>
        <n v="1.385327674"/>
        <n v="1.3851413509999999"/>
        <n v="1.387658346"/>
        <n v="1.3936125130000001"/>
        <n v="1.3832014800000001"/>
        <n v="1.392821391"/>
        <n v="1.39467897"/>
        <n v="1.384390987"/>
        <n v="1.383065387"/>
        <n v="1.3898977159999999"/>
        <n v="1.3932082240000001"/>
        <n v="1.3951935710000001"/>
        <n v="1.3948696730000001"/>
        <n v="1.39915787"/>
        <n v="1.3933026079999999"/>
        <n v="1.393103564"/>
        <n v="1.3861697180000001"/>
        <n v="1.3860441809999999"/>
        <n v="1.396022388"/>
        <n v="1.394299417"/>
        <n v="1.394393086"/>
        <n v="1.387119319"/>
        <n v="1.309494181"/>
        <n v="1.312942442"/>
        <n v="1.310792647"/>
        <n v="1.2755700619999999"/>
        <n v="1.274458074"/>
        <n v="1.281299376"/>
        <n v="1.3093544319999999"/>
        <n v="1.275271152"/>
        <n v="1.337171643"/>
        <n v="1.3337262139999999"/>
        <n v="1.3193545600000001"/>
        <n v="1.3346640949999999"/>
        <n v="1.3205402150000001"/>
        <n v="1.3071670200000001"/>
        <n v="1.2953067949999999"/>
        <n v="1.3165164330000001"/>
        <n v="1.3085039780000001"/>
        <n v="1.286928026"/>
        <n v="1.359196402"/>
        <n v="1.355561781"/>
        <n v="1.308492553"/>
        <n v="1.327783114"/>
        <n v="1.281934892"/>
        <n v="1.2814814459999999"/>
        <n v="1.3043572960000001"/>
        <n v="1.2867839240000001"/>
        <n v="1.311661194"/>
        <n v="1.3089166919999999"/>
        <n v="1.3243738970000001"/>
        <n v="1.3018210569999999"/>
        <n v="1.287256848"/>
        <n v="1.339014103"/>
        <n v="1.3259740600000001"/>
        <n v="1.312641664"/>
        <n v="1.320239288"/>
        <n v="1.336904573"/>
        <n v="1.3173923750000001"/>
        <n v="1.3348930160000001"/>
        <n v="1.372178323"/>
        <n v="1.3039966140000001"/>
        <n v="1.293966567"/>
        <n v="1.2870082439999999"/>
        <n v="1.302298274"/>
        <n v="1.3147446650000001"/>
        <n v="1.3395182059999999"/>
        <n v="1.3573275279999999"/>
        <n v="1.3546863490000001"/>
        <n v="1.3564452199999999"/>
        <n v="1.343013002"/>
        <n v="1.342966455"/>
        <n v="1.4284477"/>
        <n v="1.455468086"/>
        <n v="1.4329295479999999"/>
        <n v="1.4313637939999999"/>
        <n v="1.4291763829999999"/>
        <n v="1.320421791"/>
        <n v="1.3631083369999999"/>
        <n v="1.3639797760000001"/>
        <n v="1.358546579"/>
        <n v="1.3647565500000001"/>
        <n v="1.3621198290000001"/>
        <n v="1.364048588"/>
        <n v="1.3647084330000001"/>
        <n v="1.3306877580000001"/>
        <n v="1.3216973940000001"/>
        <n v="1.3807695120000001"/>
        <n v="1.3824165589999999"/>
        <n v="1.3563636670000001"/>
        <n v="1.3553474169999999"/>
        <n v="1.3249662900000001"/>
        <n v="1.324293889"/>
        <n v="1.441136623"/>
        <n v="1.4319705920000001"/>
        <n v="1.420176401"/>
        <n v="1.4474343160000001"/>
        <n v="1.3540393980000001"/>
        <n v="1.422273747"/>
        <n v="1.434097578"/>
        <n v="1.439484953"/>
        <n v="1.447731111"/>
        <n v="1.427311894"/>
        <n v="1.3307202629999999"/>
        <n v="1.444643047"/>
        <n v="1.447111977"/>
        <n v="1.4461829829999999"/>
        <n v="1.4564650180000001"/>
        <n v="1.436109018"/>
        <n v="1.4395974220000001"/>
        <n v="1.442935758"/>
        <n v="1.4406094979999999"/>
        <n v="1.4485951269999999"/>
        <n v="1.4543523819999999"/>
        <n v="1.441558533"/>
        <n v="1.4531650659999999"/>
        <n v="1.424681383"/>
        <n v="1.4247403590000001"/>
        <n v="1.3745464409999999"/>
        <n v="1.3508337589999999"/>
        <n v="1.3829207779999999"/>
        <n v="1.3460024420000001"/>
        <n v="1.39523945"/>
        <n v="1.3794925300000001"/>
        <n v="1.379119502"/>
        <n v="1.38752443"/>
        <n v="1.378687961"/>
        <n v="1.3445062830000001"/>
        <n v="1.376921278"/>
        <n v="1.3583170520000001"/>
        <n v="1.345550698"/>
        <n v="1.4042944340000001"/>
        <n v="1.3530392229999999"/>
        <n v="1.375282919"/>
        <n v="1.3773651920000001"/>
        <n v="1.3573960439999999"/>
        <n v="1.3793103010000001"/>
        <n v="1.357085286"/>
        <n v="1.37597356"/>
        <n v="1.3973795250000001"/>
        <n v="1.402239354"/>
        <n v="1.4038394860000001"/>
        <n v="1.353941523"/>
        <n v="1.342859652"/>
        <n v="1.3420983280000001"/>
        <n v="1.3445946790000001"/>
        <n v="1.334028569"/>
        <n v="1.3480982539999999"/>
        <n v="1.3401003010000001"/>
        <n v="1.3272254640000001"/>
        <n v="1.349560589"/>
        <n v="1.353782582"/>
        <n v="1.3408888290000001"/>
        <n v="1.3429966280000001"/>
        <n v="1.339733303"/>
        <n v="1.341344133"/>
        <n v="1.339692264"/>
        <n v="1.3225222219999999"/>
        <n v="1.3371094139999999"/>
        <n v="1.3424006740000001"/>
        <n v="1.3370745669999999"/>
        <n v="1.326821061"/>
        <n v="1.349256843"/>
        <n v="1.3232613280000001"/>
        <n v="1.3463047669999999"/>
        <n v="1.346549556"/>
        <n v="1.342375345"/>
        <n v="1.334203083"/>
        <n v="1.335287484"/>
        <n v="1.3394851240000001"/>
        <n v="1.330392279"/>
        <n v="1.3420131070000001"/>
        <n v="1.332900639"/>
        <n v="1.3197587900000001"/>
        <n v="1.3275983686830151"/>
        <n v="1.3311051869999999"/>
        <n v="1.3296532168537054"/>
        <n v="1.330172709"/>
        <n v="1.332549948"/>
        <n v="1.3281779629999999"/>
        <n v="1.3339712509999999"/>
        <n v="1.3308959149999999"/>
        <n v="1.3321464999999999"/>
        <n v="1.3381537269999999"/>
        <n v="1.3176641202622537"/>
        <n v="1.3105949569999999"/>
        <n v="1.3070655200000001"/>
        <n v="1.318846467"/>
        <n v="1.3165497802675865"/>
        <n v="1.317945422"/>
        <n v="1.314692406"/>
        <n v="1.2890460476816039"/>
        <n v="1.302401825"/>
        <n v="1.3259556509999999"/>
        <n v="1.3849380920000001"/>
        <n v="1.3025451758066571"/>
        <n v="1.306109647"/>
        <n v="1.3055339800000001"/>
        <n v="1.3230747810000001"/>
        <n v="1.3223128712377603"/>
        <n v="1.283876807"/>
        <n v="1.316578348"/>
        <n v="1.2943452390000001"/>
        <n v="1.276839182859868"/>
        <n v="1.27240639"/>
        <n v="1.33846289"/>
        <n v="1.3241162395100088"/>
        <n v="1.3050686537907721"/>
        <n v="1.3873499559694595"/>
        <n v="1.2913696640000001"/>
        <n v="1.2816757993312728"/>
        <n v="1.3286857316147163"/>
        <n v="1.319209948104539"/>
        <n v="1.3114626354713719"/>
        <n v="1.2739507972210278"/>
        <n v="1.3865639857228236"/>
        <n v="1.3274106694551346"/>
        <n v="1.3802532628105784"/>
        <n v="1.2890979985728497"/>
        <n v="1.2726440475687413"/>
        <n v="1.3761350307538076"/>
        <n v="1.2890407366150325"/>
        <n v="1.3177689205157168"/>
        <n v="1.276184436082743"/>
        <n v="1.2832266599714877"/>
        <n v="1.3251312397332407"/>
        <n v="1.3899831182201972"/>
        <n v="1.3016364093624115"/>
        <n v="1.286898204396788"/>
        <n v="1.2928501910006598"/>
        <n v="1.3871857898272915"/>
        <n v="1.3316799840248994"/>
        <n v="1.3299428346569537"/>
        <n v="1.3339093228742822"/>
        <n v="1.3451725699999999"/>
        <n v="1.347429684"/>
        <n v="1.346414231"/>
        <n v="1.350826206"/>
        <n v="1.349023987"/>
        <n v="1.352670759"/>
        <n v="1.3542292339999999"/>
        <n v="1.3488833309999999"/>
        <n v="1.3594142199999999"/>
        <n v="1.3601677400000001"/>
        <n v="1.3507224440000001"/>
        <n v="1.350085921"/>
        <n v="1.3507122250000001"/>
        <n v="1.354912464910641"/>
        <n v="1.3492885418065681"/>
        <n v="1.3580855596142265"/>
        <n v="1.3574127639795233"/>
        <n v="1.3503210301813995"/>
        <n v="1.3096460329999999"/>
        <n v="1.3909285659999999"/>
        <n v="1.330862223"/>
        <n v="1.3392809969999999"/>
        <n v="1.3993115199999999"/>
        <n v="1.3503453050000001"/>
        <n v="1.2648901079999999"/>
        <n v="1.31622485"/>
        <n v="1.300964835"/>
        <n v="1.356707444"/>
        <n v="1.2789414859999999"/>
        <n v="1.274148936"/>
        <n v="1.408602535"/>
        <n v="1.293706169"/>
        <n v="1.325821355"/>
        <n v="1.30893652"/>
        <n v="1.3410398729999999"/>
        <n v="1.3346039869999999"/>
        <n v="1.451325057"/>
        <n v="1.295711525"/>
        <n v="1.4045650300000001"/>
        <n v="1.2906699619999999"/>
        <n v="1.385605526"/>
        <n v="1.3217549900000001"/>
        <n v="1.343959836"/>
        <n v="1.3915396360000001"/>
        <n v="1.3835621330000001"/>
        <n v="1.330963742"/>
        <n v="1.31881147"/>
        <n v="1.3386320030000001"/>
        <n v="1.304853421"/>
        <n v="1.3233681390000001"/>
        <n v="1.3593629309999999"/>
        <n v="1.3445835290000001"/>
        <n v="1.3317654640000001"/>
        <n v="1.350227426"/>
        <n v="1.3677998140000001"/>
        <n v="1.311305266"/>
        <n v="1.289846869"/>
        <n v="1.30979958"/>
        <n v="1.3476267239999999"/>
        <n v="1.324191511"/>
        <n v="1.3037045199999999"/>
        <n v="1.3632820880000001"/>
        <n v="1.29334773"/>
        <n v="1.315553543"/>
        <n v="1.3037108470000001"/>
        <n v="1.3913154910000001"/>
        <n v="1.2549890939999999"/>
        <n v="1.282887374"/>
        <n v="1.346519182"/>
        <n v="1.3146184990000001"/>
        <n v="1.319967484"/>
        <n v="1.31881487"/>
        <n v="1.300422419"/>
        <n v="1.2465985749999999"/>
        <n v="1.317428008"/>
        <n v="1.294030105"/>
        <n v="1.311351699"/>
        <n v="1.346633999"/>
        <n v="1.3479394840000001"/>
        <n v="1.3336015859999999"/>
        <n v="1.2907614919999999"/>
        <n v="1.2885016090000001"/>
        <n v="1.28823818"/>
        <n v="1.2776307330000001"/>
        <n v="1.4103644719999999"/>
        <n v="1.3789142729999999"/>
        <n v="1.3609735030000001"/>
        <n v="1.3245334150000001"/>
        <n v="1.3092433059999999"/>
        <n v="1.2920790499999999"/>
        <n v="1.3169157849999999"/>
        <n v="1.2858893140000001"/>
        <n v="1.3356071780000001"/>
        <n v="1.277785076"/>
        <n v="1.2773894560000001"/>
        <n v="1.289454192"/>
        <n v="1.327024824"/>
        <n v="1.3851019739999999"/>
        <n v="1.2762022850000001"/>
        <n v="1.2938023510000001"/>
        <n v="1.3526434789999999"/>
        <n v="1.3531663739999999"/>
        <n v="1.2894602559999999"/>
        <n v="1.317561159"/>
        <n v="1.3379664010000001"/>
        <n v="1.378042636"/>
        <n v="1.3291054040000001"/>
        <n v="1.3271141390000001"/>
        <n v="1.3367947069999999"/>
        <n v="1.313911016"/>
        <n v="1.3208684040000001"/>
        <n v="1.3061859469999999"/>
        <n v="1.30510759"/>
        <n v="1.3322353469999999"/>
        <n v="1.3124732649999999"/>
        <n v="1.3270299160000001"/>
        <n v="1.4169419919999999"/>
        <n v="1.402903569"/>
        <n v="1.2792771949999999"/>
        <n v="1.299862514"/>
        <n v="1.2777170710000001"/>
        <n v="1.3097112070000001"/>
        <n v="1.2937919879999999"/>
        <n v="1.2761785969999999"/>
        <n v="1.311950535"/>
        <n v="1.291573957"/>
        <n v="1.3159719110000001"/>
        <n v="1.2839000650000001"/>
        <n v="1.305206536"/>
        <n v="1.334157676"/>
        <n v="1.292371742"/>
        <n v="1.2980642929999999"/>
        <n v="1.3051222220000001"/>
        <n v="1.4305543839999999"/>
        <n v="1.4155907029999999"/>
        <n v="1.411055347"/>
        <n v="1.39250411"/>
        <n v="1.392217327"/>
        <n v="1.318831147"/>
        <n v="1.2771440300000001"/>
        <n v="1.336462866"/>
        <n v="1.429644881"/>
        <n v="1.349703018"/>
        <n v="1.3349175879999999"/>
        <n v="1.2643445870000001"/>
        <n v="1.2687286609999999"/>
        <n v="1.3002867760000001"/>
        <n v="1.377892049"/>
        <n v="1.334386914"/>
        <n v="1.333447563"/>
        <n v="1.2834836329999999"/>
        <n v="1.3188322530000001"/>
        <n v="1.3087283119999999"/>
        <n v="1.3126136390000001"/>
        <n v="1.311593204"/>
        <n v="1.308878937"/>
        <n v="1.3122500580000001"/>
        <n v="1.276480759"/>
        <n v="1.2733743360000001"/>
        <n v="1.2762661200000001"/>
        <n v="1.2515954030000001"/>
        <n v="1.251576705"/>
        <n v="1.2761844360000001"/>
        <n v="1.2469406860000001"/>
        <n v="1.276977381"/>
        <n v="1.3213686490000001"/>
        <n v="1.321009785"/>
        <n v="1.2903139459999999"/>
        <n v="1.2913725840000001"/>
        <n v="1.2938935789999999"/>
        <n v="1.2902050110000001"/>
        <n v="1.280513156"/>
        <n v="1.312614612"/>
        <n v="1.3070103150000001"/>
        <n v="1.3035383169999999"/>
        <n v="1.3162541860000001"/>
        <n v="1.3045594380000001"/>
        <n v="1.314488114"/>
        <n v="1.3047388929999999"/>
        <n v="1.307343527"/>
        <n v="1.2905218060000001"/>
        <n v="1.304480538"/>
        <n v="1.3580079410000001"/>
        <n v="1.346495537"/>
        <n v="1.350095907"/>
        <n v="1.3159846209999999"/>
        <n v="1.3116793440000001"/>
        <n v="1.3451627580000001"/>
        <n v="1.3062670009999999"/>
        <n v="1.3131084200000001"/>
        <n v="1.3336954080000001"/>
        <n v="1.312460212"/>
        <n v="1.3169001389999999"/>
        <n v="1.3198874890000001"/>
        <n v="1.3101121410000001"/>
        <n v="1.3293296569999999"/>
        <n v="1.322777555"/>
        <n v="1.3200368140000001"/>
        <n v="1.3262662780000001"/>
        <n v="1.329791728"/>
        <n v="1.3243040479999999"/>
        <n v="1.3139801310000001"/>
        <n v="1.3199976280000001"/>
        <n v="1.3294953549999999"/>
        <n v="1.3226157279999999"/>
        <n v="1.302966984"/>
        <n v="1.3340211420000001"/>
        <n v="1.32029613"/>
        <n v="1.303636521"/>
        <n v="1.305581278"/>
        <n v="1.3363131020000001"/>
        <n v="1.3344978089999999"/>
        <n v="1.3095412340000001"/>
        <n v="1.327543828"/>
        <n v="1.321042155"/>
        <n v="1.3155064400000001"/>
        <n v="1.322034688"/>
        <n v="1.320747202"/>
        <n v="1.322772391"/>
        <n v="1.3351666440000001"/>
        <n v="1.3398497060000001"/>
        <n v="1.3425174129999999"/>
        <n v="1.33650366"/>
        <n v="1.341408653"/>
        <n v="1.33202292"/>
        <n v="1.3366352509999999"/>
        <n v="1.3062461350000001"/>
        <n v="1.3016364090000001"/>
        <n v="1.3067047899999999"/>
        <n v="1.29203197"/>
        <n v="1.2898291"/>
        <n v="1.2863026959999999"/>
        <n v="1.2928501910000001"/>
        <n v="1.289358727"/>
        <n v="1.289334048"/>
        <n v="1.28244913"/>
        <n v="1.287915777"/>
        <n v="1.2875208650000001"/>
        <n v="1.2834928029999999"/>
        <n v="1.2825962909999999"/>
        <n v="1.291993773"/>
        <n v="1.2898694820000001"/>
        <n v="1.28631122"/>
        <n v="1.2825290970000001"/>
        <n v="1.285435393"/>
        <n v="1.3727702020000001"/>
        <n v="1.380544931"/>
        <n v="1.3703630520000001"/>
        <n v="1.3671476920000001"/>
        <n v="1.381641458"/>
        <n v="1.3718593400000001"/>
        <n v="1.378875055"/>
        <n v="1.364588291"/>
        <n v="1.372438633"/>
        <n v="1.3723282290000001"/>
        <n v="1.37145702"/>
        <n v="1.3639637060000001"/>
        <n v="1.368113068"/>
        <n v="1.374464495"/>
        <n v="1.371329606"/>
        <n v="1.3746947110000001"/>
        <n v="1.4396538699999999"/>
        <n v="1.433216702"/>
        <n v="1.4328527639999999"/>
        <n v="1.4367821350000001"/>
        <n v="1.4321375599999999"/>
        <n v="1.438012456"/>
        <n v="1.4348354210000001"/>
        <n v="1.4410960390000001"/>
        <n v="1.4385397150000001"/>
        <n v="1.4482351849999999"/>
        <n v="1.444172955"/>
        <n v="1.438092403"/>
        <n v="1.442544327"/>
        <n v="1.4351586519999999"/>
        <n v="1.443304602"/>
        <n v="1.445746025"/>
        <n v="1.4341060430000001"/>
        <n v="1.4470666999999999"/>
        <n v="1.3381628219999999"/>
        <n v="1.3431647529999999"/>
        <n v="1.397091385"/>
        <n v="1.3896489830000001"/>
        <n v="1.396868341"/>
        <n v="1.3316370820000001"/>
        <n v="1.333070548"/>
        <n v="1.336079419"/>
        <n v="1.327488075"/>
        <n v="1.3382683049999999"/>
        <n v="1.331679984"/>
        <n v="1.325246205"/>
        <n v="1.3296532169999999"/>
        <n v="1.319799714"/>
        <n v="1.337232441"/>
        <n v="1.3408897820000001"/>
        <n v="1.337005064"/>
        <n v="1.3443044120000001"/>
        <n v="1.347724683"/>
        <n v="1.3411209710000001"/>
        <n v="1.345547343"/>
        <n v="1.3372155640000001"/>
        <n v="1.353562688"/>
        <n v="1.3504991260000001"/>
        <n v="1.347871241"/>
        <n v="1.341599934"/>
        <n v="1.3425435059999999"/>
        <n v="1.340049501"/>
        <n v="1.337119757"/>
        <n v="1.3323135690000001"/>
        <n v="1.344473346"/>
        <n v="1.3468907569999999"/>
        <n v="1.3221450189999999"/>
        <n v="1.3404301940000001"/>
        <n v="1.331142359"/>
        <n v="1.3415185650000001"/>
        <n v="1.3375577649999999"/>
        <n v="1.319882381"/>
        <n v="1.446628684"/>
        <n v="1.448927181"/>
        <n v="1.452397318"/>
        <n v="1.453031035"/>
        <n v="1.445341201"/>
        <n v="1.450908114"/>
        <n v="1.4450690450000001"/>
        <n v="1.4555266790000001"/>
        <n v="1.444366166"/>
        <n v="1.4461198449999999"/>
        <n v="1.432447233"/>
        <n v="1.43267364"/>
        <n v="1.421663903"/>
        <n v="1.433764998"/>
        <n v="1.418396497"/>
        <n v="1.4166940619999999"/>
        <n v="1.4215934160000001"/>
        <n v="1.4367967429999999"/>
        <n v="1.4238427579999999"/>
        <n v="1.416664368"/>
        <n v="1.4377603830000001"/>
        <n v="1.4165226719999999"/>
        <n v="1.430750309"/>
        <n v="1.414786364"/>
        <n v="1.427502625"/>
        <n v="1.416015126"/>
        <n v="1.420310438"/>
        <n v="1.4316462130000001"/>
        <n v="1.3746019549999999"/>
        <n v="1.3759656179999999"/>
        <n v="1.3819247880000001"/>
        <n v="1.378947581"/>
        <n v="1.379306774"/>
        <n v="1.368041633"/>
        <n v="1.3711969820000001"/>
        <n v="1.3679567779999999"/>
        <n v="1.366473555"/>
        <n v="1.362838891"/>
        <n v="1.374105919"/>
        <n v="1.3675576380000001"/>
        <n v="1.370820028"/>
        <n v="1.378837412"/>
        <n v="1.3511829040000001"/>
        <n v="1.347078274"/>
        <n v="1.3503210299999999"/>
        <n v="1.3475709579999999"/>
        <n v="1.357537"/>
        <n v="1.351123536"/>
        <n v="1.348943596"/>
        <n v="1.344011471"/>
        <n v="1.353387178"/>
        <n v="1.3503989999999999"/>
        <n v="1.346901825"/>
        <n v="1.3440284259999999"/>
        <n v="1.3573426550000001"/>
        <n v="1.3572198099999999"/>
        <n v="1.348936975"/>
        <n v="1.3599148480000001"/>
        <n v="1.353066409"/>
        <n v="1.3568738300000001"/>
        <n v="1.3475301019999999"/>
        <n v="1.363095229"/>
        <n v="1.3602933340000001"/>
        <n v="1.375049975"/>
        <n v="1.3556660119999999"/>
        <n v="1.358702587"/>
        <n v="1.383596356"/>
        <n v="1.388697686"/>
        <n v="1.3473553279999999"/>
        <n v="1.374982441"/>
        <n v="1.40188001"/>
        <n v="1.384974597"/>
        <n v="1.344607696"/>
        <n v="1.38511155"/>
        <n v="1.3805047530000001"/>
        <n v="1.3650831139999999"/>
        <n v="1.3607643330000001"/>
        <n v="1.3996440370000001"/>
        <n v="1.3812186070000001"/>
        <n v="1.39526631"/>
        <n v="1.4015543880000001"/>
        <n v="1.354978239"/>
        <n v="1.365830635"/>
        <n v="1.381035392"/>
        <n v="1.3507782580000001"/>
        <n v="1.3444432909999999"/>
        <n v="1.387349956"/>
        <n v="1.3828257879999999"/>
        <n v="1.379398409"/>
        <n v="1.38718579"/>
        <n v="1.37551205"/>
        <n v="1.378924834"/>
        <n v="1.3865639860000001"/>
        <n v="1.388321004"/>
        <n v="1.385381725"/>
        <n v="1.3813155109999999"/>
        <n v="1.3837968810000001"/>
        <n v="1.389047809"/>
        <n v="1.37395668"/>
        <n v="1.353901343"/>
        <n v="1.374047654"/>
        <n v="1.357843857"/>
        <n v="1.3669872869999999"/>
        <n v="1.348195706"/>
        <n v="1.3708797399999999"/>
        <n v="1.405404806"/>
        <n v="1.403678583"/>
        <n v="1.4052928419999999"/>
        <n v="1.405822999"/>
        <n v="1.4012602649999999"/>
        <n v="1.402651088"/>
        <n v="1.3984631409999999"/>
        <n v="1.4001046189999999"/>
        <n v="1.395427967"/>
        <n v="1.3981144130000001"/>
        <n v="1.3955198259999999"/>
        <n v="1.3929239179999999"/>
        <n v="1.397283842"/>
        <n v="1.3949707849999999"/>
        <n v="1.404002824"/>
        <n v="1.399914839"/>
        <n v="1.3894943710000001"/>
        <n v="1.396349847"/>
        <n v="1.39051302"/>
        <n v="1.388331502"/>
        <n v="1.393274849"/>
        <n v="1.396338842"/>
        <n v="1.387008719"/>
        <n v="1.383647184"/>
        <n v="1.3976005199999999"/>
        <n v="1.393603843"/>
        <n v="1.382133018"/>
        <n v="1.3902834070000001"/>
        <n v="1.3947732530000001"/>
        <n v="1.3876784879999999"/>
        <n v="1.3828302400000001"/>
        <n v="1.3908141650000001"/>
        <n v="1.3871444369999999"/>
        <n v="1.3920550439999999"/>
        <n v="1.3499026869999999"/>
        <n v="1.3778814210000001"/>
        <n v="1.374190131"/>
        <n v="1.3517580849999999"/>
        <n v="1.379978213"/>
        <n v="1.385422602"/>
        <n v="1.375529907"/>
        <n v="1.378624283"/>
        <n v="1.3536529989999999"/>
        <n v="1.3664897229999999"/>
        <n v="1.350591594"/>
        <n v="1.3622990619999999"/>
        <n v="1.373393367"/>
        <n v="1.3699244509999999"/>
        <n v="1.3778423900000001"/>
        <n v="1.3637433809999999"/>
        <n v="1.3701078120000001"/>
        <n v="1.3778673669999999"/>
        <n v="1.3803408989999999"/>
        <n v="1.3766980680000001"/>
        <n v="1.316494434"/>
        <n v="1.324948773"/>
        <n v="1.33763732"/>
        <n v="1.328901828"/>
        <n v="1.298925935"/>
        <n v="1.3128601120000001"/>
        <n v="1.299816399"/>
        <n v="1.3171086400000001"/>
        <n v="1.275829192"/>
        <n v="1.345131308"/>
        <n v="1.3451420350000001"/>
        <n v="1.343768171"/>
        <n v="1.343576055"/>
        <n v="1.344824671"/>
        <n v="1.344838497"/>
        <n v="1.3453091230000001"/>
        <n v="1.3453351"/>
        <n v="1.3542933429999999"/>
        <n v="1.3543031750000001"/>
        <n v="1.321619914"/>
        <n v="1.251290102"/>
        <n v="1.3865403270000001"/>
        <n v="1.297327602"/>
        <n v="1.2897059820000001"/>
        <n v="1.3142976150000001"/>
        <n v="1.3367091760000001"/>
        <n v="1.296624037"/>
        <n v="1.3146306640000001"/>
        <n v="1.3169191520000001"/>
        <n v="1.296580533"/>
        <n v="1.3010747760000001"/>
        <n v="1.313370052"/>
        <n v="1.282926808"/>
        <n v="1.3065647140000001"/>
        <n v="1.3365615529999999"/>
        <n v="1.2807694350000001"/>
        <n v="1.32405248"/>
        <n v="1.3272204320000001"/>
        <n v="1.2865510959999999"/>
        <n v="1.332704393"/>
        <n v="1.295463429"/>
        <n v="1.3909576400000001"/>
        <n v="1.3538199930000001"/>
        <n v="1.3442401049999999"/>
        <n v="1.3729263039999999"/>
        <n v="1.2987177249999999"/>
        <n v="1.273158244"/>
        <n v="1.3197214815258396"/>
        <n v="1.2965800279999999"/>
        <n v="1.330455100290608"/>
        <n v="1.3299669382159469"/>
        <n v="1.332260165815315"/>
        <n v="1.3334261836375529"/>
        <n v="1.3325447895324358"/>
        <n v="1.3258814963794465"/>
        <n v="1.3283122940000001"/>
        <n v="1.33390918"/>
        <n v="1.337508870708664"/>
        <n v="1.3225048596873969"/>
        <n v="1.3225376305100724"/>
        <n v="1.3178894383908379"/>
        <n v="1.320540673779083"/>
        <n v="1.3172763032697552"/>
        <n v="1.3842317977235143"/>
        <n v="1.325246205452828"/>
        <n v="1.3257615380000001"/>
        <n v="1.3264690135495143"/>
        <n v="1.3284311670898421"/>
        <n v="1.2813318825559272"/>
        <n v="1.3028486840208213"/>
        <n v="1.3757453839953446"/>
        <n v="1.3860579471811596"/>
        <n v="1.323573603896075"/>
        <n v="1.3172067142465407"/>
        <n v="1.3096110710678961"/>
        <n v="1.3136338338943581"/>
        <n v="1.3113925840335225"/>
        <n v="1.3283464191500467"/>
        <n v="1.3285468098371935"/>
        <n v="1.3094690289534325"/>
        <n v="1.3854321020503484"/>
        <n v="1.2817069215968342"/>
        <n v="1.3239081741740912"/>
        <n v="1.322029473"/>
        <n v="1.3189625700000001"/>
        <n v="1.3043520307210317"/>
        <n v="1.3705082641933315"/>
        <n v="1.3667464214739595"/>
        <n v="1.371800349816743"/>
        <n v="1.3647932754078957"/>
        <n v="1.3739601888977939"/>
        <n v="1.3779476132601653"/>
        <n v="1.3772363788570809"/>
        <n v="1.3126129574907242"/>
        <n v="1.3099969542952536"/>
        <n v="1.324339687506112"/>
        <n v="1.3889973185441586"/>
        <n v="1.3898028076418807"/>
        <n v="1.3878519593286969"/>
        <n v="1.3895479102849884"/>
        <n v="1.3847041571560248"/>
        <n v="1.3817204459821739"/>
        <n v="1.3191062001768288"/>
        <n v="1.3163856903514617"/>
        <n v="1.273135617253313"/>
        <n v="1.2748148572261437"/>
        <n v="1.2749985070792598"/>
        <n v="1.2772968603550969"/>
        <n v="1.2737962540502086"/>
        <n v="1.3255547219734685"/>
        <n v="1.3272180640396491"/>
        <n v="1.3290378028072032"/>
        <n v="1.3062497454836359"/>
        <n v="1.3230388252880416"/>
        <n v="1.3240942"/>
        <n v="1.3322139"/>
        <n v="1.3390367795721161"/>
        <n v="1.3168757266186235"/>
        <n v="1.3060667492353477"/>
        <n v="1.2836347060925111"/>
        <n v="1.2834709130566513"/>
        <n v="1.2924830119920756"/>
        <n v="1.3071728119999999"/>
        <n v="1.2951867450181407"/>
        <n v="1.2792629708630556"/>
        <n v="1.283446479605298"/>
        <n v="1.2818564521671447"/>
        <n v="1.2895333905500654"/>
        <n v="1.2978947429610361"/>
        <n v="1.294206414"/>
        <n v="1.2864639274829985"/>
        <n v="1.2983325731435036"/>
        <n v="1.294940134"/>
        <n v="1.2933224327438215"/>
        <n v="1.2902642774663697"/>
        <n v="1.2874380741610159"/>
        <n v="1.2889897405337591"/>
        <n v="1.345745461652442"/>
        <n v="1.355830434"/>
        <n v="1.3571629858521386"/>
        <n v="1.3567124317012451"/>
        <n v="1.3654317476675575"/>
        <n v="1.3522209278111585"/>
        <n v="1.3557548071635046"/>
        <n v="1.3489435958045182"/>
        <n v="1.347516174173893"/>
        <n v="1.353353646379414"/>
        <n v="1.3544003715798552"/>
        <n v="1.3554179483948272"/>
        <n v="1.3603298279115956"/>
        <n v="1.361661399027134"/>
        <n v="1.3660046706209745"/>
        <n v="1.3587518558468101"/>
        <n v="1.3523979713180392"/>
        <n v="1.3548790403480091"/>
        <n v="1.3450713999999999"/>
        <n v="1.3628337349519701"/>
        <n v="1.360685386136671"/>
        <n v="1.361151022"/>
        <n v="1.368567887"/>
        <n v="1.370558167"/>
        <n v="1.3708650227001122"/>
        <n v="1.3683564732190312"/>
        <n v="1.3647534118810978"/>
        <n v="1.3786516799999999"/>
        <n v="1.366967611"/>
        <n v="1.374355553"/>
        <n v="1.376202178"/>
        <n v="1.3788481889999999"/>
        <n v="1.3738962214127284"/>
        <n v="1.3805449309084086"/>
        <n v="1.381897618566015"/>
        <n v="1.3738085149999999"/>
        <n v="1.369955509"/>
        <n v="1.3656976190000001"/>
        <n v="1.36716072"/>
        <n v="1.372032363"/>
        <n v="1.310928216"/>
        <n v="1.311756081"/>
        <n v="1.310563194"/>
        <n v="1.3070103153063926"/>
        <n v="1.3138577294992571"/>
        <n v="1.3224147236725896"/>
        <n v="1.3191261860000001"/>
        <n v="1.297839483"/>
        <n v="1.3144881139131139"/>
        <n v="1.305124151"/>
        <n v="1.313615679"/>
        <n v="1.3024620259999999"/>
        <n v="1.4280799280000001"/>
        <n v="1.38009336"/>
        <n v="1.349300079"/>
        <n v="1.354765183"/>
        <n v="1.452495987"/>
        <n v="1.350095965597911"/>
        <n v="1.4221116889226209"/>
        <n v="1.3730991180086007"/>
        <n v="1.3489617111706056"/>
        <n v="1.4174854795035789"/>
        <n v="1.3798710279999999"/>
        <n v="1.4347114219999999"/>
        <n v="1.4264837880000001"/>
        <n v="1.3463102490000001"/>
        <n v="1.348394753"/>
        <n v="1.371587551"/>
        <n v="1.4422667140000001"/>
        <n v="1.364516332"/>
        <n v="1.347161979"/>
        <n v="1.3569134030000001"/>
        <n v="1.349872484"/>
        <n v="1.3787499750000001"/>
        <n v="1.428704451"/>
        <n v="1.4142097090000001"/>
        <n v="1.3687392940000001"/>
        <n v="1.3501974830000001"/>
        <n v="1.383382965"/>
        <n v="1.434648154"/>
        <n v="1.3501372412828891"/>
        <n v="1.3784262097063236"/>
        <n v="1.352618890056978"/>
        <n v="1.4271284468798116"/>
        <n v="1.350653565230145"/>
        <n v="1.4213860439999999"/>
        <n v="1.4323235510000001"/>
        <n v="1.4321201560000001"/>
        <n v="1.3539111189999999"/>
        <n v="1.3578416639999999"/>
        <n v="1.3499112390000001"/>
        <n v="1.445358562"/>
        <n v="1.4150880699999999"/>
        <n v="1.366058217"/>
        <n v="1.370247459"/>
        <n v="1.4409402950000001"/>
        <n v="1.3541110110000001"/>
        <n v="1.361316993"/>
        <n v="1.401653864"/>
        <n v="1.4015593980000001"/>
        <n v="1.452411187"/>
        <n v="1.360733722"/>
        <n v="1.4426301260000001"/>
        <n v="1.4261372779999999"/>
        <n v="1.424401128"/>
        <n v="1.3755958129999999"/>
        <n v="1.373306683"/>
        <n v="1.4211559069999999"/>
        <n v="1.34755154"/>
        <n v="1.3767237960000001"/>
        <n v="1.3765812500000001"/>
        <n v="1.330101424"/>
        <n v="1.3268047650000001"/>
        <n v="1.3440938400679203"/>
        <n v="1.3430621760000001"/>
        <n v="1.347925792026093"/>
        <n v="1.3206901600000001"/>
        <n v="1.3449218599999999"/>
        <n v="1.3421224351689947"/>
        <n v="1.348037932"/>
        <n v="1.344748542"/>
        <n v="1.3426645840692486"/>
        <n v="1.3458708704867612"/>
        <n v="1.339116457"/>
        <n v="1.3446925875203715"/>
        <n v="1.3484178520000001"/>
        <n v="1.350157499"/>
        <n v="1.3417792630000001"/>
        <n v="1.3507409500000001"/>
        <n v="1.3499265709999999"/>
        <n v="1.3497541369999999"/>
        <n v="1.3396873970000001"/>
        <n v="1.348814065"/>
        <n v="1.3457744896852935"/>
        <n v="1.3475766209296056"/>
        <n v="1.3462276475605912"/>
        <n v="1.3416050749999999"/>
        <n v="1.3390195920000001"/>
        <n v="1.3442968550000001"/>
        <n v="1.350530188"/>
        <n v="1.346423972"/>
        <n v="1.34837798"/>
        <n v="1.3918147460000001"/>
        <n v="1.388324951"/>
        <n v="1.3881775380000001"/>
        <n v="1.392506225"/>
        <n v="1.3903156800000001"/>
        <n v="1.391683899"/>
        <n v="1.393152022"/>
        <n v="1.394021103"/>
        <n v="1.336271593"/>
        <n v="1.3352592560000001"/>
        <n v="1.344885541"/>
        <n v="1.347059123"/>
        <n v="1.357311178"/>
        <n v="1.3578308219999999"/>
        <n v="1.335754157"/>
        <n v="1.335818685"/>
        <n v="1.3330548069999999"/>
        <n v="1.330208075"/>
        <n v="1.3309769039999999"/>
        <n v="1.3942085310000001"/>
        <n v="1.331570326"/>
        <n v="1.3903036980000001"/>
        <n v="1.3340049020680738"/>
        <n v="1.3363131015185306"/>
        <n v="1.447670434181068"/>
        <n v="1.4464802870120508"/>
        <n v="1.4517759781995039"/>
        <n v="1.4512138979419209"/>
        <n v="1.451781285589973"/>
        <n v="1.4566224164763006"/>
        <n v="1.4491498239714462"/>
        <n v="1.4459880598634818"/>
        <n v="1.454863339256373"/>
        <n v="1.446071969442511"/>
        <n v="1.4433848775494937"/>
        <n v="1.4440797074466687"/>
        <n v="1.2821167099999999"/>
        <n v="1.3325893209999999"/>
        <n v="1.3365133629999999"/>
        <n v="1.3374793997904209"/>
        <n v="1.3349161381898231"/>
        <n v="1.3425174131789643"/>
        <n v="1.3362524950520107"/>
        <n v="1.3358886108582282"/>
        <n v="1.3488553698228005"/>
        <n v="1.3414086530592093"/>
        <n v="1.339803901797761"/>
        <n v="1.3375441279967191"/>
        <n v="1.3779771119999999"/>
        <n v="1.3687410950000001"/>
        <n v="1.3646977330000001"/>
        <n v="1.3686107190000001"/>
        <n v="1.3704511189999999"/>
        <n v="1.375674922"/>
        <n v="1.362356151"/>
        <n v="1.3656916210000001"/>
        <n v="1.3703630515467664"/>
        <n v="1.3686463926053316"/>
        <n v="1.3710291589601127"/>
        <n v="1.3800090936953113"/>
        <n v="1.3796863239999999"/>
        <n v="1.3662370559999999"/>
        <n v="1.3664071280000001"/>
        <n v="1.3752171310000001"/>
        <n v="1.370917693"/>
        <n v="1.370385433"/>
        <n v="1.366826359"/>
        <n v="1.3720196099999999"/>
        <n v="1.372522464"/>
        <n v="1.370021011"/>
        <n v="1.3744644954379803"/>
        <n v="1.3724343595097737"/>
        <n v="1.3670355338571103"/>
        <n v="1.3649433806415394"/>
        <n v="1.433544682"/>
        <n v="1.430248913"/>
        <n v="1.432488132"/>
        <n v="1.4196277369999999"/>
        <n v="1.42938557"/>
        <n v="1.4262264120000001"/>
        <n v="1.4309061810000001"/>
        <n v="1.4154452850000001"/>
        <n v="1.431214896"/>
        <n v="1.4278309140000001"/>
        <n v="1.4200499820000001"/>
        <n v="1.4308445430000001"/>
        <n v="1.421503052"/>
        <n v="1.4325230419999999"/>
        <n v="1.4148598210000001"/>
        <n v="1.4291071289999999"/>
        <n v="1.4192692693735551"/>
        <n v="1.4166643684962632"/>
        <n v="1.4260720481399027"/>
        <n v="1.4148476969999999"/>
        <n v="1.4288994741105225"/>
        <n v="1.4215279338478608"/>
        <n v="1.4166940619202786"/>
        <n v="1.4347516057895622"/>
        <n v="1.436268069"/>
        <n v="1.4279898550000001"/>
        <n v="1.426657099"/>
        <n v="1.433938025"/>
        <n v="1.4311391529999999"/>
        <n v="1.4401825669999999"/>
        <n v="1.4489046299999999"/>
        <n v="1.4360501619999999"/>
        <n v="1.4351059455726909"/>
        <n v="1.4297478943267048"/>
        <n v="1.4358427798925413"/>
        <n v="1.4388910505284624"/>
        <n v="1.4323004696113975"/>
        <n v="1.4380422657769645"/>
        <n v="1.4305890857053496"/>
        <n v="1.4446673032445174"/>
        <n v="1.4407623202986446"/>
        <n v="1.4460606062352659"/>
        <n v="1.4447277856226968"/>
        <n v="1.4465930294608325"/>
        <n v="1.4415022181337338"/>
        <n v="1.4394188788302389"/>
        <n v="1.4429256184927479"/>
        <n v="1.4444941527407029"/>
        <n v="1.4464606652220124"/>
        <n v="1.437782898876421"/>
        <n v="1.4412048068517564"/>
        <n v="1.4439746500164974"/>
        <n v="1.441596281"/>
        <n v="1.440010789"/>
        <n v="1.4374260699999999"/>
        <n v="1.4350380305719752"/>
        <n v="1.4303184726534386"/>
        <n v="1.3790043780000001"/>
        <n v="1.3789735670000001"/>
        <n v="1.3783044550000001"/>
        <n v="1.3760480719999999"/>
        <n v="1.3695677719999999"/>
        <n v="1.3712761200000001"/>
        <n v="1.358113189"/>
        <n v="1.375454194"/>
        <n v="1.371379058"/>
        <n v="1.3787933434188149"/>
        <n v="1.3802826296010675"/>
        <n v="1.369980742386635"/>
        <n v="1.3626513259999999"/>
        <n v="1.3708718259999999"/>
        <n v="1.37542517"/>
        <n v="1.352681252"/>
        <n v="1.3575125779999999"/>
        <n v="1.358960838"/>
        <n v="1.372113117"/>
        <n v="1.3524734570000001"/>
        <n v="1.366118548"/>
        <n v="1.3743412526148515"/>
        <n v="1.3712032514493198"/>
        <n v="1.3754154819944031"/>
        <n v="1.373393366893322"/>
        <n v="1.3659590849526182"/>
        <n v="1.3642304254367965"/>
        <n v="1.3691978333065979"/>
        <n v="1.386134754"/>
        <n v="1.3861118971736053"/>
        <n v="1.3842957031829364"/>
        <n v="1.3926975290310482"/>
        <n v="1.3925584790931924"/>
        <n v="1.3892739738021436"/>
        <n v="1.3902443442059211"/>
        <n v="1.3921991957345907"/>
        <n v="1.394852436314145"/>
        <n v="1.3861347542930238"/>
        <n v="1.3894673245196159"/>
        <n v="1.3902040655569778"/>
        <n v="1.3904467559290814"/>
        <n v="1.3937198420676982"/>
        <n v="1.3937143837711423"/>
        <n v="1.3872244484762686"/>
        <n v="1.388022573253227"/>
        <n v="1.3884031811248507"/>
        <n v="1.3884172597070312"/>
        <n v="1.3837297041351513"/>
        <n v="1.3940951516643636"/>
        <n v="1.3840466100888917"/>
        <n v="1.3966809496482944"/>
        <n v="1.3929209702849534"/>
        <n v="1.3908424989999999"/>
        <n v="1.3928604330000001"/>
        <n v="1.3820774689999999"/>
        <n v="1.3874486509999999"/>
        <n v="1.384855972"/>
        <n v="1.3964681240000001"/>
        <n v="1.418511584"/>
        <n v="1.417954376"/>
        <n v="1.419437536"/>
        <n v="1.3990865720000001"/>
        <n v="1.4040002035818009"/>
        <n v="1.4032349137543931"/>
        <n v="1.4006269776141669"/>
        <n v="1.4048472500172431"/>
        <n v="1.4020092036707752"/>
        <n v="1.3993368546917735"/>
        <n v="1.3986088574081827"/>
        <n v="1.3960928474761427"/>
        <n v="1.3942284462380639"/>
        <n v="1.3972271617557024"/>
        <n v="1.3968775547129959"/>
        <n v="1.4021264239945637"/>
        <n v="1.3943539447375111"/>
        <n v="1.3997668965998606"/>
        <n v="1.4134499069115281"/>
        <n v="1.4055339264168496"/>
        <n v="1.4032946064344951"/>
        <n v="1.3977398982918712"/>
        <n v="1.4167856591181154"/>
        <n v="1.401255387"/>
        <n v="1.398856557"/>
        <n v="1.396647591936397"/>
        <n v="1.4097624479246227"/>
        <n v="1.35520986"/>
        <n v="1.3715119708787575"/>
        <n v="1.3495058318348203"/>
        <n v="1.3528949260000001"/>
        <n v="1.3517144409999999"/>
        <n v="1.3541567315680996"/>
        <n v="1.3741617382772768"/>
        <n v="1.3655102143875184"/>
        <n v="1.368417342070523"/>
        <n v="1.3527643970392265"/>
        <n v="1.3692441818922343"/>
        <n v="1.295057318"/>
        <n v="1.3038161509999999"/>
        <n v="1.266568132"/>
        <n v="1.297549243"/>
        <n v="1.2756987930000001"/>
        <n v="1.3044224170000001"/>
        <n v="1.306824854"/>
        <n v="1.306746494"/>
        <n v="1.3067831409999999"/>
        <n v="1.3067228639999999"/>
        <n v="1.2915978690000001"/>
        <n v="1.3367663869999999"/>
        <n v="1.2984261829999999"/>
        <n v="1.3134794190000001"/>
        <n v="1.302270783"/>
        <n v="1.2995985720000001"/>
        <n v="1.3089312790000001"/>
        <n v="1.310497268"/>
        <n v="1.3046789409999999"/>
        <n v="1.309994181"/>
        <n v="1.3058536759999999"/>
        <n v="1.371859827"/>
        <n v="1.301433289"/>
        <n v="1.314971455"/>
        <n v="1.322361744"/>
        <n v="1.281217721"/>
        <n v="1.299894205"/>
        <n v="1.325132601"/>
        <n v="1.3254894180000001"/>
        <n v="1.325162749"/>
        <n v="1.274649688"/>
        <n v="1.3168901820000001"/>
        <n v="1.279691774"/>
        <n v="1.3673354660000001"/>
        <n v="1.2801145300000001"/>
        <n v="1.2896228089999999"/>
        <n v="1.294030791"/>
        <n v="1.293878539"/>
        <n v="1.315691111"/>
        <n v="1.3291370170000001"/>
        <n v="1.3553982819999999"/>
        <n v="1.3552305330000001"/>
        <n v="1.337781597"/>
        <n v="1.3352942000000001"/>
        <n v="1.3653184009999999"/>
        <n v="1.3840958720000001"/>
        <n v="1.342143305"/>
        <n v="1.289094626"/>
        <n v="1.3266238859999999"/>
        <n v="1.276605298"/>
        <n v="1.3521804690000001"/>
        <n v="1.3233575980000001"/>
        <n v="1.4518274120000001"/>
        <n v="1.3464366539999999"/>
        <n v="1.3436012049999999"/>
        <n v="1.372540957"/>
        <n v="1.3953807620000001"/>
        <n v="1.3945179409999999"/>
        <n v="1.333895724"/>
        <n v="1.4279814040000001"/>
        <n v="1.3787502330000001"/>
        <n v="1.3385945699999999"/>
        <n v="1.3648441920000001"/>
        <n v="1.3516291810000001"/>
        <n v="1.392285902"/>
        <n v="1.43090381"/>
        <n v="1.3974022340000001"/>
        <n v="1.4004285839999999"/>
        <n v="1.443186522"/>
        <n v="1.4449181259999999"/>
        <n v="1.349962272"/>
        <n v="1.4413983720000001"/>
        <n v="1.3838438770000001"/>
        <n v="1.3353138250000001"/>
        <n v="1.3424859280000001"/>
        <n v="1.4414225380000001"/>
        <n v="1.4432155980000001"/>
        <n v="1.3927690420000001"/>
        <n v="1.345850008"/>
        <n v="1.4398048029999999"/>
        <n v="1.442289975"/>
        <n v="1.350220653"/>
        <n v="1.337027014"/>
        <n v="1.3367509449999999"/>
        <n v="1.321481664"/>
        <n v="1.319700433"/>
        <n v="1.4283893679999999"/>
        <n v="1.3791133609999999"/>
        <n v="1.3208824939999999"/>
        <n v="1.3845964150000001"/>
        <n v="1.3796366595380904"/>
        <n v="1.4379842970000001"/>
        <n v="1.331865055"/>
        <n v="1.2648428380000001"/>
        <n v="1.2876928560000001"/>
        <n v="1.3141912979999999"/>
        <n v="1.3692362760000001"/>
        <n v="1.369225221"/>
        <n v="1.3254081390000001"/>
        <n v="1.27998145"/>
        <n v="1.280195333"/>
        <n v="1.2794399789999999"/>
        <n v="1.2791476879999999"/>
        <n v="1.281181788"/>
        <n v="1.283321449"/>
        <n v="1.339452004"/>
        <n v="1.3394527169999999"/>
        <n v="1.339330294"/>
        <n v="1.2906553380000001"/>
        <n v="1.334904262"/>
        <n v="1.3011525989999999"/>
        <n v="1.3447711499999999"/>
        <n v="1.360990605"/>
        <n v="1.3116930819999999"/>
        <n v="1.313569722"/>
        <n v="1.3343452650000001"/>
        <n v="1.3003693780000001"/>
        <n v="1.2751699750000001"/>
        <n v="1.282393511"/>
        <n v="1.3545192699999999"/>
        <n v="1.3522157939999999"/>
        <n v="1.3162845889999999"/>
        <n v="1.3377355529999999"/>
        <n v="1.3138028610000001"/>
        <n v="1.284294238"/>
        <n v="1.3433163859999999"/>
        <n v="1.2746439780000001"/>
        <n v="1.345177885"/>
        <n v="1.357149972"/>
        <n v="1.3093504650000001"/>
        <n v="1.352061961"/>
        <n v="1.3333281930000001"/>
        <n v="1.299941797"/>
        <n v="1.3555215300000001"/>
        <n v="1.308877689"/>
        <n v="1.32627524"/>
        <n v="1.317959989"/>
        <n v="1.3580945980000001"/>
        <n v="1.3154483850000001"/>
        <n v="1.3007854969999999"/>
        <n v="1.275369022"/>
        <n v="1.307830101"/>
        <n v="1.3269021320000001"/>
        <n v="1.3189822040000001"/>
        <n v="1.3057739079999999"/>
        <n v="1.3462198480000001"/>
        <n v="1.31501746"/>
        <n v="1.321542499"/>
        <n v="1.31001689"/>
        <n v="1.2920689569999999"/>
        <n v="1.331725212"/>
        <n v="1.28232407"/>
        <n v="1.301014364"/>
        <n v="1.3703043029999999"/>
        <n v="1.2967048889999999"/>
        <n v="1.347342118"/>
        <n v="1.319267105"/>
        <n v="1.3173528329999999"/>
        <n v="1.3134259129999999"/>
        <n v="1.3984884200000001"/>
        <n v="1.2861306130000001"/>
        <n v="1.3440433730000001"/>
        <n v="1.29877526"/>
        <n v="1.312873467"/>
        <n v="1.3092433910000001"/>
        <n v="1.4406858849999999"/>
        <n v="1.3086576670000001"/>
        <n v="1.3434088639999999"/>
        <n v="1.3065634639999999"/>
        <n v="1.3277218820000001"/>
        <n v="1.314991974"/>
        <n v="1.3366890629999999"/>
        <n v="1.324719843"/>
        <n v="1.3272117859999999"/>
        <n v="1.327821237"/>
        <n v="1.3002901360000001"/>
        <n v="1.3379826699999999"/>
        <n v="1.3558293699999999"/>
        <n v="1.331550384"/>
        <n v="1.332929703"/>
        <n v="1.317699237"/>
        <n v="1.3244972159999999"/>
        <n v="1.3182810789999999"/>
        <n v="1.307838643"/>
        <n v="1.3897233499999999"/>
        <n v="1.350290266"/>
        <n v="1.279625799"/>
        <n v="1.3242334090000001"/>
        <n v="1.3263750860000001"/>
        <n v="1.369517152"/>
        <n v="1.308755058"/>
        <n v="1.3361698849999999"/>
        <n v="1.341260422"/>
        <n v="1.3120947700000001"/>
        <n v="1.2959364579999999"/>
        <n v="1.296718641"/>
        <n v="1.395062059"/>
        <n v="1.3148902760000001"/>
        <n v="1.2988100600000001"/>
        <n v="1.3566544709999999"/>
        <n v="1.397773382"/>
        <n v="1.377856296"/>
        <n v="1.2952212329999999"/>
        <n v="1.3451063999999999"/>
        <n v="1.310967647"/>
        <n v="1.3127076339999999"/>
        <n v="1.3292937600000001"/>
        <n v="1.40176254"/>
        <n v="1.444172163"/>
        <n v="1.326089276"/>
        <n v="1.359053209"/>
        <n v="1.37815059"/>
        <n v="1.361477659"/>
        <n v="1.328163379"/>
        <n v="1.295238546"/>
        <n v="1.3438608839999999"/>
        <n v="1.3273064880000001"/>
        <n v="1.362878362"/>
        <n v="1.323274343"/>
        <n v="1.295631027"/>
        <n v="1.3272539370000001"/>
        <n v="1.285658545"/>
        <n v="1.3436973000000001"/>
        <n v="1.2835542609999999"/>
        <n v="1.423864587"/>
        <n v="1.4237674570000001"/>
        <n v="1.2846892830000001"/>
        <n v="1.337645199"/>
        <n v="1.302243271"/>
        <n v="1.274934748"/>
        <n v="1.3249084310000001"/>
        <n v="1.2827970959999999"/>
        <n v="1.2842147800000001"/>
        <n v="1.307465187"/>
        <n v="1.302651601"/>
        <n v="1.274617941"/>
        <n v="1.3243683610000001"/>
        <n v="1.29614348"/>
        <n v="1.3281006289999999"/>
        <n v="1.2991811170000001"/>
        <n v="1.348139387"/>
        <n v="1.3746939789999999"/>
        <n v="1.428353548"/>
        <n v="1.3419729389999999"/>
        <n v="1.296547404"/>
        <n v="1.2964499570000001"/>
        <n v="1.359825074"/>
        <n v="1.28047245"/>
        <n v="1.310307543"/>
        <n v="1.302318171"/>
        <n v="1.3786658780000001"/>
        <n v="1.3032608990000001"/>
        <n v="1.3369739920000001"/>
        <n v="1.370735883"/>
        <n v="1.4376919990000001"/>
        <n v="1.2967158139999999"/>
        <n v="1.3155108040000001"/>
        <n v="1.3667823450000001"/>
        <n v="1.3162729209999999"/>
        <n v="1.37992216"/>
        <n v="1.298379943"/>
        <n v="1.2984736290000001"/>
        <n v="1.3527720940000001"/>
        <n v="1.398921042"/>
        <n v="1.2891844800000001"/>
        <n v="1.2859762640000001"/>
        <n v="1.324586021"/>
        <n v="1.3240295719999999"/>
        <n v="1.303919346"/>
        <n v="1.308472042"/>
        <n v="1.3521710659999999"/>
        <n v="1.306440823"/>
        <n v="1.4445287259999999"/>
        <n v="1.3968427210000001"/>
        <n v="1.3083438060000001"/>
        <n v="1.3000875430000001"/>
        <n v="1.3164463550000001"/>
        <n v="1.368898044"/>
        <n v="1.3110560449999999"/>
        <n v="1.3214451789999999"/>
        <n v="1.3521375470000001"/>
        <n v="1.315842642"/>
        <n v="1.3147099419999999"/>
        <n v="1.2740306779999999"/>
        <n v="1.308750898"/>
        <n v="1.3385634500000001"/>
        <n v="1.3217622170000001"/>
        <n v="1.306792403"/>
        <n v="1.292543811"/>
        <n v="1.3078884390000001"/>
        <n v="1.3129375080000001"/>
        <n v="1.2992060910000001"/>
        <n v="1.3208820210000001"/>
        <n v="1.3147758570000001"/>
        <n v="1.3466949020000001"/>
        <n v="1.3174249410000001"/>
        <n v="1.3087598439999999"/>
        <n v="1.311904191"/>
        <n v="1.3140834290000001"/>
        <n v="1.292965041"/>
        <n v="1.3728680280000001"/>
        <n v="1.408877046"/>
        <n v="1.408490958"/>
        <n v="1.33430414"/>
        <n v="1.303137582"/>
        <n v="1.306245568"/>
        <n v="1.3536053969999999"/>
        <n v="1.3320254890000001"/>
        <n v="1.2647780689999999"/>
        <n v="1.307186103"/>
        <n v="1.271877828"/>
        <n v="1.3011432979999999"/>
        <n v="1.3046762869999999"/>
        <n v="1.278706085"/>
        <n v="1.2872832089999999"/>
        <n v="1.434940119"/>
        <n v="1.37045672"/>
        <n v="1.3039965490000001"/>
        <n v="1.3345199999999999"/>
        <n v="1.302424172"/>
        <n v="1.378055963"/>
        <n v="1.378071278"/>
        <n v="1.377993493"/>
        <n v="1.3769299880000001"/>
        <n v="1.3455570619999999"/>
        <n v="1.3730075020000001"/>
        <n v="1.4203413760000001"/>
        <n v="1.419975516"/>
        <n v="1.411493536"/>
        <n v="1.4517235466703724"/>
        <n v="1.4517181839741584"/>
        <n v="1.4387145539999999"/>
        <n v="1.2921619099999999"/>
        <n v="1.292259585"/>
        <n v="1.3385207990000001"/>
        <n v="1.277281391"/>
        <n v="1.2745742520000001"/>
        <n v="1.265812808"/>
        <n v="1.3205715659999999"/>
        <n v="1.299507162"/>
        <n v="1.297692737"/>
        <n v="1.4412135939999999"/>
        <n v="1.361501649"/>
        <n v="1.3305669389999999"/>
        <n v="1.3856795239999999"/>
        <n v="1.3813310480000001"/>
        <n v="1.306356659"/>
        <n v="1.356568115"/>
        <n v="1.3219975960000001"/>
        <n v="1.2940944649999999"/>
        <n v="1.3193030489999999"/>
        <n v="1.3297420659999999"/>
        <n v="1.438091432"/>
        <n v="1.444875696"/>
        <n v="1.3121460389999999"/>
        <n v="1.308036473"/>
        <n v="1.315681726"/>
        <n v="1.3106450009999999"/>
        <n v="1.332515473"/>
        <n v="1.304247087"/>
        <n v="1.3096190169999999"/>
        <n v="1.312648743"/>
        <n v="1.2755010689999999"/>
        <n v="1.314351687"/>
        <n v="1.445399205"/>
        <n v="1.3362753839999999"/>
        <n v="1.336773733"/>
        <n v="1.311721261"/>
        <n v="1.334950552"/>
        <n v="1.3252530179999999"/>
        <n v="1.332671723"/>
        <n v="1.282574527"/>
        <n v="1.3725325909999999"/>
        <n v="1.3414989749999999"/>
        <n v="1.3509282490000001"/>
        <n v="1.435023656"/>
        <n v="1.3200518729999999"/>
        <n v="1.303979741"/>
        <n v="1.3377502999999999"/>
        <n v="1.306373003"/>
        <n v="1.2702910000000001"/>
        <n v="1.292559"/>
        <n v="1.3243498069999999"/>
        <n v="1.3368309759999999"/>
        <n v="1.3760815289999999"/>
        <n v="1.354107306"/>
        <n v="1.310206048"/>
        <n v="1.249454464"/>
        <n v="1.359921524"/>
        <n v="1.311192191"/>
        <n v="1.314585889"/>
        <n v="1.3524823029999999"/>
        <n v="1.436682037"/>
        <n v="1.3046515830000001"/>
        <n v="1.3582303229999999"/>
        <n v="1.3556164079999999"/>
        <n v="1.3084541240000001"/>
        <n v="1.3037047740000001"/>
        <n v="1.4448650510000001"/>
        <n v="1.299613353"/>
        <n v="1.2788434630000001"/>
        <n v="1.2777525839999999"/>
        <n v="1.2836298639999999"/>
        <n v="1.3051747929999999"/>
        <n v="1.3601198489999999"/>
        <n v="1.292387618"/>
        <n v="1.314914092"/>
        <n v="1.3282700000000001"/>
        <n v="1.34292151"/>
        <n v="1.2752148569999999"/>
        <n v="1.316916263"/>
        <n v="1.3322321479999999"/>
        <n v="1.2842864949999999"/>
        <n v="1.3335161600000001"/>
        <n v="1.315737106"/>
        <n v="1.2732044461933445"/>
        <n v="1.273879591"/>
        <n v="1.3321527586743911"/>
        <n v="1.3323015807902083"/>
        <n v="1.3322978266472603"/>
        <n v="1.2992947420000001"/>
        <n v="1.337233814"/>
        <n v="1.3105168169999999"/>
        <n v="1.332884629"/>
        <n v="1.3196981459999999"/>
        <n v="1.2975450470000001"/>
        <n v="1.2935128769999999"/>
        <n v="1.359342311"/>
        <n v="1.3434131650000001"/>
        <n v="1.2958434050000001"/>
        <n v="1.288598041"/>
        <n v="1.3157403009999999"/>
        <n v="1.2882597200000001"/>
        <n v="1.2896306470000001"/>
        <n v="1.290281934"/>
        <n v="1.292348981"/>
        <n v="1.304621933"/>
        <n v="1.292775931"/>
        <n v="1.294835542"/>
        <n v="1.2850528130000001"/>
        <n v="1.2887433859999999"/>
        <n v="1.3021738519999999"/>
        <n v="1.2918285650000001"/>
        <n v="1.3488433630000001"/>
        <n v="1.334387956"/>
        <n v="1.3878912889999999"/>
        <n v="1.2808784520000001"/>
        <n v="1.306815007"/>
        <n v="1.3350066629999999"/>
        <n v="1.2722106019999999"/>
        <n v="1.344468384"/>
        <n v="1.3504812530000001"/>
        <n v="1.30369749"/>
        <n v="1.3035862250000001"/>
        <n v="1.3209539610000001"/>
        <n v="1.2975529459999999"/>
        <n v="1.2967048619999999"/>
        <n v="1.276026087"/>
        <n v="1.276202134"/>
        <n v="1.2911619969999999"/>
        <n v="1.327576833"/>
        <n v="1.39095082"/>
        <n v="1.3060498309999999"/>
        <n v="1.444252103"/>
        <n v="1.3603410069999999"/>
        <n v="1.355861625"/>
        <n v="1.3251995169999999"/>
        <n v="1.392053142"/>
        <n v="1.3292251429999999"/>
        <n v="1.329256239"/>
        <n v="1.3799204519999999"/>
        <n v="1.3201992490000001"/>
        <n v="1.424269284"/>
        <n v="1.3312149980000001"/>
        <n v="1.3526196239999999"/>
        <n v="1.4179528850000001"/>
        <n v="1.3747523290000001"/>
        <n v="1.402780157"/>
        <n v="1.3239733199999999"/>
        <n v="1.3235178139999999"/>
        <n v="1.3560860830000001"/>
        <n v="1.335533826"/>
        <n v="1.4643116869999999"/>
        <n v="1.350769353"/>
        <n v="1.3509231829999999"/>
        <n v="1.3335258210000001"/>
        <n v="1.35198927"/>
        <n v="1.332140093"/>
        <n v="1.4469919920000001"/>
        <n v="1.3465191830000001"/>
        <n v="1.3104862319999999"/>
        <n v="1.334177223"/>
        <n v="1.353169257"/>
        <n v="1.3330849010000001"/>
        <n v="1.459268937"/>
        <n v="1.3380295360000001"/>
        <n v="1.3525936140000001"/>
        <n v="1.3756146410000001"/>
        <n v="1.3503754160000001"/>
        <n v="1.319745255"/>
        <n v="1.407200891"/>
        <n v="1.313997828"/>
        <n v="1.4133331039999999"/>
        <n v="1.2854663390000001"/>
        <n v="1.2850809670000001"/>
        <n v="1.281858036"/>
        <n v="1.2913475969999999"/>
        <n v="1.3008865169999999"/>
        <n v="1.296042084"/>
        <n v="1.285639142"/>
        <n v="1.2994339690000001"/>
        <n v="1.2845885889999999"/>
        <n v="1.285406568"/>
        <n v="1.301398802"/>
        <n v="1.307622826"/>
        <n v="1.2779063500000001"/>
        <n v="1.306654845"/>
        <n v="1.2783630459999999"/>
        <n v="1.2736877769999999"/>
        <n v="1.290802539"/>
        <n v="1.2994753050000001"/>
        <n v="1.293760281"/>
        <n v="1.2888737990000001"/>
        <n v="1.292650807"/>
        <n v="1.27812791"/>
        <n v="1.2983557939999999"/>
        <n v="1.2998741469999999"/>
        <n v="1.3012997589999999"/>
        <n v="1.3028551349999999"/>
        <n v="1.341221633"/>
        <n v="1.307427932"/>
        <n v="1.3073990449999999"/>
        <n v="1.2826587810000001"/>
        <n v="1.3028537"/>
        <n v="1.247150405"/>
        <n v="1.2470699789999999"/>
        <n v="1.307176981"/>
        <n v="1.306547047"/>
        <n v="1.311049168"/>
        <n v="1.276799928"/>
        <n v="1.2846947849999999"/>
        <n v="1.284665068"/>
        <n v="1.2731108710000001"/>
        <n v="1.273425045"/>
        <n v="1.300838908"/>
        <n v="1.2996036900000001"/>
        <n v="1.2950974079999999"/>
        <n v="1.302934077"/>
        <n v="1.2461715390000001"/>
        <n v="1.293204799"/>
        <n v="1.30579943"/>
        <n v="1.3724498169999999"/>
        <n v="1.4279028899999999"/>
        <n v="1.436070065"/>
        <n v="1.3256335509999999"/>
        <n v="1.4129444579999999"/>
        <n v="1.3543232119999999"/>
        <n v="1.430802057"/>
        <n v="1.3253384050000001"/>
        <n v="1.3500192099999999"/>
        <n v="1.3163526759999999"/>
        <n v="1.3172436300000001"/>
        <n v="1.3518873039999999"/>
        <n v="1.301978369"/>
        <n v="1.3202110069999999"/>
        <n v="1.2904203990000001"/>
        <n v="1.3104485320000001"/>
        <n v="1.3167571819999999"/>
        <n v="1.3305339549999999"/>
        <n v="1.352527373"/>
        <n v="1.3565397624357833"/>
        <n v="1.3432244900000001"/>
        <n v="1.3180879130000001"/>
        <n v="1.357557092"/>
        <n v="1.43087517"/>
        <n v="1.3402767533633215"/>
        <n v="1.317729513"/>
        <n v="1.3032708363009524"/>
        <n v="1.3715398700000001"/>
        <n v="1.3609018989999999"/>
        <n v="1.385504208"/>
        <n v="1.367066342"/>
        <n v="1.377897277"/>
        <n v="1.383777987"/>
        <n v="1.335042029"/>
        <n v="1.432692157"/>
        <n v="1.324742002"/>
        <n v="1.420313226"/>
        <n v="1.370940193"/>
        <n v="1.3347451930000001"/>
        <n v="1.3493828269999999"/>
        <n v="1.415102598"/>
        <n v="1.2849646509999999"/>
        <n v="1.3143887750000001"/>
        <n v="1.350192829"/>
        <n v="1.3294253359999999"/>
        <n v="1.334149443"/>
        <n v="1.334413429"/>
        <n v="1.3473793430000001"/>
        <n v="1.2815479780000001"/>
        <n v="1.4399172600000001"/>
        <n v="1.3734404"/>
        <n v="1.3179313720000001"/>
        <n v="1.3382704000000001"/>
        <n v="1.3439455199999999"/>
        <n v="1.3311825589999999"/>
        <n v="1.270582568"/>
        <n v="1.3492287629999999"/>
        <n v="1.3657629410000001"/>
        <n v="1.348028354"/>
        <n v="1.332765271"/>
        <n v="1.334049416"/>
        <n v="1.314796751"/>
        <n v="1.3861113270000001"/>
        <n v="1.306344306"/>
        <n v="1.3765834210000001"/>
        <n v="1.3796980210000001"/>
        <n v="1.2927033990000001"/>
        <n v="1.3349559310000001"/>
        <n v="1.3278379890000001"/>
        <n v="1.331094153"/>
        <n v="1.4557676420000001"/>
        <n v="1.311982379"/>
        <n v="1.311976252"/>
        <n v="1.3757356110000001"/>
        <n v="1.3392747169999999"/>
        <n v="1.3300734359999999"/>
        <n v="1.334888732"/>
        <n v="1.388578984"/>
        <n v="1.329807341"/>
        <n v="1.4101948879999999"/>
        <n v="1.344711073"/>
        <n v="1.2776963690000001"/>
        <n v="1.4242984249999999"/>
        <n v="1.2824074599999999"/>
        <n v="1.341514114"/>
        <n v="1.289678176"/>
        <n v="1.3198315730000001"/>
        <n v="1.2848234009999999"/>
        <n v="1.3063088"/>
        <n v="1.377911171618817"/>
        <n v="1.3553703676578663"/>
        <n v="1.301219898"/>
        <n v="1.337359467"/>
        <n v="1.3323655029999999"/>
        <n v="1.3594861540000001"/>
        <n v="1.341364875"/>
        <n v="1.3083616469999999"/>
        <n v="1.3599463380000001"/>
        <n v="1.3124454290000001"/>
        <n v="1.3260125"/>
        <n v="1.3749981229999999"/>
        <n v="1.277314778"/>
        <n v="1.334139314"/>
        <n v="1.334904689"/>
        <n v="1.341596617"/>
        <n v="1.2961965369999999"/>
        <n v="1.4128638650000001"/>
        <n v="1.371677174"/>
        <n v="1.437945134"/>
        <n v="1.3366605039999999"/>
        <n v="1.3327307740000001"/>
        <n v="1.462800836"/>
        <n v="1.3130523430000001"/>
        <n v="1.3102120859999999"/>
        <n v="1.3511766359999999"/>
        <n v="1.3475412449999999"/>
        <n v="1.3330115309999999"/>
        <n v="1.305564229"/>
        <n v="1.304250532"/>
        <n v="1.2916543119999999"/>
        <n v="1.3439979399999999"/>
        <n v="1.3507879359999999"/>
        <n v="1.3108113029999999"/>
        <n v="1.4349017369999999"/>
        <n v="1.4381363820727706"/>
        <n v="1.4454622849389198"/>
        <n v="1.3854160932518766"/>
        <n v="1.3489615906402477"/>
        <n v="1.375975562"/>
        <n v="1.376986797"/>
        <n v="1.3264341239999999"/>
        <n v="1.4064846209999999"/>
        <n v="1.3523682960000001"/>
        <n v="1.3115879130000001"/>
        <n v="1.286458895"/>
        <n v="1.3294863910000001"/>
        <n v="1.4296984859999999"/>
        <n v="1.372494938"/>
        <n v="1.334036379"/>
        <n v="1.292731987"/>
        <n v="1.283106718"/>
        <n v="1.3298711270000001"/>
        <n v="1.3569965900000001"/>
        <n v="1.344597155"/>
        <n v="1.462371181"/>
        <n v="1.3030201729999999"/>
        <n v="1.3370955419999999"/>
        <n v="1.315345862"/>
        <n v="1.372502602"/>
        <n v="1.323466982"/>
        <n v="1.3580919440000001"/>
        <n v="1.307406404"/>
        <n v="1.357437937"/>
        <n v="1.3384810069999999"/>
        <n v="1.312223675"/>
        <n v="1.3321745220000001"/>
        <n v="1.2995290340000001"/>
        <n v="1.370443021"/>
        <n v="1.3988702479999999"/>
        <n v="1.375322538"/>
        <n v="1.3836086910000001"/>
        <n v="1.2786845769999999"/>
        <n v="1.3015125860000001"/>
        <n v="1.280549752"/>
        <n v="1.2895454079999999"/>
        <n v="1.329609907"/>
        <n v="1.2871506159999999"/>
        <n v="1.4171853219999999"/>
        <n v="1.318262246"/>
        <n v="1.3335123950000001"/>
        <n v="1.3639951100000001"/>
        <n v="1.318021994"/>
        <n v="1.4005529839999999"/>
        <n v="1.3990169480000001"/>
        <n v="1.31496035"/>
        <n v="1.3871940039999999"/>
        <n v="1.3924980689999999"/>
        <n v="1.3281413"/>
      </sharedItems>
    </cacheField>
    <cacheField name="Postal Sector" numFmtId="0">
      <sharedItems containsSemiMixedTypes="0" containsString="0" containsNumber="1" containsInteger="1" minValue="1" maxValue="82"/>
    </cacheField>
    <cacheField name="Postal District" numFmtId="0">
      <sharedItems containsSemiMixedTypes="0" containsString="0" containsNumber="1" containsInteger="1" minValue="1" maxValue="28" count="28">
        <n v="23"/>
        <n v="22"/>
        <n v="19"/>
        <n v="25"/>
        <n v="27"/>
        <n v="28"/>
        <n v="4"/>
        <n v="7"/>
        <n v="10"/>
        <n v="9"/>
        <n v="1"/>
        <n v="16"/>
        <n v="21"/>
        <n v="11"/>
        <n v="20"/>
        <n v="14"/>
        <n v="12"/>
        <n v="13"/>
        <n v="8"/>
        <n v="15"/>
        <n v="5"/>
        <n v="3"/>
        <n v="2"/>
        <n v="17"/>
        <n v="24"/>
        <n v="18"/>
        <n v="6"/>
        <n v="26"/>
      </sharedItems>
    </cacheField>
    <cacheField name="General Location" numFmtId="0">
      <sharedItems count="27">
        <s v="Bukit Batok, Choa Chu Kang, Hillview Avenue, Upper Bukit Timah, Dairy Farm"/>
        <s v="Boon Lay, Jurong, Tuas"/>
        <s v="Serangoon Garden, Hougang, Punggol, Sengkang"/>
        <s v="Admiralty, Woodlands, Kranji"/>
        <s v="Sembawang, Yishun"/>
        <s v="Seletar"/>
        <s v="Keppel, Mount Faber, Sentosa, Telok Blangah"/>
        <s v="Beach Road, Bencoolen Road, Bugis, Rochor"/>
        <s v="Balmoral, Bukit Timah, Grange Road, Holland, Orchard Boulevard, River Valley, Tanglin Road"/>
        <s v="Cairnhill, Killiney, Leonie Hill, Orchard, Oxley"/>
        <s v="Boat Quay, Chinatown, Havelock Road, Marina Square, Raffles Place, Suntec City"/>
        <s v="Bayshore, Bedok, Chai Chee"/>
        <s v="Clementi, Upper Bukit Timah, Hume Avenue, Ulu Pandan"/>
        <s v="Chancery, Bukit Timah, Dunearn Road, Newton"/>
        <s v="Ang Mo Kio, Bishan, Braddell Road, Thomson"/>
        <s v="Eunos, Geylang, Kembangan, Paya Lebar"/>
        <s v="Balestier, Moulmein, Novena, Toa Payoh"/>
        <s v="Potong Pasir, Macpherson"/>
        <s v="Katong, Marine Parade, Siglap, Tanjong Rhu"/>
        <s v="Buona Vista, Dover, Pasir Panjang, West Coast"/>
        <s v="Alexandra Road, Tiong Bahru, Queenstown"/>
        <s v="Anson Road, Chinatown, Neil Road, Raffles Place, Shenton Way, Tanjong Pagar"/>
        <s v="Changi, Loyang, Pasir Ris"/>
        <s v="Kranji, Lim Chu Kang, Sungei Gedong, Tengah"/>
        <s v="Pasir Ris, Simei, Tampines"/>
        <s v="City Hall, High Street, North Bridge Road"/>
        <s v="Tagore, Yio Chu Kang, Upper Thomson, Springleaf"/>
      </sharedItems>
    </cacheField>
    <cacheField name="Region" numFmtId="0">
      <sharedItems count="3">
        <s v="OCR"/>
        <s v="CCR"/>
        <s v="RCR"/>
      </sharedItems>
    </cacheField>
  </cacheFields>
  <extLst>
    <ext xmlns:x14="http://schemas.microsoft.com/office/spreadsheetml/2009/9/main" uri="{725AE2AE-9491-48be-B2B4-4EB974FC3084}">
      <x14:pivotCacheDefinition pivotCacheId="19757800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33.449057638885" createdVersion="5" refreshedVersion="8" minRefreshableVersion="3" recordCount="0" supportSubquery="1" supportAdvancedDrill="1" xr:uid="{6719D0D6-6914-48CD-9C3E-31A874C43F0A}">
  <cacheSource type="external" connectionId="5"/>
  <cacheFields count="1">
    <cacheField name="[Measures].[Total Vehicles]" caption="Total Vehicles" numFmtId="0" hierarchy="29" level="32767"/>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0" memberValueDatatype="20" unbalanced="0"/>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0" memberValueDatatype="130" unbalanced="0"/>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oneField="1">
      <fieldsUsage count="1">
        <fieldUsage x="0"/>
      </fieldsUsage>
    </cacheHierarchy>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33.449057175923" createdVersion="5" refreshedVersion="8" minRefreshableVersion="3" recordCount="0" supportSubquery="1" supportAdvancedDrill="1" xr:uid="{4C450AB4-16E4-4479-BC59-0D37BC646566}">
  <cacheSource type="external" connectionId="5"/>
  <cacheFields count="3">
    <cacheField name="[New_Cars_by_make_2022_2024].[Year].[Year]" caption="Year" numFmtId="0" hierarchy="24"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New_Cars_by_make_2022_2024].[Year].&amp;[2022]"/>
            <x15:cachedUniqueName index="1" name="[New_Cars_by_make_2022_2024].[Year].&amp;[2023]"/>
            <x15:cachedUniqueName index="2" name="[New_Cars_by_make_2022_2024].[Year].&amp;[2024]"/>
          </x15:cachedUniqueNames>
        </ext>
      </extLst>
    </cacheField>
    <cacheField name="[New_Cars_by_make_2022_2024].[Fuel Type].[Fuel Type]" caption="Fuel Type" numFmtId="0" hierarchy="26" level="1">
      <sharedItems count="4">
        <s v="BEV"/>
        <s v="Diesel"/>
        <s v="Petrol"/>
        <s v="PHEV"/>
      </sharedItems>
    </cacheField>
    <cacheField name="[Measures].[Sum of Number of Registration]" caption="Sum of Number of Registration" numFmtId="0" hierarchy="39" level="32767"/>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0"/>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1"/>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33.44905625" createdVersion="5" refreshedVersion="8" minRefreshableVersion="3" recordCount="0" supportSubquery="1" supportAdvancedDrill="1" xr:uid="{B5C30504-07DD-429D-BA2D-6AF62E7361EC}">
  <cacheSource type="external" connectionId="5"/>
  <cacheFields count="2">
    <cacheField name="[New_Cars_by_make_2022_2024].[Year].[Year]" caption="Year" numFmtId="0" hierarchy="24"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New_Cars_by_make_2022_2024].[Year].&amp;[2022]"/>
            <x15:cachedUniqueName index="1" name="[New_Cars_by_make_2022_2024].[Year].&amp;[2023]"/>
            <x15:cachedUniqueName index="2" name="[New_Cars_by_make_2022_2024].[Year].&amp;[2024]"/>
          </x15:cachedUniqueNames>
        </ext>
      </extLst>
    </cacheField>
    <cacheField name="[Measures].[Sum of Number of Registration]" caption="Sum of Number of Registration" numFmtId="0" hierarchy="39" level="32767"/>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0"/>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0" memberValueDatatype="130" unbalanced="0"/>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33.449046064816" createdVersion="5" refreshedVersion="8" minRefreshableVersion="3" recordCount="0" supportSubquery="1" supportAdvancedDrill="1" xr:uid="{F34A32D0-3410-44AF-BB5E-30879E5FE101}">
  <cacheSource type="external" connectionId="5"/>
  <cacheFields count="2">
    <cacheField name="[New_Cars_by_make_2022_2024].[Year].[Year]" caption="Year" numFmtId="0" hierarchy="24"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New_Cars_by_make_2022_2024].[Year].&amp;[2022]"/>
            <x15:cachedUniqueName index="1" name="[New_Cars_by_make_2022_2024].[Year].&amp;[2023]"/>
            <x15:cachedUniqueName index="2" name="[New_Cars_by_make_2022_2024].[Year].&amp;[2024]"/>
          </x15:cachedUniqueNames>
        </ext>
      </extLst>
    </cacheField>
    <cacheField name="[Measures].[Sum of Number of Registration]" caption="Sum of Number of Registration" numFmtId="0" hierarchy="39" level="32767"/>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0"/>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0" memberValueDatatype="130" unbalanced="0"/>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33.449045254631" createdVersion="5" refreshedVersion="8" minRefreshableVersion="3" recordCount="0" supportSubquery="1" supportAdvancedDrill="1" xr:uid="{67CE4F03-6F23-4B5A-A7E8-2BEF8C7F439A}">
  <cacheSource type="external" connectionId="5"/>
  <cacheFields count="3">
    <cacheField name="[New_Cars_by_make_2022_2024].[Year].[Year]" caption="Year" numFmtId="0" hierarchy="24"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New_Cars_by_make_2022_2024].[Year].&amp;[2022]"/>
            <x15:cachedUniqueName index="1" name="[New_Cars_by_make_2022_2024].[Year].&amp;[2023]"/>
            <x15:cachedUniqueName index="2" name="[New_Cars_by_make_2022_2024].[Year].&amp;[2024]"/>
          </x15:cachedUniqueNames>
        </ext>
      </extLst>
    </cacheField>
    <cacheField name="[New_Cars_by_make_2022_2024].[Fuel Type].[Fuel Type]" caption="Fuel Type" numFmtId="0" hierarchy="26" level="1">
      <sharedItems count="4">
        <s v="BEV"/>
        <s v="PHEV"/>
        <s v="Diesel" u="1"/>
        <s v="Petrol" u="1"/>
      </sharedItems>
    </cacheField>
    <cacheField name="[Measures].[Sum of Number of Registration]" caption="Sum of Number of Registration" numFmtId="0" hierarchy="39" level="32767"/>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0"/>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1"/>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6226849" createdVersion="5" refreshedVersion="8" minRefreshableVersion="3" recordCount="0" supportSubquery="1" supportAdvancedDrill="1" xr:uid="{5DCB9987-CD31-4809-9337-F4EE4507BDB9}">
  <cacheSource type="external" connectionId="5"/>
  <cacheFields count="3">
    <cacheField name="[New_Cars_by_make_2022_2024].[Car Make].[Car Make]" caption="Car Make" numFmtId="0" hierarchy="25" level="1">
      <sharedItems count="10">
        <s v="AUDI"/>
        <s v="B.M.W."/>
        <s v="HONDA"/>
        <s v="HYUNDAI"/>
        <s v="KIA"/>
        <s v="MAZDA"/>
        <s v="MERCEDES BENZ"/>
        <s v="NISSAN"/>
        <s v="TESLA"/>
        <s v="TOYOTA"/>
      </sharedItems>
    </cacheField>
    <cacheField name="[Measures].[Sum of Number of Registration]" caption="Sum of Number of Registration" numFmtId="0" hierarchy="39" level="32767"/>
    <cacheField name="[New_Cars_by_make_2022_2024].[Year].[Year]" caption="Year" numFmtId="0" hierarchy="24" level="1">
      <sharedItems containsSemiMixedTypes="0" containsNonDate="0" containsString="0"/>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2"/>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2" memberValueDatatype="130" unbalanced="0">
      <fieldsUsage count="2">
        <fieldUsage x="-1"/>
        <fieldUsage x="0"/>
      </fieldsUsage>
    </cacheHierarchy>
    <cacheHierarchy uniqueName="[New_Cars_by_make_2022_2024].[Fuel Type]" caption="Fuel Type" attribute="1" defaultMemberUniqueName="[New_Cars_by_make_2022_2024].[Fuel Type].[All]" allUniqueName="[New_Cars_by_make_2022_2024].[Fuel Type].[All]" dimensionUniqueName="[New_Cars_by_make_2022_2024]" displayFolder="" count="0" memberValueDatatype="130" unbalanced="0"/>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6574072" createdVersion="5" refreshedVersion="8" minRefreshableVersion="3" recordCount="0" supportSubquery="1" supportAdvancedDrill="1" xr:uid="{EE3C365C-E9DA-4030-9E31-556966022EDF}">
  <cacheSource type="external" connectionId="5"/>
  <cacheFields count="3">
    <cacheField name="[New_Cars_by_make_2022_2024].[Car Type].[Car Type]" caption="Car Type" numFmtId="0" hierarchy="27" level="1">
      <sharedItems count="6">
        <s v="Coupe/ Convertible"/>
        <s v="Hatchback"/>
        <s v="Multi-purpose Vehicle"/>
        <s v="Sedan"/>
        <s v="Sports Utility Vehicle"/>
        <s v="Station-wagon"/>
      </sharedItems>
    </cacheField>
    <cacheField name="[Measures].[Sum of Number of Registration]" caption="Sum of Number of Registration" numFmtId="0" hierarchy="39" level="32767"/>
    <cacheField name="[New_Cars_by_make_2022_2024].[Year].[Year]" caption="Year" numFmtId="0" hierarchy="24" level="1">
      <sharedItems containsSemiMixedTypes="0" containsNonDate="0" containsString="0"/>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2"/>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0" memberValueDatatype="130" unbalanced="0"/>
    <cacheHierarchy uniqueName="[New_Cars_by_make_2022_2024].[Car Type]" caption="Car Type" attribute="1" defaultMemberUniqueName="[New_Cars_by_make_2022_2024].[Car Type].[All]" allUniqueName="[New_Cars_by_make_2022_2024].[Car Type].[All]" dimensionUniqueName="[New_Cars_by_make_2022_2024]" displayFolder="" count="2" memberValueDatatype="130" unbalanced="0">
      <fieldsUsage count="2">
        <fieldUsage x="-1"/>
        <fieldUsage x="0"/>
      </fieldsUsage>
    </cacheHierarchy>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6921295" createdVersion="5" refreshedVersion="8" minRefreshableVersion="3" recordCount="0" supportSubquery="1" supportAdvancedDrill="1" xr:uid="{94CC94DB-6E65-444B-B1E0-FB0CD0034F62}">
  <cacheSource type="external" connectionId="5"/>
  <cacheFields count="2">
    <cacheField name="[Measures].[Sum of Number of Registration]" caption="Sum of Number of Registration" numFmtId="0" hierarchy="39" level="32767"/>
    <cacheField name="[New_Cars_by_make_2022_2024].[Year].[Year]" caption="Year" numFmtId="0" hierarchy="2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New_Cars_by_make_2022_2024].[Year].&amp;[2022]"/>
          </x15:cachedUniqueNames>
        </ext>
      </extLst>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1"/>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0" memberValueDatatype="130" unbalanced="0"/>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7268519" createdVersion="5" refreshedVersion="8" minRefreshableVersion="3" recordCount="0" supportSubquery="1" supportAdvancedDrill="1" xr:uid="{657D67F2-3124-4D92-BA57-8B163BAA7600}">
  <cacheSource type="external" connectionId="5"/>
  <cacheFields count="3">
    <cacheField name="[Measures].[Total Vehicles]" caption="Total Vehicles" numFmtId="0" hierarchy="29" level="32767"/>
    <cacheField name="[New_Cars_by_make_2022_2024].[Year].[Year]" caption="Year" numFmtId="0" hierarchy="2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New_Cars_by_make_2022_2024].[Year].&amp;[2022]"/>
          </x15:cachedUniqueNames>
        </ext>
      </extLst>
    </cacheField>
    <cacheField name="[New_Cars_by_make_2022_2024].[Fuel Type].[Fuel Type]" caption="Fuel Type" numFmtId="0" hierarchy="26" level="1">
      <sharedItems containsSemiMixedTypes="0" containsNonDate="0" containsString="0"/>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1"/>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2"/>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oneField="1">
      <fieldsUsage count="1">
        <fieldUsage x="0"/>
      </fieldsUsage>
    </cacheHierarchy>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7615742" createdVersion="5" refreshedVersion="8" minRefreshableVersion="3" recordCount="0" supportSubquery="1" supportAdvancedDrill="1" xr:uid="{2E95BC12-8686-4C0D-B5AF-9DB3744E1F0C}">
  <cacheSource type="external" connectionId="5"/>
  <cacheFields count="4">
    <cacheField name="[Measures].[Sum of Number of Registration]" caption="Sum of Number of Registration" numFmtId="0" hierarchy="39" level="32767"/>
    <cacheField name="[New_Cars_by_make_2022_2024].[Fuel Type].[Fuel Type]" caption="Fuel Type" numFmtId="0" hierarchy="26" level="1">
      <sharedItems count="2">
        <s v="BEV"/>
        <s v="PHEV"/>
      </sharedItems>
    </cacheField>
    <cacheField name="[New_Cars_by_make_2022_2024].[Year].[Year]" caption="Year" numFmtId="0" hierarchy="24" level="1">
      <sharedItems containsSemiMixedTypes="0" containsNonDate="0" containsString="0"/>
    </cacheField>
    <cacheField name="[New_Cars_by_make_2022_2024].[Car Type].[Car Type]" caption="Car Type" numFmtId="0" hierarchy="27" level="1">
      <sharedItems count="3">
        <s v="Multi-purpose Vehicle"/>
        <s v="Sedan"/>
        <s v="Sports Utility Vehicle"/>
      </sharedItems>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2"/>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1"/>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2" memberValueDatatype="130" unbalanced="0">
      <fieldsUsage count="2">
        <fieldUsage x="-1"/>
        <fieldUsage x="3"/>
      </fieldsUsage>
    </cacheHierarchy>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7962965" createdVersion="5" refreshedVersion="8" minRefreshableVersion="3" recordCount="0" supportSubquery="1" supportAdvancedDrill="1" xr:uid="{028E5819-2933-4A72-9A90-0E1DEFBDC2A5}">
  <cacheSource type="external" connectionId="5"/>
  <cacheFields count="4">
    <cacheField name="[New_Cars_by_make_2022_2024].[Car Make].[Car Make]" caption="Car Make" numFmtId="0" hierarchy="25" level="1">
      <sharedItems count="10">
        <s v="AUDI"/>
        <s v="B.M.W."/>
        <s v="BLUECAR"/>
        <s v="BYD"/>
        <s v="HYUNDAI"/>
        <s v="M.G."/>
        <s v="MERCEDES BENZ"/>
        <s v="POLESTAR"/>
        <s v="PORSCHE"/>
        <s v="TESLA"/>
      </sharedItems>
    </cacheField>
    <cacheField name="[Measures].[Sum of Number of Registration]" caption="Sum of Number of Registration" numFmtId="0" hierarchy="39" level="32767"/>
    <cacheField name="[New_Cars_by_make_2022_2024].[Fuel Type].[Fuel Type]" caption="Fuel Type" numFmtId="0" hierarchy="26" level="1">
      <sharedItems containsSemiMixedTypes="0" containsNonDate="0" containsString="0"/>
    </cacheField>
    <cacheField name="[New_Cars_by_make_2022_2024].[Year].[Year]" caption="Year" numFmtId="0" hierarchy="24" level="1">
      <sharedItems containsSemiMixedTypes="0" containsNonDate="0" containsString="0"/>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3"/>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2" memberValueDatatype="130" unbalanced="0">
      <fieldsUsage count="2">
        <fieldUsage x="-1"/>
        <fieldUsage x="0"/>
      </fieldsUsage>
    </cacheHierarchy>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2"/>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8425927" createdVersion="5" refreshedVersion="8" minRefreshableVersion="3" recordCount="0" supportSubquery="1" supportAdvancedDrill="1" xr:uid="{4BF2530D-C657-4C15-BF5B-FC9779A6A297}">
  <cacheSource type="external" connectionId="5"/>
  <cacheFields count="3">
    <cacheField name="[Measures].[Total Vehicles]" caption="Total Vehicles" numFmtId="0" hierarchy="29" level="32767"/>
    <cacheField name="[New_Cars_by_make_2022_2024].[Year].[Year]" caption="Year" numFmtId="0" hierarchy="2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New_Cars_by_make_2022_2024].[Year].&amp;[2022]"/>
          </x15:cachedUniqueNames>
        </ext>
      </extLst>
    </cacheField>
    <cacheField name="[New_Cars_by_make_2022_2024].[Fuel Type].[Fuel Type]" caption="Fuel Type" numFmtId="0" hierarchy="26" level="1">
      <sharedItems containsSemiMixedTypes="0" containsNonDate="0" containsString="0"/>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1"/>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2"/>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oneField="1">
      <fieldsUsage count="1">
        <fieldUsage x="0"/>
      </fieldsUsage>
    </cacheHierarchy>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877315" createdVersion="5" refreshedVersion="8" minRefreshableVersion="3" recordCount="0" supportSubquery="1" supportAdvancedDrill="1" xr:uid="{B8A9EBAC-DAE3-419C-90A6-F64DA91FD6BE}">
  <cacheSource type="external" connectionId="5"/>
  <cacheFields count="4">
    <cacheField name="[New_Cars_by_make_2022_2024].[Car Make].[Car Make]" caption="Car Make" numFmtId="0" hierarchy="25" level="1">
      <sharedItems count="10">
        <s v="AUDI"/>
        <s v="B.M.W."/>
        <s v="HONDA"/>
        <s v="HYUNDAI"/>
        <s v="KIA"/>
        <s v="MAZDA"/>
        <s v="MERCEDES BENZ"/>
        <s v="NISSAN"/>
        <s v="TOYOTA"/>
        <s v="VOLVO"/>
      </sharedItems>
    </cacheField>
    <cacheField name="[Measures].[Sum of Number of Registration]" caption="Sum of Number of Registration" numFmtId="0" hierarchy="39" level="32767"/>
    <cacheField name="[New_Cars_by_make_2022_2024].[Fuel Type].[Fuel Type]" caption="Fuel Type" numFmtId="0" hierarchy="26" level="1">
      <sharedItems containsSemiMixedTypes="0" containsNonDate="0" containsString="0"/>
    </cacheField>
    <cacheField name="[New_Cars_by_make_2022_2024].[Year].[Year]" caption="Year" numFmtId="0" hierarchy="24" level="1">
      <sharedItems containsSemiMixedTypes="0" containsNonDate="0" containsString="0"/>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3"/>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2" memberValueDatatype="130" unbalanced="0">
      <fieldsUsage count="2">
        <fieldUsage x="-1"/>
        <fieldUsage x="0"/>
      </fieldsUsage>
    </cacheHierarchy>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2"/>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9120374" createdVersion="5" refreshedVersion="8" minRefreshableVersion="3" recordCount="0" supportSubquery="1" supportAdvancedDrill="1" xr:uid="{041781F4-BF23-4388-96F9-CE21EC6B56B4}">
  <cacheSource type="external" connectionId="5"/>
  <cacheFields count="3">
    <cacheField name="[New_Cars_by_make_2022_2024].[Year].[Year]" caption="Year" numFmtId="0" hierarchy="24" level="1">
      <sharedItems containsSemiMixedTypes="0" containsString="0" containsNumber="1" containsInteger="1" minValue="2022" maxValue="2023" count="2">
        <n v="2022"/>
        <n v="2023" u="1"/>
      </sharedItems>
      <extLst>
        <ext xmlns:x15="http://schemas.microsoft.com/office/spreadsheetml/2010/11/main" uri="{4F2E5C28-24EA-4eb8-9CBF-B6C8F9C3D259}">
          <x15:cachedUniqueNames>
            <x15:cachedUniqueName index="0" name="[New_Cars_by_make_2022_2024].[Year].&amp;[2022]"/>
            <x15:cachedUniqueName index="1" name="[New_Cars_by_make_2022_2024].[Year].&amp;[2023]"/>
          </x15:cachedUniqueNames>
        </ext>
      </extLst>
    </cacheField>
    <cacheField name="[New_Cars_by_make_2022_2024].[Fuel Type].[Fuel Type]" caption="Fuel Type" numFmtId="0" hierarchy="26" level="1">
      <sharedItems count="4">
        <s v="BEV"/>
        <s v="Diesel"/>
        <s v="Petrol"/>
        <s v="PHEV"/>
      </sharedItems>
    </cacheField>
    <cacheField name="[Measures].[Sum of Number of Registration]" caption="Sum of Number of Registration" numFmtId="0" hierarchy="39" level="32767"/>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0"/>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1"/>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946759" createdVersion="5" refreshedVersion="8" minRefreshableVersion="3" recordCount="0" supportSubquery="1" supportAdvancedDrill="1" xr:uid="{4931D122-7CE3-4387-AA6C-BAEEBE611BD7}">
  <cacheSource type="external" connectionId="5"/>
  <cacheFields count="3">
    <cacheField name="[Measures].[Total Vehicles]" caption="Total Vehicles" numFmtId="0" hierarchy="29" level="32767"/>
    <cacheField name="[New_Cars_by_make_2022_2024].[Year].[Year]" caption="Year" numFmtId="0" hierarchy="2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New_Cars_by_make_2022_2024].[Year].&amp;[2022]"/>
          </x15:cachedUniqueNames>
        </ext>
      </extLst>
    </cacheField>
    <cacheField name="[New_Cars_by_make_2022_2024].[Fuel Type].[Fuel Type]" caption="Fuel Type" numFmtId="0" hierarchy="26" level="1">
      <sharedItems containsSemiMixedTypes="0" containsNonDate="0" containsString="0"/>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1"/>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2"/>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oneField="1">
      <fieldsUsage count="1">
        <fieldUsage x="0"/>
      </fieldsUsage>
    </cacheHierarchy>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47.625989814813" createdVersion="5" refreshedVersion="8" minRefreshableVersion="3" recordCount="0" supportSubquery="1" supportAdvancedDrill="1" xr:uid="{D42ABAFC-0CBF-4904-A3F7-83C123A98788}">
  <cacheSource type="external" connectionId="5"/>
  <cacheFields count="3">
    <cacheField name="[Measures].[Total Vehicles]" caption="Total Vehicles" numFmtId="0" hierarchy="29" level="32767"/>
    <cacheField name="[New_Cars_by_make_2022_2024].[Year].[Year]" caption="Year" numFmtId="0" hierarchy="24"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New_Cars_by_make_2022_2024].[Year].&amp;[2022]"/>
          </x15:cachedUniqueNames>
        </ext>
      </extLst>
    </cacheField>
    <cacheField name="[New_Cars_by_make_2022_2024].[Fuel Type].[Fuel Type]" caption="Fuel Type" numFmtId="0" hierarchy="26" level="1">
      <sharedItems containsSemiMixedTypes="0" containsNonDate="0" containsString="0"/>
    </cacheField>
  </cacheFields>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2" memberValueDatatype="20" unbalanced="0">
      <fieldsUsage count="2">
        <fieldUsage x="-1"/>
        <fieldUsage x="1"/>
      </fieldsUsage>
    </cacheHierarchy>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2" memberValueDatatype="130" unbalanced="0">
      <fieldsUsage count="2">
        <fieldUsage x="-1"/>
        <fieldUsage x="2"/>
      </fieldsUsage>
    </cacheHierarchy>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oneField="1">
      <fieldsUsage count="1">
        <fieldUsage x="0"/>
      </fieldsUsage>
    </cacheHierarchy>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hu" refreshedDate="45933.449046643516" createdVersion="3" refreshedVersion="8" minRefreshableVersion="3" recordCount="0" supportSubquery="1" supportAdvancedDrill="1" xr:uid="{466BE6D7-4528-4081-AA96-98AC49B4F589}">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Data_Singapore_Postalcode].[Postal District]" caption="Postal District" attribute="1" defaultMemberUniqueName="[Data_Singapore_Postalcode].[Postal District].[All]" allUniqueName="[Data_Singapore_Postalcode].[Postal District].[All]" dimensionUniqueName="[Data_Singapore_Postalcode]" displayFolder="" count="0" memberValueDatatype="20" unbalanced="0"/>
    <cacheHierarchy uniqueName="[Data_Singapore_Postalcode].[Postal Sector]" caption="Postal Sector" attribute="1" defaultMemberUniqueName="[Data_Singapore_Postalcode].[Postal Sector].[All]" allUniqueName="[Data_Singapore_Postalcode].[Postal Sector].[All]" dimensionUniqueName="[Data_Singapore_Postalcode]" displayFolder="" count="0" memberValueDatatype="20" unbalanced="0"/>
    <cacheHierarchy uniqueName="[Data_Singapore_Postalcode].[General Location]" caption="General Location" attribute="1" defaultMemberUniqueName="[Data_Singapore_Postalcode].[General Location].[All]" allUniqueName="[Data_Singapore_Postalcode].[General Location].[All]" dimensionUniqueName="[Data_Singapore_Postalcode]" displayFolder="" count="0" memberValueDatatype="130" unbalanced="0"/>
    <cacheHierarchy uniqueName="[Data_Singapore_Postalcode].[Region]" caption="Region" attribute="1" defaultMemberUniqueName="[Data_Singapore_Postalcode].[Region].[All]" allUniqueName="[Data_Singapore_Postalcode].[Region].[All]" dimensionUniqueName="[Data_Singapore_Postalcode]" displayFolder="" count="0" memberValueDatatype="130" unbalanced="0"/>
    <cacheHierarchy uniqueName="[Electric_Vehicle_Charging_Points].[EV Charger Registration Code]" caption="EV Charger Registration Code" attribute="1" defaultMemberUniqueName="[Electric_Vehicle_Charging_Points].[EV Charger Registration Code].[All]" allUniqueName="[Electric_Vehicle_Charging_Points].[EV Charger Registration Code].[All]" dimensionUniqueName="[Electric_Vehicle_Charging_Points]" displayFolder="" count="0" memberValueDatatype="130" unbalanced="0"/>
    <cacheHierarchy uniqueName="[Electric_Vehicle_Charging_Points].[Name]" caption="Name" attribute="1" defaultMemberUniqueName="[Electric_Vehicle_Charging_Points].[Name].[All]" allUniqueName="[Electric_Vehicle_Charging_Points].[Name].[All]" dimensionUniqueName="[Electric_Vehicle_Charging_Points]" displayFolder="" count="0" memberValueDatatype="130" unbalanced="0"/>
    <cacheHierarchy uniqueName="[Electric_Vehicle_Charging_Points].[No. of Charging Outlets]" caption="No. of Charging Outlets" attribute="1" defaultMemberUniqueName="[Electric_Vehicle_Charging_Points].[No. of Charging Outlets].[All]" allUniqueName="[Electric_Vehicle_Charging_Points].[No. of Charging Outlets].[All]" dimensionUniqueName="[Electric_Vehicle_Charging_Points]" displayFolder="" count="0" memberValueDatatype="20" unbalanced="0"/>
    <cacheHierarchy uniqueName="[Electric_Vehicle_Charging_Points].[Type of Connector]" caption="Type of Connector" attribute="1" defaultMemberUniqueName="[Electric_Vehicle_Charging_Points].[Type of Connector].[All]" allUniqueName="[Electric_Vehicle_Charging_Points].[Type of Connector].[All]" dimensionUniqueName="[Electric_Vehicle_Charging_Points]" displayFolder="" count="0" memberValueDatatype="130" unbalanced="0"/>
    <cacheHierarchy uniqueName="[Electric_Vehicle_Charging_Points].[Rated Output Power (kW)]" caption="Rated Output Power (kW)" attribute="1" defaultMemberUniqueName="[Electric_Vehicle_Charging_Points].[Rated Output Power (kW)].[All]" allUniqueName="[Electric_Vehicle_Charging_Points].[Rated Output Power (kW)].[All]" dimensionUniqueName="[Electric_Vehicle_Charging_Points]" displayFolder="" count="0" memberValueDatatype="5" unbalanced="0"/>
    <cacheHierarchy uniqueName="[Electric_Vehicle_Charging_Points].[Postal Code]" caption="Postal Code" attribute="1" defaultMemberUniqueName="[Electric_Vehicle_Charging_Points].[Postal Code].[All]" allUniqueName="[Electric_Vehicle_Charging_Points].[Postal Code].[All]" dimensionUniqueName="[Electric_Vehicle_Charging_Points]" displayFolder="" count="0" memberValueDatatype="20" unbalanced="0"/>
    <cacheHierarchy uniqueName="[Electric_Vehicle_Charging_Points].[Longitude]" caption="Longitude" attribute="1" defaultMemberUniqueName="[Electric_Vehicle_Charging_Points].[Longitude].[All]" allUniqueName="[Electric_Vehicle_Charging_Points].[Longitude].[All]" dimensionUniqueName="[Electric_Vehicle_Charging_Points]" displayFolder="" count="0" memberValueDatatype="5" unbalanced="0"/>
    <cacheHierarchy uniqueName="[Electric_Vehicle_Charging_Points].[Latitude]" caption="Latitude" attribute="1" defaultMemberUniqueName="[Electric_Vehicle_Charging_Points].[Latitude].[All]" allUniqueName="[Electric_Vehicle_Charging_Points].[Latitude].[All]" dimensionUniqueName="[Electric_Vehicle_Charging_Points]" displayFolder="" count="0" memberValueDatatype="5" unbalanced="0"/>
    <cacheHierarchy uniqueName="[Electric_Vehicle_Charging_Points].[Postal Sector]" caption="Postal Sector" attribute="1" defaultMemberUniqueName="[Electric_Vehicle_Charging_Points].[Postal Sector].[All]" allUniqueName="[Electric_Vehicle_Charging_Points].[Postal Sector].[All]" dimensionUniqueName="[Electric_Vehicle_Charging_Points]" displayFolder="" count="0" memberValueDatatype="20" unbalanced="0"/>
    <cacheHierarchy uniqueName="[Electric_Vehicle_Charging_Points].[Postal District]" caption="Postal District" attribute="1" defaultMemberUniqueName="[Electric_Vehicle_Charging_Points].[Postal District].[All]" allUniqueName="[Electric_Vehicle_Charging_Points].[Postal District].[All]" dimensionUniqueName="[Electric_Vehicle_Charging_Points]" displayFolder="" count="0" memberValueDatatype="20" unbalanced="0"/>
    <cacheHierarchy uniqueName="[Electric_Vehicle_Charging_Points].[General Location]" caption="General Location" attribute="1" defaultMemberUniqueName="[Electric_Vehicle_Charging_Points].[General Location].[All]" allUniqueName="[Electric_Vehicle_Charging_Points].[General Location].[All]" dimensionUniqueName="[Electric_Vehicle_Charging_Points]" displayFolder="" count="0" memberValueDatatype="130" unbalanced="0"/>
    <cacheHierarchy uniqueName="[Electric_Vehicle_Charging_Points].[Region]" caption="Region" attribute="1" defaultMemberUniqueName="[Electric_Vehicle_Charging_Points].[Region].[All]" allUniqueName="[Electric_Vehicle_Charging_Points].[Region].[All]" dimensionUniqueName="[Electric_Vehicle_Charging_Points]" displayFolder="" count="0" memberValueDatatype="130" unbalanced="0"/>
    <cacheHierarchy uniqueName="[EV_Charging_Geo].[District]" caption="District" attribute="1" defaultMemberUniqueName="[EV_Charging_Geo].[District].[All]" allUniqueName="[EV_Charging_Geo].[District].[All]" dimensionUniqueName="[EV_Charging_Geo]" displayFolder="" count="0" memberValueDatatype="20" unbalanced="0"/>
    <cacheHierarchy uniqueName="[EV_Charging_Geo].[Average of Longitude]" caption="Average of Longitude" attribute="1" defaultMemberUniqueName="[EV_Charging_Geo].[Average of Longitude].[All]" allUniqueName="[EV_Charging_Geo].[Average of Longitude].[All]" dimensionUniqueName="[EV_Charging_Geo]" displayFolder="" count="0" memberValueDatatype="5" unbalanced="0"/>
    <cacheHierarchy uniqueName="[EV_Charging_Geo].[Average of Latitude]" caption="Average of Latitude" attribute="1" defaultMemberUniqueName="[EV_Charging_Geo].[Average of Latitude].[All]" allUniqueName="[EV_Charging_Geo].[Average of Latitude].[All]" dimensionUniqueName="[EV_Charging_Geo]" displayFolder="" count="0" memberValueDatatype="5" unbalanced="0"/>
    <cacheHierarchy uniqueName="[EV_Charging_Geo].[Sum of No. of Charging Outlets]" caption="Sum of No. of Charging Outlets" attribute="1" defaultMemberUniqueName="[EV_Charging_Geo].[Sum of No. of Charging Outlets].[All]" allUniqueName="[EV_Charging_Geo].[Sum of No. of Charging Outlets].[All]" dimensionUniqueName="[EV_Charging_Geo]" displayFolder="" count="0" memberValueDatatype="20" unbalanced="0"/>
    <cacheHierarchy uniqueName="[EV_Charging_Geo 1].[District]" caption="District" attribute="1" defaultMemberUniqueName="[EV_Charging_Geo 1].[District].[All]" allUniqueName="[EV_Charging_Geo 1].[District].[All]" dimensionUniqueName="[EV_Charging_Geo 1]" displayFolder="" count="0" memberValueDatatype="20" unbalanced="0"/>
    <cacheHierarchy uniqueName="[EV_Charging_Geo 1].[Average of Longitude]" caption="Average of Longitude" attribute="1" defaultMemberUniqueName="[EV_Charging_Geo 1].[Average of Longitude].[All]" allUniqueName="[EV_Charging_Geo 1].[Average of Longitude].[All]" dimensionUniqueName="[EV_Charging_Geo 1]" displayFolder="" count="0" memberValueDatatype="5" unbalanced="0"/>
    <cacheHierarchy uniqueName="[EV_Charging_Geo 1].[Average of Latitude]" caption="Average of Latitude" attribute="1" defaultMemberUniqueName="[EV_Charging_Geo 1].[Average of Latitude].[All]" allUniqueName="[EV_Charging_Geo 1].[Average of Latitude].[All]" dimensionUniqueName="[EV_Charging_Geo 1]" displayFolder="" count="0" memberValueDatatype="5" unbalanced="0"/>
    <cacheHierarchy uniqueName="[EV_Charging_Geo 1].[Sum of No. of Charging Outlets]" caption="Sum of No. of Charging Outlets" attribute="1" defaultMemberUniqueName="[EV_Charging_Geo 1].[Sum of No. of Charging Outlets].[All]" allUniqueName="[EV_Charging_Geo 1].[Sum of No. of Charging Outlets].[All]" dimensionUniqueName="[EV_Charging_Geo 1]" displayFolder="" count="0" memberValueDatatype="20" unbalanced="0"/>
    <cacheHierarchy uniqueName="[New_Cars_by_make_2022_2024].[Year]" caption="Year" attribute="1" defaultMemberUniqueName="[New_Cars_by_make_2022_2024].[Year].[All]" allUniqueName="[New_Cars_by_make_2022_2024].[Year].[All]" dimensionUniqueName="[New_Cars_by_make_2022_2024]" displayFolder="" count="0" memberValueDatatype="20" unbalanced="0"/>
    <cacheHierarchy uniqueName="[New_Cars_by_make_2022_2024].[Car Make]" caption="Car Make" attribute="1" defaultMemberUniqueName="[New_Cars_by_make_2022_2024].[Car Make].[All]" allUniqueName="[New_Cars_by_make_2022_2024].[Car Make].[All]" dimensionUniqueName="[New_Cars_by_make_2022_2024]" displayFolder="" count="0" memberValueDatatype="130" unbalanced="0"/>
    <cacheHierarchy uniqueName="[New_Cars_by_make_2022_2024].[Fuel Type]" caption="Fuel Type" attribute="1" defaultMemberUniqueName="[New_Cars_by_make_2022_2024].[Fuel Type].[All]" allUniqueName="[New_Cars_by_make_2022_2024].[Fuel Type].[All]" dimensionUniqueName="[New_Cars_by_make_2022_2024]" displayFolder="" count="0" memberValueDatatype="130" unbalanced="0"/>
    <cacheHierarchy uniqueName="[New_Cars_by_make_2022_2024].[Car Type]" caption="Car Type" attribute="1" defaultMemberUniqueName="[New_Cars_by_make_2022_2024].[Car Type].[All]" allUniqueName="[New_Cars_by_make_2022_2024].[Car Type].[All]" dimensionUniqueName="[New_Cars_by_make_2022_2024]" displayFolder="" count="0" memberValueDatatype="130" unbalanced="0"/>
    <cacheHierarchy uniqueName="[New_Cars_by_make_2022_2024].[Number of Registration]" caption="Number of Registration" attribute="1" defaultMemberUniqueName="[New_Cars_by_make_2022_2024].[Number of Registration].[All]" allUniqueName="[New_Cars_by_make_2022_2024].[Number of Registration].[All]" dimensionUniqueName="[New_Cars_by_make_2022_2024]" displayFolder="" count="0" memberValueDatatype="20" unbalanced="0"/>
    <cacheHierarchy uniqueName="[Measures].[Total Vehicles]" caption="Total Vehicles" measure="1" displayFolder="" measureGroup="New_Cars_by_make_2022_2024" count="0"/>
    <cacheHierarchy uniqueName="[Measures].[Total EV]" caption="Total EV" measure="1" displayFolder="" measureGroup="New_Cars_by_make_2022_2024" count="0"/>
    <cacheHierarchy uniqueName="[Measures].[EV Market Share]" caption="EV Market Share" measure="1" displayFolder="" measureGroup="New_Cars_by_make_2022_2024" count="0"/>
    <cacheHierarchy uniqueName="[Measures].[Selected Year]" caption="Selected Year" measure="1" displayFolder="" measureGroup="New_Cars_by_make_2022_2024" count="0"/>
    <cacheHierarchy uniqueName="[Measures].[__XL_Count MVP02_2_New_Cars_by_make_type__2]" caption="__XL_Count MVP02_2_New_Cars_by_make_type__2" measure="1" displayFolder="" measureGroup="New_Cars_by_make_2022_2024" count="0" hidden="1"/>
    <cacheHierarchy uniqueName="[Measures].[__XL_Count Electric_Vehicle_Charging_Points]" caption="__XL_Count Electric_Vehicle_Charging_Points" measure="1" displayFolder="" measureGroup="Electric_Vehicle_Charging_Points" count="0" hidden="1"/>
    <cacheHierarchy uniqueName="[Measures].[__XL_Count Data_Singapore_Postalcode]" caption="__XL_Count Data_Singapore_Postalcode" measure="1" displayFolder="" measureGroup="Data_Singapore_Postalcode" count="0" hidden="1"/>
    <cacheHierarchy uniqueName="[Measures].[__XL_Count EV_Charging_Geo]" caption="__XL_Count EV_Charging_Geo" measure="1" displayFolder="" measureGroup="EV_Charging_Geo" count="0" hidden="1"/>
    <cacheHierarchy uniqueName="[Measures].[__XL_Count EV_Charging_Geo 1]" caption="__XL_Count EV_Charging_Geo 1" measure="1" displayFolder="" measureGroup="EV_Charging_Geo 1" count="0" hidden="1"/>
    <cacheHierarchy uniqueName="[Measures].[__No measures defined]" caption="__No measures defined" measure="1" displayFolder="" count="0" hidden="1"/>
    <cacheHierarchy uniqueName="[Measures].[Sum of Number of Registration]" caption="Sum of Number of Registration" measure="1" displayFolder="" measureGroup="New_Cars_by_make_2022_2024"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New_Cars_by_make_2022_2024" count="0" hidden="1">
      <extLst>
        <ext xmlns:x15="http://schemas.microsoft.com/office/spreadsheetml/2010/11/main" uri="{B97F6D7D-B522-45F9-BDA1-12C45D357490}">
          <x15:cacheHierarchy aggregatedColumn="24"/>
        </ext>
      </extLst>
    </cacheHierarchy>
    <cacheHierarchy uniqueName="[Measures].[Sum of No. of Charging Outlets]" caption="Sum of No. of Charging Outlets" measure="1" displayFolder="" measureGroup="Electric_Vehicle_Charging_Points" count="0" hidden="1">
      <extLst>
        <ext xmlns:x15="http://schemas.microsoft.com/office/spreadsheetml/2010/11/main" uri="{B97F6D7D-B522-45F9-BDA1-12C45D357490}">
          <x15:cacheHierarchy aggregatedColumn="6"/>
        </ext>
      </extLst>
    </cacheHierarchy>
  </cacheHierarchies>
  <kpis count="0"/>
  <dimensions count="6">
    <dimension name="Data_Singapore_Postalcode" uniqueName="[Data_Singapore_Postalcode]" caption="Data_Singapore_Postalcode"/>
    <dimension name="Electric_Vehicle_Charging_Points" uniqueName="[Electric_Vehicle_Charging_Points]" caption="Electric_Vehicle_Charging_Points"/>
    <dimension name="EV_Charging_Geo" uniqueName="[EV_Charging_Geo]" caption="EV_Charging_Geo"/>
    <dimension name="EV_Charging_Geo 1" uniqueName="[EV_Charging_Geo 1]" caption="EV_Charging_Geo 1"/>
    <dimension measure="1" name="Measures" uniqueName="[Measures]" caption="Measures"/>
    <dimension name="New_Cars_by_make_2022_2024" uniqueName="[New_Cars_by_make_2022_2024]" caption="New_Cars_by_make_2022_2024"/>
  </dimensions>
  <measureGroups count="5">
    <measureGroup name="Data_Singapore_Postalcode" caption="Data_Singapore_Postalcode"/>
    <measureGroup name="Electric_Vehicle_Charging_Points" caption="Electric_Vehicle_Charging_Points"/>
    <measureGroup name="EV_Charging_Geo" caption="EV_Charging_Geo"/>
    <measureGroup name="EV_Charging_Geo 1" caption="EV_Charging_Geo 1"/>
    <measureGroup name="New_Cars_by_make_2022_2024" caption="New_Cars_by_make_2022_2024"/>
  </measureGroups>
  <maps count="5">
    <map measureGroup="0" dimension="0"/>
    <map measureGroup="1" dimension="1"/>
    <map measureGroup="2" dimension="2"/>
    <map measureGroup="3" dimension="3"/>
    <map measureGroup="4" dimension="5"/>
  </maps>
  <extLst>
    <ext xmlns:x14="http://schemas.microsoft.com/office/spreadsheetml/2009/9/main" uri="{725AE2AE-9491-48be-B2B4-4EB974FC3084}">
      <x14:pivotCacheDefinition slicerData="1" pivotCacheId="800740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84">
  <r>
    <s v="R107326E"/>
    <x v="0"/>
    <n v="2"/>
    <s v="Type 2"/>
    <n v="7.4"/>
    <x v="0"/>
    <x v="0"/>
    <x v="0"/>
    <n v="68"/>
    <x v="0"/>
    <x v="0"/>
    <x v="0"/>
  </r>
  <r>
    <s v="R107326E"/>
    <x v="0"/>
    <n v="2"/>
    <s v="Type 2"/>
    <n v="7.4"/>
    <x v="0"/>
    <x v="0"/>
    <x v="0"/>
    <n v="68"/>
    <x v="0"/>
    <x v="0"/>
    <x v="0"/>
  </r>
  <r>
    <s v="R107328B"/>
    <x v="0"/>
    <n v="2"/>
    <s v="Type 2"/>
    <n v="7.4"/>
    <x v="0"/>
    <x v="0"/>
    <x v="0"/>
    <n v="68"/>
    <x v="0"/>
    <x v="0"/>
    <x v="0"/>
  </r>
  <r>
    <s v="R107328B"/>
    <x v="0"/>
    <n v="2"/>
    <s v="Type 2"/>
    <n v="7.4"/>
    <x v="0"/>
    <x v="0"/>
    <x v="0"/>
    <n v="68"/>
    <x v="0"/>
    <x v="0"/>
    <x v="0"/>
  </r>
  <r>
    <s v="R107330K"/>
    <x v="0"/>
    <n v="2"/>
    <s v="Type 2"/>
    <n v="7.4"/>
    <x v="0"/>
    <x v="0"/>
    <x v="0"/>
    <n v="68"/>
    <x v="0"/>
    <x v="0"/>
    <x v="0"/>
  </r>
  <r>
    <s v="R107330K"/>
    <x v="0"/>
    <n v="2"/>
    <s v="Type 2"/>
    <n v="7.4"/>
    <x v="0"/>
    <x v="0"/>
    <x v="0"/>
    <n v="68"/>
    <x v="0"/>
    <x v="0"/>
    <x v="0"/>
  </r>
  <r>
    <s v="R107396C"/>
    <x v="0"/>
    <n v="2"/>
    <s v="Type 2"/>
    <n v="7.4"/>
    <x v="1"/>
    <x v="1"/>
    <x v="1"/>
    <n v="68"/>
    <x v="0"/>
    <x v="0"/>
    <x v="0"/>
  </r>
  <r>
    <s v="R107396C"/>
    <x v="0"/>
    <n v="2"/>
    <s v="Type 2"/>
    <n v="7.4"/>
    <x v="1"/>
    <x v="1"/>
    <x v="1"/>
    <n v="68"/>
    <x v="0"/>
    <x v="0"/>
    <x v="0"/>
  </r>
  <r>
    <s v="R107397G"/>
    <x v="0"/>
    <n v="2"/>
    <s v="Type 2"/>
    <n v="7.4"/>
    <x v="1"/>
    <x v="1"/>
    <x v="1"/>
    <n v="68"/>
    <x v="0"/>
    <x v="0"/>
    <x v="0"/>
  </r>
  <r>
    <s v="R107397G"/>
    <x v="0"/>
    <n v="2"/>
    <s v="Type 2"/>
    <n v="7.4"/>
    <x v="1"/>
    <x v="1"/>
    <x v="1"/>
    <n v="68"/>
    <x v="0"/>
    <x v="0"/>
    <x v="0"/>
  </r>
  <r>
    <s v="R107398R"/>
    <x v="0"/>
    <n v="2"/>
    <s v="Type 2"/>
    <n v="7.4"/>
    <x v="1"/>
    <x v="1"/>
    <x v="1"/>
    <n v="68"/>
    <x v="0"/>
    <x v="0"/>
    <x v="0"/>
  </r>
  <r>
    <s v="R107398R"/>
    <x v="0"/>
    <n v="2"/>
    <s v="Type 2"/>
    <n v="7.4"/>
    <x v="1"/>
    <x v="1"/>
    <x v="1"/>
    <n v="68"/>
    <x v="0"/>
    <x v="0"/>
    <x v="0"/>
  </r>
  <r>
    <s v="R107432R"/>
    <x v="0"/>
    <n v="2"/>
    <s v="Type 2"/>
    <n v="7.4"/>
    <x v="2"/>
    <x v="2"/>
    <x v="2"/>
    <n v="68"/>
    <x v="0"/>
    <x v="0"/>
    <x v="0"/>
  </r>
  <r>
    <s v="R107432R"/>
    <x v="0"/>
    <n v="2"/>
    <s v="Type 2"/>
    <n v="7.4"/>
    <x v="2"/>
    <x v="2"/>
    <x v="2"/>
    <n v="68"/>
    <x v="0"/>
    <x v="0"/>
    <x v="0"/>
  </r>
  <r>
    <s v="R107433D"/>
    <x v="0"/>
    <n v="2"/>
    <s v="Type 2"/>
    <n v="7.4"/>
    <x v="2"/>
    <x v="2"/>
    <x v="2"/>
    <n v="68"/>
    <x v="0"/>
    <x v="0"/>
    <x v="0"/>
  </r>
  <r>
    <s v="R107433D"/>
    <x v="0"/>
    <n v="2"/>
    <s v="Type 2"/>
    <n v="7.4"/>
    <x v="2"/>
    <x v="2"/>
    <x v="2"/>
    <n v="68"/>
    <x v="0"/>
    <x v="0"/>
    <x v="0"/>
  </r>
  <r>
    <s v="R107434H"/>
    <x v="0"/>
    <n v="2"/>
    <s v="Type 2"/>
    <n v="7.4"/>
    <x v="2"/>
    <x v="2"/>
    <x v="2"/>
    <n v="68"/>
    <x v="0"/>
    <x v="0"/>
    <x v="0"/>
  </r>
  <r>
    <s v="R107434H"/>
    <x v="0"/>
    <n v="2"/>
    <s v="Type 2"/>
    <n v="7.4"/>
    <x v="2"/>
    <x v="2"/>
    <x v="2"/>
    <n v="68"/>
    <x v="0"/>
    <x v="0"/>
    <x v="0"/>
  </r>
  <r>
    <s v="R107435A"/>
    <x v="0"/>
    <n v="2"/>
    <s v="Type 2"/>
    <n v="7.4"/>
    <x v="3"/>
    <x v="3"/>
    <x v="3"/>
    <n v="68"/>
    <x v="0"/>
    <x v="0"/>
    <x v="0"/>
  </r>
  <r>
    <s v="R107435A"/>
    <x v="0"/>
    <n v="2"/>
    <s v="Type 2"/>
    <n v="7.4"/>
    <x v="3"/>
    <x v="3"/>
    <x v="3"/>
    <n v="68"/>
    <x v="0"/>
    <x v="0"/>
    <x v="0"/>
  </r>
  <r>
    <s v="R107436E"/>
    <x v="0"/>
    <n v="2"/>
    <s v="Type 2"/>
    <n v="7.4"/>
    <x v="3"/>
    <x v="3"/>
    <x v="3"/>
    <n v="68"/>
    <x v="0"/>
    <x v="0"/>
    <x v="0"/>
  </r>
  <r>
    <s v="R107436E"/>
    <x v="0"/>
    <n v="2"/>
    <s v="Type 2"/>
    <n v="7.4"/>
    <x v="3"/>
    <x v="3"/>
    <x v="3"/>
    <n v="68"/>
    <x v="0"/>
    <x v="0"/>
    <x v="0"/>
  </r>
  <r>
    <s v="R107572G"/>
    <x v="0"/>
    <n v="2"/>
    <s v="Type 2"/>
    <n v="7.4"/>
    <x v="4"/>
    <x v="4"/>
    <x v="4"/>
    <n v="68"/>
    <x v="0"/>
    <x v="0"/>
    <x v="0"/>
  </r>
  <r>
    <s v="R107572G"/>
    <x v="0"/>
    <n v="2"/>
    <s v="Type 2"/>
    <n v="7.4"/>
    <x v="4"/>
    <x v="4"/>
    <x v="4"/>
    <n v="68"/>
    <x v="0"/>
    <x v="0"/>
    <x v="0"/>
  </r>
  <r>
    <s v="R107573R"/>
    <x v="0"/>
    <n v="2"/>
    <s v="Type 2"/>
    <n v="7.4"/>
    <x v="4"/>
    <x v="4"/>
    <x v="4"/>
    <n v="68"/>
    <x v="0"/>
    <x v="0"/>
    <x v="0"/>
  </r>
  <r>
    <s v="R107573R"/>
    <x v="0"/>
    <n v="2"/>
    <s v="Type 2"/>
    <n v="7.4"/>
    <x v="4"/>
    <x v="4"/>
    <x v="4"/>
    <n v="68"/>
    <x v="0"/>
    <x v="0"/>
    <x v="0"/>
  </r>
  <r>
    <s v="R107574D"/>
    <x v="0"/>
    <n v="2"/>
    <s v="Type 2"/>
    <n v="7.4"/>
    <x v="4"/>
    <x v="4"/>
    <x v="4"/>
    <n v="68"/>
    <x v="0"/>
    <x v="0"/>
    <x v="0"/>
  </r>
  <r>
    <s v="R107574D"/>
    <x v="0"/>
    <n v="2"/>
    <s v="Type 2"/>
    <n v="7.4"/>
    <x v="4"/>
    <x v="4"/>
    <x v="4"/>
    <n v="68"/>
    <x v="0"/>
    <x v="0"/>
    <x v="0"/>
  </r>
  <r>
    <s v="R107575H"/>
    <x v="0"/>
    <n v="2"/>
    <s v="Type 2"/>
    <n v="7.4"/>
    <x v="5"/>
    <x v="5"/>
    <x v="5"/>
    <n v="68"/>
    <x v="0"/>
    <x v="0"/>
    <x v="0"/>
  </r>
  <r>
    <s v="R107575H"/>
    <x v="0"/>
    <n v="2"/>
    <s v="Type 2"/>
    <n v="7.4"/>
    <x v="5"/>
    <x v="5"/>
    <x v="5"/>
    <n v="68"/>
    <x v="0"/>
    <x v="0"/>
    <x v="0"/>
  </r>
  <r>
    <s v="R107576A"/>
    <x v="0"/>
    <n v="2"/>
    <s v="Type 2"/>
    <n v="7.4"/>
    <x v="5"/>
    <x v="5"/>
    <x v="5"/>
    <n v="68"/>
    <x v="0"/>
    <x v="0"/>
    <x v="0"/>
  </r>
  <r>
    <s v="R107576A"/>
    <x v="0"/>
    <n v="2"/>
    <s v="Type 2"/>
    <n v="7.4"/>
    <x v="5"/>
    <x v="5"/>
    <x v="5"/>
    <n v="68"/>
    <x v="0"/>
    <x v="0"/>
    <x v="0"/>
  </r>
  <r>
    <s v="R107577E"/>
    <x v="0"/>
    <n v="2"/>
    <s v="Type 2"/>
    <n v="7.4"/>
    <x v="5"/>
    <x v="5"/>
    <x v="5"/>
    <n v="68"/>
    <x v="0"/>
    <x v="0"/>
    <x v="0"/>
  </r>
  <r>
    <s v="R107577E"/>
    <x v="0"/>
    <n v="2"/>
    <s v="Type 2"/>
    <n v="7.4"/>
    <x v="5"/>
    <x v="5"/>
    <x v="5"/>
    <n v="68"/>
    <x v="0"/>
    <x v="0"/>
    <x v="0"/>
  </r>
  <r>
    <s v="R107628F"/>
    <x v="0"/>
    <n v="2"/>
    <s v="Type 2"/>
    <n v="7.4"/>
    <x v="6"/>
    <x v="6"/>
    <x v="6"/>
    <n v="68"/>
    <x v="0"/>
    <x v="0"/>
    <x v="0"/>
  </r>
  <r>
    <s v="R107628F"/>
    <x v="0"/>
    <n v="2"/>
    <s v="Type 2"/>
    <n v="7.4"/>
    <x v="6"/>
    <x v="6"/>
    <x v="6"/>
    <n v="68"/>
    <x v="0"/>
    <x v="0"/>
    <x v="0"/>
  </r>
  <r>
    <s v="R107629Z"/>
    <x v="0"/>
    <n v="2"/>
    <s v="Type 2"/>
    <n v="7.4"/>
    <x v="6"/>
    <x v="6"/>
    <x v="6"/>
    <n v="68"/>
    <x v="0"/>
    <x v="0"/>
    <x v="0"/>
  </r>
  <r>
    <s v="R107629Z"/>
    <x v="0"/>
    <n v="2"/>
    <s v="Type 2"/>
    <n v="7.4"/>
    <x v="6"/>
    <x v="6"/>
    <x v="6"/>
    <n v="68"/>
    <x v="0"/>
    <x v="0"/>
    <x v="0"/>
  </r>
  <r>
    <s v="R107630B"/>
    <x v="0"/>
    <n v="2"/>
    <s v="Type 2"/>
    <n v="7.4"/>
    <x v="6"/>
    <x v="6"/>
    <x v="6"/>
    <n v="68"/>
    <x v="0"/>
    <x v="0"/>
    <x v="0"/>
  </r>
  <r>
    <s v="R107630B"/>
    <x v="0"/>
    <n v="2"/>
    <s v="Type 2"/>
    <n v="7.4"/>
    <x v="6"/>
    <x v="6"/>
    <x v="6"/>
    <n v="68"/>
    <x v="0"/>
    <x v="0"/>
    <x v="0"/>
  </r>
  <r>
    <s v="R107649R"/>
    <x v="0"/>
    <n v="2"/>
    <s v="Type 2"/>
    <n v="7.4"/>
    <x v="7"/>
    <x v="7"/>
    <x v="7"/>
    <n v="68"/>
    <x v="0"/>
    <x v="0"/>
    <x v="0"/>
  </r>
  <r>
    <s v="R107649R"/>
    <x v="0"/>
    <n v="2"/>
    <s v="Type 2"/>
    <n v="7.4"/>
    <x v="7"/>
    <x v="7"/>
    <x v="7"/>
    <n v="68"/>
    <x v="0"/>
    <x v="0"/>
    <x v="0"/>
  </r>
  <r>
    <s v="R107650C"/>
    <x v="0"/>
    <n v="2"/>
    <s v="Type 2"/>
    <n v="7.4"/>
    <x v="7"/>
    <x v="7"/>
    <x v="7"/>
    <n v="68"/>
    <x v="0"/>
    <x v="0"/>
    <x v="0"/>
  </r>
  <r>
    <s v="R107650C"/>
    <x v="0"/>
    <n v="2"/>
    <s v="Type 2"/>
    <n v="7.4"/>
    <x v="7"/>
    <x v="7"/>
    <x v="7"/>
    <n v="68"/>
    <x v="0"/>
    <x v="0"/>
    <x v="0"/>
  </r>
  <r>
    <s v="R107651G"/>
    <x v="0"/>
    <n v="2"/>
    <s v="Type 2"/>
    <n v="7.4"/>
    <x v="7"/>
    <x v="7"/>
    <x v="7"/>
    <n v="68"/>
    <x v="0"/>
    <x v="0"/>
    <x v="0"/>
  </r>
  <r>
    <s v="R107651G"/>
    <x v="0"/>
    <n v="2"/>
    <s v="Type 2"/>
    <n v="7.4"/>
    <x v="7"/>
    <x v="7"/>
    <x v="7"/>
    <n v="68"/>
    <x v="0"/>
    <x v="0"/>
    <x v="0"/>
  </r>
  <r>
    <s v="R107652R"/>
    <x v="0"/>
    <n v="2"/>
    <s v="Type 2"/>
    <n v="7.4"/>
    <x v="7"/>
    <x v="7"/>
    <x v="7"/>
    <n v="68"/>
    <x v="0"/>
    <x v="0"/>
    <x v="0"/>
  </r>
  <r>
    <s v="R107652R"/>
    <x v="0"/>
    <n v="2"/>
    <s v="Type 2"/>
    <n v="7.4"/>
    <x v="7"/>
    <x v="7"/>
    <x v="7"/>
    <n v="68"/>
    <x v="0"/>
    <x v="0"/>
    <x v="0"/>
  </r>
  <r>
    <s v="R107660K"/>
    <x v="0"/>
    <n v="2"/>
    <s v="Type 2"/>
    <n v="7.4"/>
    <x v="8"/>
    <x v="8"/>
    <x v="8"/>
    <n v="68"/>
    <x v="0"/>
    <x v="0"/>
    <x v="0"/>
  </r>
  <r>
    <s v="R107660K"/>
    <x v="0"/>
    <n v="2"/>
    <s v="Type 2"/>
    <n v="7.4"/>
    <x v="8"/>
    <x v="8"/>
    <x v="8"/>
    <n v="68"/>
    <x v="0"/>
    <x v="0"/>
    <x v="0"/>
  </r>
  <r>
    <s v="R107661B"/>
    <x v="0"/>
    <n v="2"/>
    <s v="Type 2"/>
    <n v="7.4"/>
    <x v="8"/>
    <x v="8"/>
    <x v="8"/>
    <n v="68"/>
    <x v="0"/>
    <x v="0"/>
    <x v="0"/>
  </r>
  <r>
    <s v="R107661B"/>
    <x v="0"/>
    <n v="2"/>
    <s v="Type 2"/>
    <n v="7.4"/>
    <x v="8"/>
    <x v="8"/>
    <x v="8"/>
    <n v="68"/>
    <x v="0"/>
    <x v="0"/>
    <x v="0"/>
  </r>
  <r>
    <s v="R107662F"/>
    <x v="0"/>
    <n v="2"/>
    <s v="Type 2"/>
    <n v="7.4"/>
    <x v="8"/>
    <x v="8"/>
    <x v="8"/>
    <n v="68"/>
    <x v="0"/>
    <x v="0"/>
    <x v="0"/>
  </r>
  <r>
    <s v="R107662F"/>
    <x v="0"/>
    <n v="2"/>
    <s v="Type 2"/>
    <n v="7.4"/>
    <x v="8"/>
    <x v="8"/>
    <x v="8"/>
    <n v="68"/>
    <x v="0"/>
    <x v="0"/>
    <x v="0"/>
  </r>
  <r>
    <s v="R109098E"/>
    <x v="0"/>
    <n v="2"/>
    <s v="Type 2"/>
    <n v="7.4"/>
    <x v="9"/>
    <x v="9"/>
    <x v="9"/>
    <n v="68"/>
    <x v="0"/>
    <x v="0"/>
    <x v="0"/>
  </r>
  <r>
    <s v="R109098E"/>
    <x v="0"/>
    <n v="2"/>
    <s v="Type 2"/>
    <n v="7.4"/>
    <x v="9"/>
    <x v="9"/>
    <x v="9"/>
    <n v="68"/>
    <x v="0"/>
    <x v="0"/>
    <x v="0"/>
  </r>
  <r>
    <s v="R109102K"/>
    <x v="0"/>
    <n v="2"/>
    <s v="Type 2"/>
    <n v="7.4"/>
    <x v="9"/>
    <x v="9"/>
    <x v="9"/>
    <n v="68"/>
    <x v="0"/>
    <x v="0"/>
    <x v="0"/>
  </r>
  <r>
    <s v="R109102K"/>
    <x v="0"/>
    <n v="2"/>
    <s v="Type 2"/>
    <n v="7.4"/>
    <x v="9"/>
    <x v="9"/>
    <x v="9"/>
    <n v="68"/>
    <x v="0"/>
    <x v="0"/>
    <x v="0"/>
  </r>
  <r>
    <s v="R109105Z"/>
    <x v="0"/>
    <n v="2"/>
    <s v="Type 2"/>
    <n v="7.4"/>
    <x v="9"/>
    <x v="9"/>
    <x v="9"/>
    <n v="68"/>
    <x v="0"/>
    <x v="0"/>
    <x v="0"/>
  </r>
  <r>
    <s v="R109105Z"/>
    <x v="0"/>
    <n v="2"/>
    <s v="Type 2"/>
    <n v="7.4"/>
    <x v="9"/>
    <x v="9"/>
    <x v="9"/>
    <n v="68"/>
    <x v="0"/>
    <x v="0"/>
    <x v="0"/>
  </r>
  <r>
    <s v="R109189H"/>
    <x v="0"/>
    <n v="2"/>
    <s v="Type 2"/>
    <n v="7.4"/>
    <x v="10"/>
    <x v="10"/>
    <x v="10"/>
    <n v="68"/>
    <x v="0"/>
    <x v="0"/>
    <x v="0"/>
  </r>
  <r>
    <s v="R109189H"/>
    <x v="0"/>
    <n v="2"/>
    <s v="Type 2"/>
    <n v="7.4"/>
    <x v="10"/>
    <x v="10"/>
    <x v="10"/>
    <n v="68"/>
    <x v="0"/>
    <x v="0"/>
    <x v="0"/>
  </r>
  <r>
    <s v="R109191D"/>
    <x v="0"/>
    <n v="2"/>
    <s v="Type 2"/>
    <n v="7.4"/>
    <x v="10"/>
    <x v="10"/>
    <x v="10"/>
    <n v="68"/>
    <x v="0"/>
    <x v="0"/>
    <x v="0"/>
  </r>
  <r>
    <s v="R109191D"/>
    <x v="0"/>
    <n v="2"/>
    <s v="Type 2"/>
    <n v="7.4"/>
    <x v="10"/>
    <x v="10"/>
    <x v="10"/>
    <n v="68"/>
    <x v="0"/>
    <x v="0"/>
    <x v="0"/>
  </r>
  <r>
    <s v="R109192H"/>
    <x v="0"/>
    <n v="2"/>
    <s v="Type 2"/>
    <n v="7.4"/>
    <x v="10"/>
    <x v="10"/>
    <x v="10"/>
    <n v="68"/>
    <x v="0"/>
    <x v="0"/>
    <x v="0"/>
  </r>
  <r>
    <s v="R109192H"/>
    <x v="0"/>
    <n v="2"/>
    <s v="Type 2"/>
    <n v="7.4"/>
    <x v="10"/>
    <x v="10"/>
    <x v="10"/>
    <n v="68"/>
    <x v="0"/>
    <x v="0"/>
    <x v="0"/>
  </r>
  <r>
    <s v="R109367K"/>
    <x v="0"/>
    <n v="2"/>
    <s v="Type 2"/>
    <n v="7.4"/>
    <x v="11"/>
    <x v="11"/>
    <x v="11"/>
    <n v="68"/>
    <x v="0"/>
    <x v="0"/>
    <x v="0"/>
  </r>
  <r>
    <s v="R109367K"/>
    <x v="0"/>
    <n v="2"/>
    <s v="Type 2"/>
    <n v="7.4"/>
    <x v="11"/>
    <x v="11"/>
    <x v="11"/>
    <n v="68"/>
    <x v="0"/>
    <x v="0"/>
    <x v="0"/>
  </r>
  <r>
    <s v="R109368B"/>
    <x v="0"/>
    <n v="2"/>
    <s v="Type 2"/>
    <n v="7.4"/>
    <x v="11"/>
    <x v="11"/>
    <x v="11"/>
    <n v="68"/>
    <x v="0"/>
    <x v="0"/>
    <x v="0"/>
  </r>
  <r>
    <s v="R109368B"/>
    <x v="0"/>
    <n v="2"/>
    <s v="Type 2"/>
    <n v="7.4"/>
    <x v="11"/>
    <x v="11"/>
    <x v="11"/>
    <n v="68"/>
    <x v="0"/>
    <x v="0"/>
    <x v="0"/>
  </r>
  <r>
    <s v="R109369F"/>
    <x v="0"/>
    <n v="2"/>
    <s v="Type 2"/>
    <n v="7.4"/>
    <x v="11"/>
    <x v="11"/>
    <x v="11"/>
    <n v="68"/>
    <x v="0"/>
    <x v="0"/>
    <x v="0"/>
  </r>
  <r>
    <s v="R109369F"/>
    <x v="0"/>
    <n v="2"/>
    <s v="Type 2"/>
    <n v="7.4"/>
    <x v="11"/>
    <x v="11"/>
    <x v="11"/>
    <n v="68"/>
    <x v="0"/>
    <x v="0"/>
    <x v="0"/>
  </r>
  <r>
    <s v="R109476E"/>
    <x v="0"/>
    <n v="2"/>
    <s v="Type 2"/>
    <n v="7.4"/>
    <x v="12"/>
    <x v="12"/>
    <x v="12"/>
    <n v="68"/>
    <x v="0"/>
    <x v="0"/>
    <x v="0"/>
  </r>
  <r>
    <s v="R109476E"/>
    <x v="0"/>
    <n v="2"/>
    <s v="Type 2"/>
    <n v="7.4"/>
    <x v="12"/>
    <x v="12"/>
    <x v="12"/>
    <n v="68"/>
    <x v="0"/>
    <x v="0"/>
    <x v="0"/>
  </r>
  <r>
    <s v="R109482F"/>
    <x v="0"/>
    <n v="2"/>
    <s v="Type 2"/>
    <n v="7.4"/>
    <x v="12"/>
    <x v="12"/>
    <x v="12"/>
    <n v="68"/>
    <x v="0"/>
    <x v="0"/>
    <x v="0"/>
  </r>
  <r>
    <s v="R109482F"/>
    <x v="0"/>
    <n v="2"/>
    <s v="Type 2"/>
    <n v="7.4"/>
    <x v="12"/>
    <x v="12"/>
    <x v="12"/>
    <n v="68"/>
    <x v="0"/>
    <x v="0"/>
    <x v="0"/>
  </r>
  <r>
    <s v="R109485G"/>
    <x v="0"/>
    <n v="2"/>
    <s v="Type 2"/>
    <n v="7.4"/>
    <x v="12"/>
    <x v="12"/>
    <x v="12"/>
    <n v="68"/>
    <x v="0"/>
    <x v="0"/>
    <x v="0"/>
  </r>
  <r>
    <s v="R109485G"/>
    <x v="0"/>
    <n v="2"/>
    <s v="Type 2"/>
    <n v="7.4"/>
    <x v="12"/>
    <x v="12"/>
    <x v="12"/>
    <n v="68"/>
    <x v="0"/>
    <x v="0"/>
    <x v="0"/>
  </r>
  <r>
    <s v="R110014A"/>
    <x v="0"/>
    <n v="2"/>
    <s v="Type 2"/>
    <n v="7.4"/>
    <x v="13"/>
    <x v="13"/>
    <x v="13"/>
    <n v="68"/>
    <x v="0"/>
    <x v="0"/>
    <x v="0"/>
  </r>
  <r>
    <s v="R110014A"/>
    <x v="0"/>
    <n v="2"/>
    <s v="Type 2"/>
    <n v="7.4"/>
    <x v="13"/>
    <x v="13"/>
    <x v="13"/>
    <n v="68"/>
    <x v="0"/>
    <x v="0"/>
    <x v="0"/>
  </r>
  <r>
    <s v="R110015E"/>
    <x v="0"/>
    <n v="2"/>
    <s v="Type 2"/>
    <n v="7.4"/>
    <x v="13"/>
    <x v="13"/>
    <x v="13"/>
    <n v="68"/>
    <x v="0"/>
    <x v="0"/>
    <x v="0"/>
  </r>
  <r>
    <s v="R110015E"/>
    <x v="0"/>
    <n v="2"/>
    <s v="Type 2"/>
    <n v="7.4"/>
    <x v="13"/>
    <x v="13"/>
    <x v="13"/>
    <n v="68"/>
    <x v="0"/>
    <x v="0"/>
    <x v="0"/>
  </r>
  <r>
    <s v="R110017B"/>
    <x v="0"/>
    <n v="2"/>
    <s v="Type 2"/>
    <n v="7.4"/>
    <x v="13"/>
    <x v="13"/>
    <x v="13"/>
    <n v="68"/>
    <x v="0"/>
    <x v="0"/>
    <x v="0"/>
  </r>
  <r>
    <s v="R110017B"/>
    <x v="0"/>
    <n v="2"/>
    <s v="Type 2"/>
    <n v="7.4"/>
    <x v="13"/>
    <x v="13"/>
    <x v="13"/>
    <n v="68"/>
    <x v="0"/>
    <x v="0"/>
    <x v="0"/>
  </r>
  <r>
    <s v="R110045A"/>
    <x v="0"/>
    <n v="2"/>
    <s v="Type 2"/>
    <n v="7.4"/>
    <x v="14"/>
    <x v="14"/>
    <x v="14"/>
    <n v="68"/>
    <x v="0"/>
    <x v="0"/>
    <x v="0"/>
  </r>
  <r>
    <s v="R110045A"/>
    <x v="0"/>
    <n v="2"/>
    <s v="Type 2"/>
    <n v="7.4"/>
    <x v="14"/>
    <x v="14"/>
    <x v="14"/>
    <n v="68"/>
    <x v="0"/>
    <x v="0"/>
    <x v="0"/>
  </r>
  <r>
    <s v="R110047K"/>
    <x v="0"/>
    <n v="2"/>
    <s v="Type 2"/>
    <n v="7.4"/>
    <x v="14"/>
    <x v="14"/>
    <x v="14"/>
    <n v="68"/>
    <x v="0"/>
    <x v="0"/>
    <x v="0"/>
  </r>
  <r>
    <s v="R110047K"/>
    <x v="0"/>
    <n v="2"/>
    <s v="Type 2"/>
    <n v="7.4"/>
    <x v="14"/>
    <x v="14"/>
    <x v="14"/>
    <n v="68"/>
    <x v="0"/>
    <x v="0"/>
    <x v="0"/>
  </r>
  <r>
    <s v="R110048B"/>
    <x v="0"/>
    <n v="2"/>
    <s v="Type 2"/>
    <n v="7.4"/>
    <x v="14"/>
    <x v="14"/>
    <x v="14"/>
    <n v="68"/>
    <x v="0"/>
    <x v="0"/>
    <x v="0"/>
  </r>
  <r>
    <s v="R110048B"/>
    <x v="0"/>
    <n v="2"/>
    <s v="Type 2"/>
    <n v="7.4"/>
    <x v="14"/>
    <x v="14"/>
    <x v="14"/>
    <n v="68"/>
    <x v="0"/>
    <x v="0"/>
    <x v="0"/>
  </r>
  <r>
    <s v="R110049F"/>
    <x v="0"/>
    <n v="2"/>
    <s v="Type 2"/>
    <n v="7.4"/>
    <x v="14"/>
    <x v="14"/>
    <x v="14"/>
    <n v="68"/>
    <x v="0"/>
    <x v="0"/>
    <x v="0"/>
  </r>
  <r>
    <s v="R110049F"/>
    <x v="0"/>
    <n v="2"/>
    <s v="Type 2"/>
    <n v="7.4"/>
    <x v="14"/>
    <x v="14"/>
    <x v="14"/>
    <n v="68"/>
    <x v="0"/>
    <x v="0"/>
    <x v="0"/>
  </r>
  <r>
    <s v="R110050K"/>
    <x v="0"/>
    <n v="2"/>
    <s v="Type 2"/>
    <n v="7.4"/>
    <x v="14"/>
    <x v="14"/>
    <x v="14"/>
    <n v="68"/>
    <x v="0"/>
    <x v="0"/>
    <x v="0"/>
  </r>
  <r>
    <s v="R110050K"/>
    <x v="0"/>
    <n v="2"/>
    <s v="Type 2"/>
    <n v="7.4"/>
    <x v="14"/>
    <x v="14"/>
    <x v="14"/>
    <n v="68"/>
    <x v="0"/>
    <x v="0"/>
    <x v="0"/>
  </r>
  <r>
    <s v="R110051B"/>
    <x v="0"/>
    <n v="2"/>
    <s v="Type 2"/>
    <n v="7.4"/>
    <x v="14"/>
    <x v="14"/>
    <x v="14"/>
    <n v="68"/>
    <x v="0"/>
    <x v="0"/>
    <x v="0"/>
  </r>
  <r>
    <s v="R110051B"/>
    <x v="0"/>
    <n v="2"/>
    <s v="Type 2"/>
    <n v="7.4"/>
    <x v="14"/>
    <x v="14"/>
    <x v="14"/>
    <n v="68"/>
    <x v="0"/>
    <x v="0"/>
    <x v="0"/>
  </r>
  <r>
    <s v="R110125E"/>
    <x v="0"/>
    <n v="2"/>
    <s v="Type 2"/>
    <n v="7.4"/>
    <x v="15"/>
    <x v="15"/>
    <x v="15"/>
    <n v="68"/>
    <x v="0"/>
    <x v="0"/>
    <x v="0"/>
  </r>
  <r>
    <s v="R110125E"/>
    <x v="0"/>
    <n v="2"/>
    <s v="Type 2"/>
    <n v="7.4"/>
    <x v="15"/>
    <x v="15"/>
    <x v="15"/>
    <n v="68"/>
    <x v="0"/>
    <x v="0"/>
    <x v="0"/>
  </r>
  <r>
    <s v="R110126K"/>
    <x v="0"/>
    <n v="2"/>
    <s v="Type 2"/>
    <n v="7.4"/>
    <x v="15"/>
    <x v="15"/>
    <x v="15"/>
    <n v="68"/>
    <x v="0"/>
    <x v="0"/>
    <x v="0"/>
  </r>
  <r>
    <s v="R110126K"/>
    <x v="0"/>
    <n v="2"/>
    <s v="Type 2"/>
    <n v="7.4"/>
    <x v="15"/>
    <x v="15"/>
    <x v="15"/>
    <n v="68"/>
    <x v="0"/>
    <x v="0"/>
    <x v="0"/>
  </r>
  <r>
    <s v="R110127B"/>
    <x v="0"/>
    <n v="2"/>
    <s v="Type 2"/>
    <n v="7.4"/>
    <x v="15"/>
    <x v="15"/>
    <x v="15"/>
    <n v="68"/>
    <x v="0"/>
    <x v="0"/>
    <x v="0"/>
  </r>
  <r>
    <s v="R110127B"/>
    <x v="0"/>
    <n v="2"/>
    <s v="Type 2"/>
    <n v="7.4"/>
    <x v="15"/>
    <x v="15"/>
    <x v="15"/>
    <n v="68"/>
    <x v="0"/>
    <x v="0"/>
    <x v="0"/>
  </r>
  <r>
    <s v="R110171H"/>
    <x v="0"/>
    <n v="2"/>
    <s v="Type 2"/>
    <n v="7.4"/>
    <x v="16"/>
    <x v="16"/>
    <x v="16"/>
    <n v="68"/>
    <x v="0"/>
    <x v="0"/>
    <x v="0"/>
  </r>
  <r>
    <s v="R110171H"/>
    <x v="0"/>
    <n v="2"/>
    <s v="Type 2"/>
    <n v="7.4"/>
    <x v="16"/>
    <x v="16"/>
    <x v="16"/>
    <n v="68"/>
    <x v="0"/>
    <x v="0"/>
    <x v="0"/>
  </r>
  <r>
    <s v="R110172A"/>
    <x v="0"/>
    <n v="2"/>
    <s v="Type 2"/>
    <n v="7.4"/>
    <x v="16"/>
    <x v="16"/>
    <x v="16"/>
    <n v="68"/>
    <x v="0"/>
    <x v="0"/>
    <x v="0"/>
  </r>
  <r>
    <s v="R110172A"/>
    <x v="0"/>
    <n v="2"/>
    <s v="Type 2"/>
    <n v="7.4"/>
    <x v="16"/>
    <x v="16"/>
    <x v="16"/>
    <n v="68"/>
    <x v="0"/>
    <x v="0"/>
    <x v="0"/>
  </r>
  <r>
    <s v="R110173E"/>
    <x v="0"/>
    <n v="2"/>
    <s v="Type 2"/>
    <n v="7.4"/>
    <x v="16"/>
    <x v="16"/>
    <x v="16"/>
    <n v="68"/>
    <x v="0"/>
    <x v="0"/>
    <x v="0"/>
  </r>
  <r>
    <s v="R110173E"/>
    <x v="0"/>
    <n v="2"/>
    <s v="Type 2"/>
    <n v="7.4"/>
    <x v="16"/>
    <x v="16"/>
    <x v="16"/>
    <n v="68"/>
    <x v="0"/>
    <x v="0"/>
    <x v="0"/>
  </r>
  <r>
    <s v="R113090H"/>
    <x v="0"/>
    <n v="2"/>
    <s v="Type 2"/>
    <n v="7.4"/>
    <x v="17"/>
    <x v="17"/>
    <x v="17"/>
    <n v="68"/>
    <x v="0"/>
    <x v="0"/>
    <x v="0"/>
  </r>
  <r>
    <s v="R113090H"/>
    <x v="0"/>
    <n v="2"/>
    <s v="Type 2"/>
    <n v="7.4"/>
    <x v="17"/>
    <x v="17"/>
    <x v="17"/>
    <n v="68"/>
    <x v="0"/>
    <x v="0"/>
    <x v="0"/>
  </r>
  <r>
    <s v="R113091A"/>
    <x v="0"/>
    <n v="2"/>
    <s v="Type 2"/>
    <n v="7.4"/>
    <x v="17"/>
    <x v="17"/>
    <x v="17"/>
    <n v="68"/>
    <x v="0"/>
    <x v="0"/>
    <x v="0"/>
  </r>
  <r>
    <s v="R113091A"/>
    <x v="0"/>
    <n v="2"/>
    <s v="Type 2"/>
    <n v="7.4"/>
    <x v="17"/>
    <x v="17"/>
    <x v="17"/>
    <n v="68"/>
    <x v="0"/>
    <x v="0"/>
    <x v="0"/>
  </r>
  <r>
    <s v="R113092E"/>
    <x v="0"/>
    <n v="2"/>
    <s v="Type 2"/>
    <n v="7.4"/>
    <x v="17"/>
    <x v="17"/>
    <x v="17"/>
    <n v="68"/>
    <x v="0"/>
    <x v="0"/>
    <x v="0"/>
  </r>
  <r>
    <s v="R113092E"/>
    <x v="0"/>
    <n v="2"/>
    <s v="Type 2"/>
    <n v="7.4"/>
    <x v="17"/>
    <x v="17"/>
    <x v="17"/>
    <n v="68"/>
    <x v="0"/>
    <x v="0"/>
    <x v="0"/>
  </r>
  <r>
    <s v="R113093K"/>
    <x v="0"/>
    <n v="2"/>
    <s v="Type 2"/>
    <n v="7.4"/>
    <x v="17"/>
    <x v="17"/>
    <x v="17"/>
    <n v="68"/>
    <x v="0"/>
    <x v="0"/>
    <x v="0"/>
  </r>
  <r>
    <s v="R113093K"/>
    <x v="0"/>
    <n v="2"/>
    <s v="Type 2"/>
    <n v="7.4"/>
    <x v="17"/>
    <x v="17"/>
    <x v="17"/>
    <n v="68"/>
    <x v="0"/>
    <x v="0"/>
    <x v="0"/>
  </r>
  <r>
    <s v="R113094B"/>
    <x v="0"/>
    <n v="2"/>
    <s v="Type 2"/>
    <n v="7.4"/>
    <x v="17"/>
    <x v="17"/>
    <x v="17"/>
    <n v="68"/>
    <x v="0"/>
    <x v="0"/>
    <x v="0"/>
  </r>
  <r>
    <s v="R113094B"/>
    <x v="0"/>
    <n v="2"/>
    <s v="Type 2"/>
    <n v="7.4"/>
    <x v="17"/>
    <x v="17"/>
    <x v="17"/>
    <n v="68"/>
    <x v="0"/>
    <x v="0"/>
    <x v="0"/>
  </r>
  <r>
    <s v="R113095F"/>
    <x v="0"/>
    <n v="2"/>
    <s v="Type 2"/>
    <n v="7.4"/>
    <x v="17"/>
    <x v="17"/>
    <x v="17"/>
    <n v="68"/>
    <x v="0"/>
    <x v="0"/>
    <x v="0"/>
  </r>
  <r>
    <s v="R113095F"/>
    <x v="0"/>
    <n v="2"/>
    <s v="Type 2"/>
    <n v="7.4"/>
    <x v="17"/>
    <x v="17"/>
    <x v="17"/>
    <n v="68"/>
    <x v="0"/>
    <x v="0"/>
    <x v="0"/>
  </r>
  <r>
    <s v="R114226Z"/>
    <x v="0"/>
    <n v="2"/>
    <s v="Type 2"/>
    <n v="7.4"/>
    <x v="18"/>
    <x v="18"/>
    <x v="18"/>
    <n v="68"/>
    <x v="0"/>
    <x v="0"/>
    <x v="0"/>
  </r>
  <r>
    <s v="R114226Z"/>
    <x v="0"/>
    <n v="2"/>
    <s v="Type 2"/>
    <n v="7.4"/>
    <x v="18"/>
    <x v="18"/>
    <x v="18"/>
    <n v="68"/>
    <x v="0"/>
    <x v="0"/>
    <x v="0"/>
  </r>
  <r>
    <s v="R114227C"/>
    <x v="0"/>
    <n v="2"/>
    <s v="Type 2"/>
    <n v="7.4"/>
    <x v="18"/>
    <x v="18"/>
    <x v="18"/>
    <n v="68"/>
    <x v="0"/>
    <x v="0"/>
    <x v="0"/>
  </r>
  <r>
    <s v="R114227C"/>
    <x v="0"/>
    <n v="2"/>
    <s v="Type 2"/>
    <n v="7.4"/>
    <x v="18"/>
    <x v="18"/>
    <x v="18"/>
    <n v="68"/>
    <x v="0"/>
    <x v="0"/>
    <x v="0"/>
  </r>
  <r>
    <s v="R114228G"/>
    <x v="0"/>
    <n v="2"/>
    <s v="Type 2"/>
    <n v="7.4"/>
    <x v="18"/>
    <x v="18"/>
    <x v="18"/>
    <n v="68"/>
    <x v="0"/>
    <x v="0"/>
    <x v="0"/>
  </r>
  <r>
    <s v="R114228G"/>
    <x v="0"/>
    <n v="2"/>
    <s v="Type 2"/>
    <n v="7.4"/>
    <x v="18"/>
    <x v="18"/>
    <x v="18"/>
    <n v="68"/>
    <x v="0"/>
    <x v="0"/>
    <x v="0"/>
  </r>
  <r>
    <s v="R114229R"/>
    <x v="0"/>
    <n v="2"/>
    <s v="Type 2"/>
    <n v="7.4"/>
    <x v="18"/>
    <x v="18"/>
    <x v="18"/>
    <n v="68"/>
    <x v="0"/>
    <x v="0"/>
    <x v="0"/>
  </r>
  <r>
    <s v="R114229R"/>
    <x v="0"/>
    <n v="2"/>
    <s v="Type 2"/>
    <n v="7.4"/>
    <x v="18"/>
    <x v="18"/>
    <x v="18"/>
    <n v="68"/>
    <x v="0"/>
    <x v="0"/>
    <x v="0"/>
  </r>
  <r>
    <s v="R114230C"/>
    <x v="0"/>
    <n v="2"/>
    <s v="Type 2"/>
    <n v="7.4"/>
    <x v="18"/>
    <x v="18"/>
    <x v="18"/>
    <n v="68"/>
    <x v="0"/>
    <x v="0"/>
    <x v="0"/>
  </r>
  <r>
    <s v="R114230C"/>
    <x v="0"/>
    <n v="2"/>
    <s v="Type 2"/>
    <n v="7.4"/>
    <x v="18"/>
    <x v="18"/>
    <x v="18"/>
    <n v="68"/>
    <x v="0"/>
    <x v="0"/>
    <x v="0"/>
  </r>
  <r>
    <s v="R114231G"/>
    <x v="0"/>
    <n v="2"/>
    <s v="Type 2"/>
    <n v="7.4"/>
    <x v="18"/>
    <x v="18"/>
    <x v="18"/>
    <n v="68"/>
    <x v="0"/>
    <x v="0"/>
    <x v="0"/>
  </r>
  <r>
    <s v="R114231G"/>
    <x v="0"/>
    <n v="2"/>
    <s v="Type 2"/>
    <n v="7.4"/>
    <x v="18"/>
    <x v="18"/>
    <x v="18"/>
    <n v="68"/>
    <x v="0"/>
    <x v="0"/>
    <x v="0"/>
  </r>
  <r>
    <s v="R114283A"/>
    <x v="0"/>
    <n v="2"/>
    <s v="Type 2"/>
    <n v="7.4"/>
    <x v="19"/>
    <x v="19"/>
    <x v="19"/>
    <n v="68"/>
    <x v="0"/>
    <x v="0"/>
    <x v="0"/>
  </r>
  <r>
    <s v="R114283A"/>
    <x v="0"/>
    <n v="2"/>
    <s v="Type 2"/>
    <n v="7.4"/>
    <x v="19"/>
    <x v="19"/>
    <x v="19"/>
    <n v="68"/>
    <x v="0"/>
    <x v="0"/>
    <x v="0"/>
  </r>
  <r>
    <s v="R114285K"/>
    <x v="0"/>
    <n v="2"/>
    <s v="Type 2"/>
    <n v="7.4"/>
    <x v="19"/>
    <x v="19"/>
    <x v="19"/>
    <n v="68"/>
    <x v="0"/>
    <x v="0"/>
    <x v="0"/>
  </r>
  <r>
    <s v="R114285K"/>
    <x v="0"/>
    <n v="2"/>
    <s v="Type 2"/>
    <n v="7.4"/>
    <x v="19"/>
    <x v="19"/>
    <x v="19"/>
    <n v="68"/>
    <x v="0"/>
    <x v="0"/>
    <x v="0"/>
  </r>
  <r>
    <s v="R114286B"/>
    <x v="0"/>
    <n v="2"/>
    <s v="Type 2"/>
    <n v="7.4"/>
    <x v="19"/>
    <x v="19"/>
    <x v="19"/>
    <n v="68"/>
    <x v="0"/>
    <x v="0"/>
    <x v="0"/>
  </r>
  <r>
    <s v="R114286B"/>
    <x v="0"/>
    <n v="2"/>
    <s v="Type 2"/>
    <n v="7.4"/>
    <x v="19"/>
    <x v="19"/>
    <x v="19"/>
    <n v="68"/>
    <x v="0"/>
    <x v="0"/>
    <x v="0"/>
  </r>
  <r>
    <s v="R114772E"/>
    <x v="0"/>
    <n v="2"/>
    <s v="Type 2"/>
    <n v="7.4"/>
    <x v="20"/>
    <x v="20"/>
    <x v="20"/>
    <n v="68"/>
    <x v="0"/>
    <x v="0"/>
    <x v="0"/>
  </r>
  <r>
    <s v="R114772E"/>
    <x v="0"/>
    <n v="2"/>
    <s v="Type 2"/>
    <n v="7.4"/>
    <x v="20"/>
    <x v="20"/>
    <x v="20"/>
    <n v="68"/>
    <x v="0"/>
    <x v="0"/>
    <x v="0"/>
  </r>
  <r>
    <s v="R114773K"/>
    <x v="0"/>
    <n v="2"/>
    <s v="Type 2"/>
    <n v="7.4"/>
    <x v="20"/>
    <x v="20"/>
    <x v="20"/>
    <n v="68"/>
    <x v="0"/>
    <x v="0"/>
    <x v="0"/>
  </r>
  <r>
    <s v="R114773K"/>
    <x v="0"/>
    <n v="2"/>
    <s v="Type 2"/>
    <n v="7.4"/>
    <x v="20"/>
    <x v="20"/>
    <x v="20"/>
    <n v="68"/>
    <x v="0"/>
    <x v="0"/>
    <x v="0"/>
  </r>
  <r>
    <s v="R114775F"/>
    <x v="0"/>
    <n v="2"/>
    <s v="Type 2"/>
    <n v="7.4"/>
    <x v="21"/>
    <x v="21"/>
    <x v="21"/>
    <n v="68"/>
    <x v="0"/>
    <x v="0"/>
    <x v="0"/>
  </r>
  <r>
    <s v="R114775F"/>
    <x v="0"/>
    <n v="2"/>
    <s v="Type 2"/>
    <n v="7.4"/>
    <x v="21"/>
    <x v="21"/>
    <x v="21"/>
    <n v="68"/>
    <x v="0"/>
    <x v="0"/>
    <x v="0"/>
  </r>
  <r>
    <s v="R114777C"/>
    <x v="0"/>
    <n v="2"/>
    <s v="Type 2"/>
    <n v="7.4"/>
    <x v="21"/>
    <x v="21"/>
    <x v="21"/>
    <n v="68"/>
    <x v="0"/>
    <x v="0"/>
    <x v="0"/>
  </r>
  <r>
    <s v="R114777C"/>
    <x v="0"/>
    <n v="2"/>
    <s v="Type 2"/>
    <n v="7.4"/>
    <x v="21"/>
    <x v="21"/>
    <x v="21"/>
    <n v="68"/>
    <x v="0"/>
    <x v="0"/>
    <x v="0"/>
  </r>
  <r>
    <s v="R114778G"/>
    <x v="0"/>
    <n v="2"/>
    <s v="Type 2"/>
    <n v="7.4"/>
    <x v="22"/>
    <x v="22"/>
    <x v="22"/>
    <n v="68"/>
    <x v="0"/>
    <x v="0"/>
    <x v="0"/>
  </r>
  <r>
    <s v="R114778G"/>
    <x v="0"/>
    <n v="2"/>
    <s v="Type 2"/>
    <n v="7.4"/>
    <x v="22"/>
    <x v="22"/>
    <x v="22"/>
    <n v="68"/>
    <x v="0"/>
    <x v="0"/>
    <x v="0"/>
  </r>
  <r>
    <s v="R114779R"/>
    <x v="0"/>
    <n v="2"/>
    <s v="Type 2"/>
    <n v="7.4"/>
    <x v="22"/>
    <x v="22"/>
    <x v="22"/>
    <n v="68"/>
    <x v="0"/>
    <x v="0"/>
    <x v="0"/>
  </r>
  <r>
    <s v="R114779R"/>
    <x v="0"/>
    <n v="2"/>
    <s v="Type 2"/>
    <n v="7.4"/>
    <x v="22"/>
    <x v="22"/>
    <x v="22"/>
    <n v="68"/>
    <x v="0"/>
    <x v="0"/>
    <x v="0"/>
  </r>
  <r>
    <s v="R114780C"/>
    <x v="0"/>
    <n v="2"/>
    <s v="Type 2"/>
    <n v="7.4"/>
    <x v="23"/>
    <x v="23"/>
    <x v="23"/>
    <n v="68"/>
    <x v="0"/>
    <x v="0"/>
    <x v="0"/>
  </r>
  <r>
    <s v="R114780C"/>
    <x v="0"/>
    <n v="2"/>
    <s v="Type 2"/>
    <n v="7.4"/>
    <x v="23"/>
    <x v="23"/>
    <x v="23"/>
    <n v="68"/>
    <x v="0"/>
    <x v="0"/>
    <x v="0"/>
  </r>
  <r>
    <s v="R114782R"/>
    <x v="0"/>
    <n v="2"/>
    <s v="Type 2"/>
    <n v="7.4"/>
    <x v="23"/>
    <x v="23"/>
    <x v="23"/>
    <n v="68"/>
    <x v="0"/>
    <x v="0"/>
    <x v="0"/>
  </r>
  <r>
    <s v="R114782R"/>
    <x v="0"/>
    <n v="2"/>
    <s v="Type 2"/>
    <n v="7.4"/>
    <x v="23"/>
    <x v="23"/>
    <x v="23"/>
    <n v="68"/>
    <x v="0"/>
    <x v="0"/>
    <x v="0"/>
  </r>
  <r>
    <s v="R114890C"/>
    <x v="0"/>
    <n v="2"/>
    <s v="Type 2"/>
    <n v="7.4"/>
    <x v="24"/>
    <x v="24"/>
    <x v="24"/>
    <n v="68"/>
    <x v="0"/>
    <x v="0"/>
    <x v="0"/>
  </r>
  <r>
    <s v="R114890C"/>
    <x v="0"/>
    <n v="2"/>
    <s v="Type 2"/>
    <n v="7.4"/>
    <x v="24"/>
    <x v="24"/>
    <x v="24"/>
    <n v="68"/>
    <x v="0"/>
    <x v="0"/>
    <x v="0"/>
  </r>
  <r>
    <s v="R114891G"/>
    <x v="0"/>
    <n v="2"/>
    <s v="Type 2"/>
    <n v="7.4"/>
    <x v="24"/>
    <x v="24"/>
    <x v="24"/>
    <n v="68"/>
    <x v="0"/>
    <x v="0"/>
    <x v="0"/>
  </r>
  <r>
    <s v="R114891G"/>
    <x v="0"/>
    <n v="2"/>
    <s v="Type 2"/>
    <n v="7.4"/>
    <x v="24"/>
    <x v="24"/>
    <x v="24"/>
    <n v="68"/>
    <x v="0"/>
    <x v="0"/>
    <x v="0"/>
  </r>
  <r>
    <s v="R114892R"/>
    <x v="0"/>
    <n v="2"/>
    <s v="Type 2"/>
    <n v="7.4"/>
    <x v="24"/>
    <x v="24"/>
    <x v="24"/>
    <n v="68"/>
    <x v="0"/>
    <x v="0"/>
    <x v="0"/>
  </r>
  <r>
    <s v="R114892R"/>
    <x v="0"/>
    <n v="2"/>
    <s v="Type 2"/>
    <n v="7.4"/>
    <x v="24"/>
    <x v="24"/>
    <x v="24"/>
    <n v="68"/>
    <x v="0"/>
    <x v="0"/>
    <x v="0"/>
  </r>
  <r>
    <s v="R114893D"/>
    <x v="0"/>
    <n v="2"/>
    <s v="Type 2"/>
    <n v="7.4"/>
    <x v="25"/>
    <x v="25"/>
    <x v="25"/>
    <n v="68"/>
    <x v="0"/>
    <x v="0"/>
    <x v="0"/>
  </r>
  <r>
    <s v="R114893D"/>
    <x v="0"/>
    <n v="2"/>
    <s v="Type 2"/>
    <n v="7.4"/>
    <x v="25"/>
    <x v="25"/>
    <x v="25"/>
    <n v="68"/>
    <x v="0"/>
    <x v="0"/>
    <x v="0"/>
  </r>
  <r>
    <s v="R114895A"/>
    <x v="0"/>
    <n v="2"/>
    <s v="Type 2"/>
    <n v="7.4"/>
    <x v="25"/>
    <x v="25"/>
    <x v="25"/>
    <n v="68"/>
    <x v="0"/>
    <x v="0"/>
    <x v="0"/>
  </r>
  <r>
    <s v="R114895A"/>
    <x v="0"/>
    <n v="2"/>
    <s v="Type 2"/>
    <n v="7.4"/>
    <x v="25"/>
    <x v="25"/>
    <x v="25"/>
    <n v="68"/>
    <x v="0"/>
    <x v="0"/>
    <x v="0"/>
  </r>
  <r>
    <s v="R116813K"/>
    <x v="0"/>
    <n v="2"/>
    <s v="Type 2"/>
    <n v="7.4"/>
    <x v="26"/>
    <x v="26"/>
    <x v="26"/>
    <n v="68"/>
    <x v="0"/>
    <x v="0"/>
    <x v="0"/>
  </r>
  <r>
    <s v="R116813K"/>
    <x v="0"/>
    <n v="2"/>
    <s v="Type 2"/>
    <n v="7.4"/>
    <x v="26"/>
    <x v="26"/>
    <x v="26"/>
    <n v="68"/>
    <x v="0"/>
    <x v="0"/>
    <x v="0"/>
  </r>
  <r>
    <s v="R116814B"/>
    <x v="0"/>
    <n v="2"/>
    <s v="Type 2"/>
    <n v="7.4"/>
    <x v="26"/>
    <x v="26"/>
    <x v="26"/>
    <n v="68"/>
    <x v="0"/>
    <x v="0"/>
    <x v="0"/>
  </r>
  <r>
    <s v="R116814B"/>
    <x v="0"/>
    <n v="2"/>
    <s v="Type 2"/>
    <n v="7.4"/>
    <x v="26"/>
    <x v="26"/>
    <x v="26"/>
    <n v="68"/>
    <x v="0"/>
    <x v="0"/>
    <x v="0"/>
  </r>
  <r>
    <s v="R116816Z"/>
    <x v="0"/>
    <n v="2"/>
    <s v="Type 2"/>
    <n v="7.4"/>
    <x v="27"/>
    <x v="27"/>
    <x v="27"/>
    <n v="68"/>
    <x v="0"/>
    <x v="0"/>
    <x v="0"/>
  </r>
  <r>
    <s v="R116816Z"/>
    <x v="0"/>
    <n v="2"/>
    <s v="Type 2"/>
    <n v="7.4"/>
    <x v="27"/>
    <x v="27"/>
    <x v="27"/>
    <n v="68"/>
    <x v="0"/>
    <x v="0"/>
    <x v="0"/>
  </r>
  <r>
    <s v="R116817C"/>
    <x v="0"/>
    <n v="2"/>
    <s v="Type 2"/>
    <n v="7.4"/>
    <x v="27"/>
    <x v="27"/>
    <x v="27"/>
    <n v="68"/>
    <x v="0"/>
    <x v="0"/>
    <x v="0"/>
  </r>
  <r>
    <s v="R116817C"/>
    <x v="0"/>
    <n v="2"/>
    <s v="Type 2"/>
    <n v="7.4"/>
    <x v="27"/>
    <x v="27"/>
    <x v="27"/>
    <n v="68"/>
    <x v="0"/>
    <x v="0"/>
    <x v="0"/>
  </r>
  <r>
    <s v="R116878Z"/>
    <x v="0"/>
    <n v="2"/>
    <s v="Type 2"/>
    <n v="7.4"/>
    <x v="28"/>
    <x v="28"/>
    <x v="28"/>
    <n v="68"/>
    <x v="0"/>
    <x v="0"/>
    <x v="0"/>
  </r>
  <r>
    <s v="R116878Z"/>
    <x v="0"/>
    <n v="2"/>
    <s v="Type 2"/>
    <n v="7.4"/>
    <x v="28"/>
    <x v="28"/>
    <x v="28"/>
    <n v="68"/>
    <x v="0"/>
    <x v="0"/>
    <x v="0"/>
  </r>
  <r>
    <s v="R116879C"/>
    <x v="0"/>
    <n v="2"/>
    <s v="Type 2"/>
    <n v="7.4"/>
    <x v="28"/>
    <x v="28"/>
    <x v="28"/>
    <n v="68"/>
    <x v="0"/>
    <x v="0"/>
    <x v="0"/>
  </r>
  <r>
    <s v="R116879C"/>
    <x v="0"/>
    <n v="2"/>
    <s v="Type 2"/>
    <n v="7.4"/>
    <x v="28"/>
    <x v="28"/>
    <x v="28"/>
    <n v="68"/>
    <x v="0"/>
    <x v="0"/>
    <x v="0"/>
  </r>
  <r>
    <s v="R117233A"/>
    <x v="0"/>
    <n v="2"/>
    <s v="Type 2"/>
    <n v="7.4"/>
    <x v="29"/>
    <x v="29"/>
    <x v="29"/>
    <n v="68"/>
    <x v="0"/>
    <x v="0"/>
    <x v="0"/>
  </r>
  <r>
    <s v="R117233A"/>
    <x v="0"/>
    <n v="2"/>
    <s v="Type 2"/>
    <n v="7.4"/>
    <x v="29"/>
    <x v="29"/>
    <x v="29"/>
    <n v="68"/>
    <x v="0"/>
    <x v="0"/>
    <x v="0"/>
  </r>
  <r>
    <s v="R117234E"/>
    <x v="0"/>
    <n v="2"/>
    <s v="Type 2"/>
    <n v="7.4"/>
    <x v="29"/>
    <x v="29"/>
    <x v="29"/>
    <n v="68"/>
    <x v="0"/>
    <x v="0"/>
    <x v="0"/>
  </r>
  <r>
    <s v="R117234E"/>
    <x v="0"/>
    <n v="2"/>
    <s v="Type 2"/>
    <n v="7.4"/>
    <x v="29"/>
    <x v="29"/>
    <x v="29"/>
    <n v="68"/>
    <x v="0"/>
    <x v="0"/>
    <x v="0"/>
  </r>
  <r>
    <s v="R117679C"/>
    <x v="0"/>
    <n v="2"/>
    <s v="Type 2"/>
    <n v="7.4"/>
    <x v="30"/>
    <x v="30"/>
    <x v="30"/>
    <n v="68"/>
    <x v="0"/>
    <x v="0"/>
    <x v="0"/>
  </r>
  <r>
    <s v="R117679C"/>
    <x v="0"/>
    <n v="2"/>
    <s v="Type 2"/>
    <n v="7.4"/>
    <x v="30"/>
    <x v="30"/>
    <x v="30"/>
    <n v="68"/>
    <x v="0"/>
    <x v="0"/>
    <x v="0"/>
  </r>
  <r>
    <s v="R117680F"/>
    <x v="0"/>
    <n v="2"/>
    <s v="Type 2"/>
    <n v="7.4"/>
    <x v="30"/>
    <x v="30"/>
    <x v="30"/>
    <n v="68"/>
    <x v="0"/>
    <x v="0"/>
    <x v="0"/>
  </r>
  <r>
    <s v="R117680F"/>
    <x v="0"/>
    <n v="2"/>
    <s v="Type 2"/>
    <n v="7.4"/>
    <x v="30"/>
    <x v="30"/>
    <x v="30"/>
    <n v="68"/>
    <x v="0"/>
    <x v="0"/>
    <x v="0"/>
  </r>
  <r>
    <s v="R107415R"/>
    <x v="0"/>
    <n v="2"/>
    <s v="Type 2"/>
    <n v="7.4"/>
    <x v="31"/>
    <x v="31"/>
    <x v="31"/>
    <n v="65"/>
    <x v="0"/>
    <x v="0"/>
    <x v="0"/>
  </r>
  <r>
    <s v="R107415R"/>
    <x v="0"/>
    <n v="2"/>
    <s v="Type 2"/>
    <n v="7.4"/>
    <x v="31"/>
    <x v="31"/>
    <x v="31"/>
    <n v="65"/>
    <x v="0"/>
    <x v="0"/>
    <x v="0"/>
  </r>
  <r>
    <s v="R107418A"/>
    <x v="0"/>
    <n v="2"/>
    <s v="Type 2"/>
    <n v="7.4"/>
    <x v="31"/>
    <x v="31"/>
    <x v="31"/>
    <n v="65"/>
    <x v="0"/>
    <x v="0"/>
    <x v="0"/>
  </r>
  <r>
    <s v="R107418A"/>
    <x v="0"/>
    <n v="2"/>
    <s v="Type 2"/>
    <n v="7.4"/>
    <x v="31"/>
    <x v="31"/>
    <x v="31"/>
    <n v="65"/>
    <x v="0"/>
    <x v="0"/>
    <x v="0"/>
  </r>
  <r>
    <s v="R107420H"/>
    <x v="0"/>
    <n v="2"/>
    <s v="Type 2"/>
    <n v="7.4"/>
    <x v="31"/>
    <x v="31"/>
    <x v="31"/>
    <n v="65"/>
    <x v="0"/>
    <x v="0"/>
    <x v="0"/>
  </r>
  <r>
    <s v="R107420H"/>
    <x v="0"/>
    <n v="2"/>
    <s v="Type 2"/>
    <n v="7.4"/>
    <x v="31"/>
    <x v="31"/>
    <x v="31"/>
    <n v="65"/>
    <x v="0"/>
    <x v="0"/>
    <x v="0"/>
  </r>
  <r>
    <s v="R107424B"/>
    <x v="0"/>
    <n v="2"/>
    <s v="Type 2"/>
    <n v="7.4"/>
    <x v="32"/>
    <x v="32"/>
    <x v="32"/>
    <n v="65"/>
    <x v="0"/>
    <x v="0"/>
    <x v="0"/>
  </r>
  <r>
    <s v="R107424B"/>
    <x v="0"/>
    <n v="2"/>
    <s v="Type 2"/>
    <n v="7.4"/>
    <x v="32"/>
    <x v="32"/>
    <x v="32"/>
    <n v="65"/>
    <x v="0"/>
    <x v="0"/>
    <x v="0"/>
  </r>
  <r>
    <s v="R107427C"/>
    <x v="0"/>
    <n v="2"/>
    <s v="Type 2"/>
    <n v="7.4"/>
    <x v="32"/>
    <x v="32"/>
    <x v="32"/>
    <n v="65"/>
    <x v="0"/>
    <x v="0"/>
    <x v="0"/>
  </r>
  <r>
    <s v="R107427C"/>
    <x v="0"/>
    <n v="2"/>
    <s v="Type 2"/>
    <n v="7.4"/>
    <x v="32"/>
    <x v="32"/>
    <x v="32"/>
    <n v="65"/>
    <x v="0"/>
    <x v="0"/>
    <x v="0"/>
  </r>
  <r>
    <s v="R107429R"/>
    <x v="0"/>
    <n v="2"/>
    <s v="Type 2"/>
    <n v="7.4"/>
    <x v="32"/>
    <x v="32"/>
    <x v="32"/>
    <n v="65"/>
    <x v="0"/>
    <x v="0"/>
    <x v="0"/>
  </r>
  <r>
    <s v="R107429R"/>
    <x v="0"/>
    <n v="2"/>
    <s v="Type 2"/>
    <n v="7.4"/>
    <x v="32"/>
    <x v="32"/>
    <x v="32"/>
    <n v="65"/>
    <x v="0"/>
    <x v="0"/>
    <x v="0"/>
  </r>
  <r>
    <s v="R107635R"/>
    <x v="0"/>
    <n v="2"/>
    <s v="Type 2"/>
    <n v="7.4"/>
    <x v="33"/>
    <x v="33"/>
    <x v="33"/>
    <n v="65"/>
    <x v="0"/>
    <x v="0"/>
    <x v="0"/>
  </r>
  <r>
    <s v="R107635R"/>
    <x v="0"/>
    <n v="2"/>
    <s v="Type 2"/>
    <n v="7.4"/>
    <x v="33"/>
    <x v="33"/>
    <x v="33"/>
    <n v="65"/>
    <x v="0"/>
    <x v="0"/>
    <x v="0"/>
  </r>
  <r>
    <s v="R107636D"/>
    <x v="0"/>
    <n v="2"/>
    <s v="Type 2"/>
    <n v="7.4"/>
    <x v="33"/>
    <x v="33"/>
    <x v="33"/>
    <n v="65"/>
    <x v="0"/>
    <x v="0"/>
    <x v="0"/>
  </r>
  <r>
    <s v="R107636D"/>
    <x v="0"/>
    <n v="2"/>
    <s v="Type 2"/>
    <n v="7.4"/>
    <x v="33"/>
    <x v="33"/>
    <x v="33"/>
    <n v="65"/>
    <x v="0"/>
    <x v="0"/>
    <x v="0"/>
  </r>
  <r>
    <s v="R107637H"/>
    <x v="0"/>
    <n v="2"/>
    <s v="Type 2"/>
    <n v="7.4"/>
    <x v="33"/>
    <x v="33"/>
    <x v="33"/>
    <n v="65"/>
    <x v="0"/>
    <x v="0"/>
    <x v="0"/>
  </r>
  <r>
    <s v="R107637H"/>
    <x v="0"/>
    <n v="2"/>
    <s v="Type 2"/>
    <n v="7.4"/>
    <x v="33"/>
    <x v="33"/>
    <x v="33"/>
    <n v="65"/>
    <x v="0"/>
    <x v="0"/>
    <x v="0"/>
  </r>
  <r>
    <s v="R107645F"/>
    <x v="0"/>
    <n v="2"/>
    <s v="Type 2"/>
    <n v="7.4"/>
    <x v="34"/>
    <x v="34"/>
    <x v="34"/>
    <n v="65"/>
    <x v="0"/>
    <x v="0"/>
    <x v="0"/>
  </r>
  <r>
    <s v="R107645F"/>
    <x v="0"/>
    <n v="2"/>
    <s v="Type 2"/>
    <n v="7.4"/>
    <x v="34"/>
    <x v="34"/>
    <x v="34"/>
    <n v="65"/>
    <x v="0"/>
    <x v="0"/>
    <x v="0"/>
  </r>
  <r>
    <s v="R107646Z"/>
    <x v="0"/>
    <n v="2"/>
    <s v="Type 2"/>
    <n v="7.4"/>
    <x v="34"/>
    <x v="34"/>
    <x v="34"/>
    <n v="65"/>
    <x v="0"/>
    <x v="0"/>
    <x v="0"/>
  </r>
  <r>
    <s v="R107646Z"/>
    <x v="0"/>
    <n v="2"/>
    <s v="Type 2"/>
    <n v="7.4"/>
    <x v="34"/>
    <x v="34"/>
    <x v="34"/>
    <n v="65"/>
    <x v="0"/>
    <x v="0"/>
    <x v="0"/>
  </r>
  <r>
    <s v="R107647C"/>
    <x v="0"/>
    <n v="2"/>
    <s v="Type 2"/>
    <n v="7.4"/>
    <x v="34"/>
    <x v="34"/>
    <x v="34"/>
    <n v="65"/>
    <x v="0"/>
    <x v="0"/>
    <x v="0"/>
  </r>
  <r>
    <s v="R107647C"/>
    <x v="0"/>
    <n v="2"/>
    <s v="Type 2"/>
    <n v="7.4"/>
    <x v="34"/>
    <x v="34"/>
    <x v="34"/>
    <n v="65"/>
    <x v="0"/>
    <x v="0"/>
    <x v="0"/>
  </r>
  <r>
    <s v="R107648G"/>
    <x v="0"/>
    <n v="2"/>
    <s v="Type 2"/>
    <n v="7.4"/>
    <x v="34"/>
    <x v="34"/>
    <x v="34"/>
    <n v="65"/>
    <x v="0"/>
    <x v="0"/>
    <x v="0"/>
  </r>
  <r>
    <s v="R107648G"/>
    <x v="0"/>
    <n v="2"/>
    <s v="Type 2"/>
    <n v="7.4"/>
    <x v="34"/>
    <x v="34"/>
    <x v="34"/>
    <n v="65"/>
    <x v="0"/>
    <x v="0"/>
    <x v="0"/>
  </r>
  <r>
    <s v="R109245F"/>
    <x v="0"/>
    <n v="2"/>
    <s v="Type 2"/>
    <n v="7.4"/>
    <x v="35"/>
    <x v="35"/>
    <x v="35"/>
    <n v="65"/>
    <x v="0"/>
    <x v="0"/>
    <x v="0"/>
  </r>
  <r>
    <s v="R109245F"/>
    <x v="0"/>
    <n v="2"/>
    <s v="Type 2"/>
    <n v="7.4"/>
    <x v="35"/>
    <x v="35"/>
    <x v="35"/>
    <n v="65"/>
    <x v="0"/>
    <x v="0"/>
    <x v="0"/>
  </r>
  <r>
    <s v="R109246Z"/>
    <x v="0"/>
    <n v="2"/>
    <s v="Type 2"/>
    <n v="7.4"/>
    <x v="35"/>
    <x v="35"/>
    <x v="35"/>
    <n v="65"/>
    <x v="0"/>
    <x v="0"/>
    <x v="0"/>
  </r>
  <r>
    <s v="R109246Z"/>
    <x v="0"/>
    <n v="2"/>
    <s v="Type 2"/>
    <n v="7.4"/>
    <x v="35"/>
    <x v="35"/>
    <x v="35"/>
    <n v="65"/>
    <x v="0"/>
    <x v="0"/>
    <x v="0"/>
  </r>
  <r>
    <s v="R109247C"/>
    <x v="0"/>
    <n v="2"/>
    <s v="Type 2"/>
    <n v="7.4"/>
    <x v="35"/>
    <x v="35"/>
    <x v="35"/>
    <n v="65"/>
    <x v="0"/>
    <x v="0"/>
    <x v="0"/>
  </r>
  <r>
    <s v="R109247C"/>
    <x v="0"/>
    <n v="2"/>
    <s v="Type 2"/>
    <n v="7.4"/>
    <x v="35"/>
    <x v="35"/>
    <x v="35"/>
    <n v="65"/>
    <x v="0"/>
    <x v="0"/>
    <x v="0"/>
  </r>
  <r>
    <s v="R109697K"/>
    <x v="0"/>
    <n v="2"/>
    <s v="Type 2"/>
    <n v="7.4"/>
    <x v="36"/>
    <x v="36"/>
    <x v="36"/>
    <n v="65"/>
    <x v="0"/>
    <x v="0"/>
    <x v="0"/>
  </r>
  <r>
    <s v="R109697K"/>
    <x v="0"/>
    <n v="2"/>
    <s v="Type 2"/>
    <n v="7.4"/>
    <x v="36"/>
    <x v="36"/>
    <x v="36"/>
    <n v="65"/>
    <x v="0"/>
    <x v="0"/>
    <x v="0"/>
  </r>
  <r>
    <s v="R109698B"/>
    <x v="0"/>
    <n v="2"/>
    <s v="Type 2"/>
    <n v="7.4"/>
    <x v="36"/>
    <x v="36"/>
    <x v="36"/>
    <n v="65"/>
    <x v="0"/>
    <x v="0"/>
    <x v="0"/>
  </r>
  <r>
    <s v="R109698B"/>
    <x v="0"/>
    <n v="2"/>
    <s v="Type 2"/>
    <n v="7.4"/>
    <x v="36"/>
    <x v="36"/>
    <x v="36"/>
    <n v="65"/>
    <x v="0"/>
    <x v="0"/>
    <x v="0"/>
  </r>
  <r>
    <s v="R109699F"/>
    <x v="0"/>
    <n v="2"/>
    <s v="Type 2"/>
    <n v="7.4"/>
    <x v="36"/>
    <x v="36"/>
    <x v="36"/>
    <n v="65"/>
    <x v="0"/>
    <x v="0"/>
    <x v="0"/>
  </r>
  <r>
    <s v="R109699F"/>
    <x v="0"/>
    <n v="2"/>
    <s v="Type 2"/>
    <n v="7.4"/>
    <x v="36"/>
    <x v="36"/>
    <x v="36"/>
    <n v="65"/>
    <x v="0"/>
    <x v="0"/>
    <x v="0"/>
  </r>
  <r>
    <s v="R109700K"/>
    <x v="0"/>
    <n v="2"/>
    <s v="Type 2"/>
    <n v="7.4"/>
    <x v="37"/>
    <x v="37"/>
    <x v="37"/>
    <n v="65"/>
    <x v="0"/>
    <x v="0"/>
    <x v="0"/>
  </r>
  <r>
    <s v="R109700K"/>
    <x v="0"/>
    <n v="2"/>
    <s v="Type 2"/>
    <n v="7.4"/>
    <x v="37"/>
    <x v="37"/>
    <x v="37"/>
    <n v="65"/>
    <x v="0"/>
    <x v="0"/>
    <x v="0"/>
  </r>
  <r>
    <s v="R109701B"/>
    <x v="0"/>
    <n v="2"/>
    <s v="Type 2"/>
    <n v="7.4"/>
    <x v="37"/>
    <x v="37"/>
    <x v="37"/>
    <n v="65"/>
    <x v="0"/>
    <x v="0"/>
    <x v="0"/>
  </r>
  <r>
    <s v="R109701B"/>
    <x v="0"/>
    <n v="2"/>
    <s v="Type 2"/>
    <n v="7.4"/>
    <x v="37"/>
    <x v="37"/>
    <x v="37"/>
    <n v="65"/>
    <x v="0"/>
    <x v="0"/>
    <x v="0"/>
  </r>
  <r>
    <s v="R109702F"/>
    <x v="0"/>
    <n v="2"/>
    <s v="Type 2"/>
    <n v="7.4"/>
    <x v="37"/>
    <x v="37"/>
    <x v="37"/>
    <n v="65"/>
    <x v="0"/>
    <x v="0"/>
    <x v="0"/>
  </r>
  <r>
    <s v="R109702F"/>
    <x v="0"/>
    <n v="2"/>
    <s v="Type 2"/>
    <n v="7.4"/>
    <x v="37"/>
    <x v="37"/>
    <x v="37"/>
    <n v="65"/>
    <x v="0"/>
    <x v="0"/>
    <x v="0"/>
  </r>
  <r>
    <s v="R109705G"/>
    <x v="0"/>
    <n v="2"/>
    <s v="Type 2"/>
    <n v="7.4"/>
    <x v="38"/>
    <x v="38"/>
    <x v="38"/>
    <n v="65"/>
    <x v="0"/>
    <x v="0"/>
    <x v="0"/>
  </r>
  <r>
    <s v="R109705G"/>
    <x v="0"/>
    <n v="2"/>
    <s v="Type 2"/>
    <n v="7.4"/>
    <x v="38"/>
    <x v="38"/>
    <x v="38"/>
    <n v="65"/>
    <x v="0"/>
    <x v="0"/>
    <x v="0"/>
  </r>
  <r>
    <s v="R109706R"/>
    <x v="0"/>
    <n v="2"/>
    <s v="Type 2"/>
    <n v="7.4"/>
    <x v="38"/>
    <x v="38"/>
    <x v="38"/>
    <n v="65"/>
    <x v="0"/>
    <x v="0"/>
    <x v="0"/>
  </r>
  <r>
    <s v="R109706R"/>
    <x v="0"/>
    <n v="2"/>
    <s v="Type 2"/>
    <n v="7.4"/>
    <x v="38"/>
    <x v="38"/>
    <x v="38"/>
    <n v="65"/>
    <x v="0"/>
    <x v="0"/>
    <x v="0"/>
  </r>
  <r>
    <s v="R109707D"/>
    <x v="0"/>
    <n v="2"/>
    <s v="Type 2"/>
    <n v="7.4"/>
    <x v="38"/>
    <x v="38"/>
    <x v="38"/>
    <n v="65"/>
    <x v="0"/>
    <x v="0"/>
    <x v="0"/>
  </r>
  <r>
    <s v="R109707D"/>
    <x v="0"/>
    <n v="2"/>
    <s v="Type 2"/>
    <n v="7.4"/>
    <x v="38"/>
    <x v="38"/>
    <x v="38"/>
    <n v="65"/>
    <x v="0"/>
    <x v="0"/>
    <x v="0"/>
  </r>
  <r>
    <s v="R109708H"/>
    <x v="0"/>
    <n v="2"/>
    <s v="Type 2"/>
    <n v="7.4"/>
    <x v="38"/>
    <x v="38"/>
    <x v="38"/>
    <n v="65"/>
    <x v="0"/>
    <x v="0"/>
    <x v="0"/>
  </r>
  <r>
    <s v="R109708H"/>
    <x v="0"/>
    <n v="2"/>
    <s v="Type 2"/>
    <n v="7.4"/>
    <x v="38"/>
    <x v="38"/>
    <x v="38"/>
    <n v="65"/>
    <x v="0"/>
    <x v="0"/>
    <x v="0"/>
  </r>
  <r>
    <s v="R109709A"/>
    <x v="0"/>
    <n v="2"/>
    <s v="Type 2"/>
    <n v="7.4"/>
    <x v="38"/>
    <x v="38"/>
    <x v="38"/>
    <n v="65"/>
    <x v="0"/>
    <x v="0"/>
    <x v="0"/>
  </r>
  <r>
    <s v="R109709A"/>
    <x v="0"/>
    <n v="2"/>
    <s v="Type 2"/>
    <n v="7.4"/>
    <x v="38"/>
    <x v="38"/>
    <x v="38"/>
    <n v="65"/>
    <x v="0"/>
    <x v="0"/>
    <x v="0"/>
  </r>
  <r>
    <s v="R110275G"/>
    <x v="0"/>
    <n v="2"/>
    <s v="Type 2"/>
    <n v="7.4"/>
    <x v="39"/>
    <x v="39"/>
    <x v="39"/>
    <n v="65"/>
    <x v="0"/>
    <x v="0"/>
    <x v="0"/>
  </r>
  <r>
    <s v="R110275G"/>
    <x v="0"/>
    <n v="2"/>
    <s v="Type 2"/>
    <n v="7.4"/>
    <x v="39"/>
    <x v="39"/>
    <x v="39"/>
    <n v="65"/>
    <x v="0"/>
    <x v="0"/>
    <x v="0"/>
  </r>
  <r>
    <s v="R110276R"/>
    <x v="0"/>
    <n v="2"/>
    <s v="Type 2"/>
    <n v="7.4"/>
    <x v="39"/>
    <x v="39"/>
    <x v="39"/>
    <n v="65"/>
    <x v="0"/>
    <x v="0"/>
    <x v="0"/>
  </r>
  <r>
    <s v="R110276R"/>
    <x v="0"/>
    <n v="2"/>
    <s v="Type 2"/>
    <n v="7.4"/>
    <x v="39"/>
    <x v="39"/>
    <x v="39"/>
    <n v="65"/>
    <x v="0"/>
    <x v="0"/>
    <x v="0"/>
  </r>
  <r>
    <s v="R110278H"/>
    <x v="0"/>
    <n v="2"/>
    <s v="Type 2"/>
    <n v="7.4"/>
    <x v="39"/>
    <x v="39"/>
    <x v="39"/>
    <n v="65"/>
    <x v="0"/>
    <x v="0"/>
    <x v="0"/>
  </r>
  <r>
    <s v="R110278H"/>
    <x v="0"/>
    <n v="2"/>
    <s v="Type 2"/>
    <n v="7.4"/>
    <x v="39"/>
    <x v="39"/>
    <x v="39"/>
    <n v="65"/>
    <x v="0"/>
    <x v="0"/>
    <x v="0"/>
  </r>
  <r>
    <s v="R110279A"/>
    <x v="0"/>
    <n v="2"/>
    <s v="Type 2"/>
    <n v="7.4"/>
    <x v="40"/>
    <x v="40"/>
    <x v="40"/>
    <n v="65"/>
    <x v="0"/>
    <x v="0"/>
    <x v="0"/>
  </r>
  <r>
    <s v="R110279A"/>
    <x v="0"/>
    <n v="2"/>
    <s v="Type 2"/>
    <n v="7.4"/>
    <x v="40"/>
    <x v="40"/>
    <x v="40"/>
    <n v="65"/>
    <x v="0"/>
    <x v="0"/>
    <x v="0"/>
  </r>
  <r>
    <s v="R110280D"/>
    <x v="0"/>
    <n v="2"/>
    <s v="Type 2"/>
    <n v="7.4"/>
    <x v="40"/>
    <x v="40"/>
    <x v="40"/>
    <n v="65"/>
    <x v="0"/>
    <x v="0"/>
    <x v="0"/>
  </r>
  <r>
    <s v="R110280D"/>
    <x v="0"/>
    <n v="2"/>
    <s v="Type 2"/>
    <n v="7.4"/>
    <x v="40"/>
    <x v="40"/>
    <x v="40"/>
    <n v="65"/>
    <x v="0"/>
    <x v="0"/>
    <x v="0"/>
  </r>
  <r>
    <s v="R110281H"/>
    <x v="0"/>
    <n v="2"/>
    <s v="Type 2"/>
    <n v="7.4"/>
    <x v="40"/>
    <x v="40"/>
    <x v="40"/>
    <n v="65"/>
    <x v="0"/>
    <x v="0"/>
    <x v="0"/>
  </r>
  <r>
    <s v="R110281H"/>
    <x v="0"/>
    <n v="2"/>
    <s v="Type 2"/>
    <n v="7.4"/>
    <x v="40"/>
    <x v="40"/>
    <x v="40"/>
    <n v="65"/>
    <x v="0"/>
    <x v="0"/>
    <x v="0"/>
  </r>
  <r>
    <s v="R110284K"/>
    <x v="0"/>
    <n v="2"/>
    <s v="Type 2"/>
    <n v="7.4"/>
    <x v="41"/>
    <x v="41"/>
    <x v="41"/>
    <n v="65"/>
    <x v="0"/>
    <x v="0"/>
    <x v="0"/>
  </r>
  <r>
    <s v="R110284K"/>
    <x v="0"/>
    <n v="2"/>
    <s v="Type 2"/>
    <n v="7.4"/>
    <x v="41"/>
    <x v="41"/>
    <x v="41"/>
    <n v="65"/>
    <x v="0"/>
    <x v="0"/>
    <x v="0"/>
  </r>
  <r>
    <s v="R110285B"/>
    <x v="0"/>
    <n v="2"/>
    <s v="Type 2"/>
    <n v="7.4"/>
    <x v="41"/>
    <x v="41"/>
    <x v="41"/>
    <n v="65"/>
    <x v="0"/>
    <x v="0"/>
    <x v="0"/>
  </r>
  <r>
    <s v="R110285B"/>
    <x v="0"/>
    <n v="2"/>
    <s v="Type 2"/>
    <n v="7.4"/>
    <x v="41"/>
    <x v="41"/>
    <x v="41"/>
    <n v="65"/>
    <x v="0"/>
    <x v="0"/>
    <x v="0"/>
  </r>
  <r>
    <s v="R110286F"/>
    <x v="0"/>
    <n v="2"/>
    <s v="Type 2"/>
    <n v="7.4"/>
    <x v="41"/>
    <x v="41"/>
    <x v="41"/>
    <n v="65"/>
    <x v="0"/>
    <x v="0"/>
    <x v="0"/>
  </r>
  <r>
    <s v="R110286F"/>
    <x v="0"/>
    <n v="2"/>
    <s v="Type 2"/>
    <n v="7.4"/>
    <x v="41"/>
    <x v="41"/>
    <x v="41"/>
    <n v="65"/>
    <x v="0"/>
    <x v="0"/>
    <x v="0"/>
  </r>
  <r>
    <s v="R111139D"/>
    <x v="0"/>
    <n v="2"/>
    <s v="Type 2"/>
    <n v="7.4"/>
    <x v="42"/>
    <x v="42"/>
    <x v="42"/>
    <n v="65"/>
    <x v="0"/>
    <x v="0"/>
    <x v="0"/>
  </r>
  <r>
    <s v="R111139D"/>
    <x v="0"/>
    <n v="2"/>
    <s v="Type 2"/>
    <n v="7.4"/>
    <x v="42"/>
    <x v="42"/>
    <x v="42"/>
    <n v="65"/>
    <x v="0"/>
    <x v="0"/>
    <x v="0"/>
  </r>
  <r>
    <s v="R111140G"/>
    <x v="0"/>
    <n v="2"/>
    <s v="Type 2"/>
    <n v="7.4"/>
    <x v="42"/>
    <x v="42"/>
    <x v="42"/>
    <n v="65"/>
    <x v="0"/>
    <x v="0"/>
    <x v="0"/>
  </r>
  <r>
    <s v="R111140G"/>
    <x v="0"/>
    <n v="2"/>
    <s v="Type 2"/>
    <n v="7.4"/>
    <x v="42"/>
    <x v="42"/>
    <x v="42"/>
    <n v="65"/>
    <x v="0"/>
    <x v="0"/>
    <x v="0"/>
  </r>
  <r>
    <s v="R111141R"/>
    <x v="0"/>
    <n v="2"/>
    <s v="Type 2"/>
    <n v="7.4"/>
    <x v="42"/>
    <x v="42"/>
    <x v="42"/>
    <n v="65"/>
    <x v="0"/>
    <x v="0"/>
    <x v="0"/>
  </r>
  <r>
    <s v="R111141R"/>
    <x v="0"/>
    <n v="2"/>
    <s v="Type 2"/>
    <n v="7.4"/>
    <x v="42"/>
    <x v="42"/>
    <x v="42"/>
    <n v="65"/>
    <x v="0"/>
    <x v="0"/>
    <x v="0"/>
  </r>
  <r>
    <s v="R111985C"/>
    <x v="0"/>
    <n v="2"/>
    <s v="Type 2"/>
    <n v="7.4"/>
    <x v="43"/>
    <x v="43"/>
    <x v="43"/>
    <n v="65"/>
    <x v="0"/>
    <x v="0"/>
    <x v="0"/>
  </r>
  <r>
    <s v="R111985C"/>
    <x v="0"/>
    <n v="2"/>
    <s v="Type 2"/>
    <n v="7.4"/>
    <x v="43"/>
    <x v="43"/>
    <x v="43"/>
    <n v="65"/>
    <x v="0"/>
    <x v="0"/>
    <x v="0"/>
  </r>
  <r>
    <s v="R111987R"/>
    <x v="0"/>
    <n v="2"/>
    <s v="Type 2"/>
    <n v="7.4"/>
    <x v="43"/>
    <x v="43"/>
    <x v="43"/>
    <n v="65"/>
    <x v="0"/>
    <x v="0"/>
    <x v="0"/>
  </r>
  <r>
    <s v="R111987R"/>
    <x v="0"/>
    <n v="2"/>
    <s v="Type 2"/>
    <n v="7.4"/>
    <x v="43"/>
    <x v="43"/>
    <x v="43"/>
    <n v="65"/>
    <x v="0"/>
    <x v="0"/>
    <x v="0"/>
  </r>
  <r>
    <s v="R111989H"/>
    <x v="0"/>
    <n v="2"/>
    <s v="Type 2"/>
    <n v="7.4"/>
    <x v="43"/>
    <x v="43"/>
    <x v="43"/>
    <n v="65"/>
    <x v="0"/>
    <x v="0"/>
    <x v="0"/>
  </r>
  <r>
    <s v="R111989H"/>
    <x v="0"/>
    <n v="2"/>
    <s v="Type 2"/>
    <n v="7.4"/>
    <x v="43"/>
    <x v="43"/>
    <x v="43"/>
    <n v="65"/>
    <x v="0"/>
    <x v="0"/>
    <x v="0"/>
  </r>
  <r>
    <s v="R112515F"/>
    <x v="0"/>
    <n v="2"/>
    <s v="Type 2"/>
    <n v="7.4"/>
    <x v="44"/>
    <x v="44"/>
    <x v="44"/>
    <n v="65"/>
    <x v="0"/>
    <x v="0"/>
    <x v="0"/>
  </r>
  <r>
    <s v="R112515F"/>
    <x v="0"/>
    <n v="2"/>
    <s v="Type 2"/>
    <n v="7.4"/>
    <x v="44"/>
    <x v="44"/>
    <x v="44"/>
    <n v="65"/>
    <x v="0"/>
    <x v="0"/>
    <x v="0"/>
  </r>
  <r>
    <s v="R112516Z"/>
    <x v="0"/>
    <n v="2"/>
    <s v="Type 2"/>
    <n v="7.4"/>
    <x v="44"/>
    <x v="44"/>
    <x v="44"/>
    <n v="65"/>
    <x v="0"/>
    <x v="0"/>
    <x v="0"/>
  </r>
  <r>
    <s v="R112516Z"/>
    <x v="0"/>
    <n v="2"/>
    <s v="Type 2"/>
    <n v="7.4"/>
    <x v="44"/>
    <x v="44"/>
    <x v="44"/>
    <n v="65"/>
    <x v="0"/>
    <x v="0"/>
    <x v="0"/>
  </r>
  <r>
    <s v="R112517C"/>
    <x v="0"/>
    <n v="2"/>
    <s v="Type 2"/>
    <n v="7.4"/>
    <x v="44"/>
    <x v="44"/>
    <x v="44"/>
    <n v="65"/>
    <x v="0"/>
    <x v="0"/>
    <x v="0"/>
  </r>
  <r>
    <s v="R112517C"/>
    <x v="0"/>
    <n v="2"/>
    <s v="Type 2"/>
    <n v="7.4"/>
    <x v="44"/>
    <x v="44"/>
    <x v="44"/>
    <n v="65"/>
    <x v="0"/>
    <x v="0"/>
    <x v="0"/>
  </r>
  <r>
    <s v="R112953K"/>
    <x v="0"/>
    <n v="2"/>
    <s v="Type 2"/>
    <n v="7.4"/>
    <x v="45"/>
    <x v="45"/>
    <x v="45"/>
    <n v="65"/>
    <x v="0"/>
    <x v="0"/>
    <x v="0"/>
  </r>
  <r>
    <s v="R112953K"/>
    <x v="0"/>
    <n v="2"/>
    <s v="Type 2"/>
    <n v="7.4"/>
    <x v="45"/>
    <x v="45"/>
    <x v="45"/>
    <n v="65"/>
    <x v="0"/>
    <x v="0"/>
    <x v="0"/>
  </r>
  <r>
    <s v="R112954B"/>
    <x v="0"/>
    <n v="2"/>
    <s v="Type 2"/>
    <n v="7.4"/>
    <x v="45"/>
    <x v="45"/>
    <x v="45"/>
    <n v="65"/>
    <x v="0"/>
    <x v="0"/>
    <x v="0"/>
  </r>
  <r>
    <s v="R112954B"/>
    <x v="0"/>
    <n v="2"/>
    <s v="Type 2"/>
    <n v="7.4"/>
    <x v="45"/>
    <x v="45"/>
    <x v="45"/>
    <n v="65"/>
    <x v="0"/>
    <x v="0"/>
    <x v="0"/>
  </r>
  <r>
    <s v="R112955F"/>
    <x v="0"/>
    <n v="2"/>
    <s v="Type 2"/>
    <n v="7.4"/>
    <x v="45"/>
    <x v="45"/>
    <x v="45"/>
    <n v="65"/>
    <x v="0"/>
    <x v="0"/>
    <x v="0"/>
  </r>
  <r>
    <s v="R112955F"/>
    <x v="0"/>
    <n v="2"/>
    <s v="Type 2"/>
    <n v="7.4"/>
    <x v="45"/>
    <x v="45"/>
    <x v="45"/>
    <n v="65"/>
    <x v="0"/>
    <x v="0"/>
    <x v="0"/>
  </r>
  <r>
    <s v="R112989G"/>
    <x v="0"/>
    <n v="2"/>
    <s v="Type 2"/>
    <n v="7.4"/>
    <x v="46"/>
    <x v="46"/>
    <x v="46"/>
    <n v="65"/>
    <x v="0"/>
    <x v="0"/>
    <x v="0"/>
  </r>
  <r>
    <s v="R112989G"/>
    <x v="0"/>
    <n v="2"/>
    <s v="Type 2"/>
    <n v="7.4"/>
    <x v="46"/>
    <x v="46"/>
    <x v="46"/>
    <n v="65"/>
    <x v="0"/>
    <x v="0"/>
    <x v="0"/>
  </r>
  <r>
    <s v="R112990Z"/>
    <x v="0"/>
    <n v="2"/>
    <s v="Type 2"/>
    <n v="7.4"/>
    <x v="46"/>
    <x v="46"/>
    <x v="46"/>
    <n v="65"/>
    <x v="0"/>
    <x v="0"/>
    <x v="0"/>
  </r>
  <r>
    <s v="R112990Z"/>
    <x v="0"/>
    <n v="2"/>
    <s v="Type 2"/>
    <n v="7.4"/>
    <x v="46"/>
    <x v="46"/>
    <x v="46"/>
    <n v="65"/>
    <x v="0"/>
    <x v="0"/>
    <x v="0"/>
  </r>
  <r>
    <s v="R112991C"/>
    <x v="0"/>
    <n v="2"/>
    <s v="Type 2"/>
    <n v="7.4"/>
    <x v="46"/>
    <x v="46"/>
    <x v="46"/>
    <n v="65"/>
    <x v="0"/>
    <x v="0"/>
    <x v="0"/>
  </r>
  <r>
    <s v="R112991C"/>
    <x v="0"/>
    <n v="2"/>
    <s v="Type 2"/>
    <n v="7.4"/>
    <x v="46"/>
    <x v="46"/>
    <x v="46"/>
    <n v="65"/>
    <x v="0"/>
    <x v="0"/>
    <x v="0"/>
  </r>
  <r>
    <s v="R115563C"/>
    <x v="0"/>
    <n v="2"/>
    <s v="Type 2"/>
    <n v="7.4"/>
    <x v="47"/>
    <x v="47"/>
    <x v="47"/>
    <n v="65"/>
    <x v="0"/>
    <x v="0"/>
    <x v="0"/>
  </r>
  <r>
    <s v="R115563C"/>
    <x v="0"/>
    <n v="2"/>
    <s v="Type 2"/>
    <n v="7.4"/>
    <x v="47"/>
    <x v="47"/>
    <x v="47"/>
    <n v="65"/>
    <x v="0"/>
    <x v="0"/>
    <x v="0"/>
  </r>
  <r>
    <s v="R115564G"/>
    <x v="0"/>
    <n v="2"/>
    <s v="Type 2"/>
    <n v="7.4"/>
    <x v="47"/>
    <x v="47"/>
    <x v="47"/>
    <n v="65"/>
    <x v="0"/>
    <x v="0"/>
    <x v="0"/>
  </r>
  <r>
    <s v="R115564G"/>
    <x v="0"/>
    <n v="2"/>
    <s v="Type 2"/>
    <n v="7.4"/>
    <x v="47"/>
    <x v="47"/>
    <x v="47"/>
    <n v="65"/>
    <x v="0"/>
    <x v="0"/>
    <x v="0"/>
  </r>
  <r>
    <s v="R116191C"/>
    <x v="0"/>
    <n v="2"/>
    <s v="Type 2"/>
    <n v="7.4"/>
    <x v="48"/>
    <x v="48"/>
    <x v="48"/>
    <n v="65"/>
    <x v="0"/>
    <x v="0"/>
    <x v="0"/>
  </r>
  <r>
    <s v="R116191C"/>
    <x v="0"/>
    <n v="2"/>
    <s v="Type 2"/>
    <n v="7.4"/>
    <x v="48"/>
    <x v="48"/>
    <x v="48"/>
    <n v="65"/>
    <x v="0"/>
    <x v="0"/>
    <x v="0"/>
  </r>
  <r>
    <s v="R116192G"/>
    <x v="0"/>
    <n v="2"/>
    <s v="Type 2"/>
    <n v="7.4"/>
    <x v="48"/>
    <x v="48"/>
    <x v="48"/>
    <n v="65"/>
    <x v="0"/>
    <x v="0"/>
    <x v="0"/>
  </r>
  <r>
    <s v="R116192G"/>
    <x v="0"/>
    <n v="2"/>
    <s v="Type 2"/>
    <n v="7.4"/>
    <x v="48"/>
    <x v="48"/>
    <x v="48"/>
    <n v="65"/>
    <x v="0"/>
    <x v="0"/>
    <x v="0"/>
  </r>
  <r>
    <s v="R116405B"/>
    <x v="0"/>
    <n v="2"/>
    <s v="Type 2"/>
    <n v="7.4"/>
    <x v="49"/>
    <x v="49"/>
    <x v="49"/>
    <n v="65"/>
    <x v="0"/>
    <x v="0"/>
    <x v="0"/>
  </r>
  <r>
    <s v="R116405B"/>
    <x v="0"/>
    <n v="2"/>
    <s v="Type 2"/>
    <n v="7.4"/>
    <x v="49"/>
    <x v="49"/>
    <x v="49"/>
    <n v="65"/>
    <x v="0"/>
    <x v="0"/>
    <x v="0"/>
  </r>
  <r>
    <s v="R116406F"/>
    <x v="0"/>
    <n v="2"/>
    <s v="Type 2"/>
    <n v="7.4"/>
    <x v="49"/>
    <x v="49"/>
    <x v="49"/>
    <n v="65"/>
    <x v="0"/>
    <x v="0"/>
    <x v="0"/>
  </r>
  <r>
    <s v="R116406F"/>
    <x v="0"/>
    <n v="2"/>
    <s v="Type 2"/>
    <n v="7.4"/>
    <x v="49"/>
    <x v="49"/>
    <x v="49"/>
    <n v="65"/>
    <x v="0"/>
    <x v="0"/>
    <x v="0"/>
  </r>
  <r>
    <s v="R117627K"/>
    <x v="0"/>
    <n v="2"/>
    <s v="Type 2"/>
    <n v="7.4"/>
    <x v="50"/>
    <x v="50"/>
    <x v="50"/>
    <n v="65"/>
    <x v="0"/>
    <x v="0"/>
    <x v="0"/>
  </r>
  <r>
    <s v="R117627K"/>
    <x v="0"/>
    <n v="2"/>
    <s v="Type 2"/>
    <n v="7.4"/>
    <x v="50"/>
    <x v="50"/>
    <x v="50"/>
    <n v="65"/>
    <x v="0"/>
    <x v="0"/>
    <x v="0"/>
  </r>
  <r>
    <s v="R117628B"/>
    <x v="0"/>
    <n v="2"/>
    <s v="Type 2"/>
    <n v="7.4"/>
    <x v="50"/>
    <x v="50"/>
    <x v="50"/>
    <n v="65"/>
    <x v="0"/>
    <x v="0"/>
    <x v="0"/>
  </r>
  <r>
    <s v="R117628B"/>
    <x v="0"/>
    <n v="2"/>
    <s v="Type 2"/>
    <n v="7.4"/>
    <x v="50"/>
    <x v="50"/>
    <x v="50"/>
    <n v="65"/>
    <x v="0"/>
    <x v="0"/>
    <x v="0"/>
  </r>
  <r>
    <s v="R107389K"/>
    <x v="0"/>
    <n v="2"/>
    <s v="Type 2"/>
    <n v="7.4"/>
    <x v="51"/>
    <x v="51"/>
    <x v="51"/>
    <n v="67"/>
    <x v="0"/>
    <x v="0"/>
    <x v="0"/>
  </r>
  <r>
    <s v="R107389K"/>
    <x v="0"/>
    <n v="2"/>
    <s v="Type 2"/>
    <n v="7.4"/>
    <x v="51"/>
    <x v="51"/>
    <x v="51"/>
    <n v="67"/>
    <x v="0"/>
    <x v="0"/>
    <x v="0"/>
  </r>
  <r>
    <s v="R107391E"/>
    <x v="0"/>
    <n v="2"/>
    <s v="Type 2"/>
    <n v="7.4"/>
    <x v="51"/>
    <x v="51"/>
    <x v="51"/>
    <n v="67"/>
    <x v="0"/>
    <x v="0"/>
    <x v="0"/>
  </r>
  <r>
    <s v="R107391E"/>
    <x v="0"/>
    <n v="2"/>
    <s v="Type 2"/>
    <n v="7.4"/>
    <x v="51"/>
    <x v="51"/>
    <x v="51"/>
    <n v="67"/>
    <x v="0"/>
    <x v="0"/>
    <x v="0"/>
  </r>
  <r>
    <s v="R107393B"/>
    <x v="0"/>
    <n v="2"/>
    <s v="Type 2"/>
    <n v="7.4"/>
    <x v="51"/>
    <x v="51"/>
    <x v="51"/>
    <n v="67"/>
    <x v="0"/>
    <x v="0"/>
    <x v="0"/>
  </r>
  <r>
    <s v="R107393B"/>
    <x v="0"/>
    <n v="2"/>
    <s v="Type 2"/>
    <n v="7.4"/>
    <x v="51"/>
    <x v="51"/>
    <x v="51"/>
    <n v="67"/>
    <x v="0"/>
    <x v="0"/>
    <x v="0"/>
  </r>
  <r>
    <s v="R107631F"/>
    <x v="0"/>
    <n v="2"/>
    <s v="Type 2"/>
    <n v="7.4"/>
    <x v="52"/>
    <x v="52"/>
    <x v="52"/>
    <n v="67"/>
    <x v="0"/>
    <x v="0"/>
    <x v="0"/>
  </r>
  <r>
    <s v="R107631F"/>
    <x v="0"/>
    <n v="2"/>
    <s v="Type 2"/>
    <n v="7.4"/>
    <x v="52"/>
    <x v="52"/>
    <x v="52"/>
    <n v="67"/>
    <x v="0"/>
    <x v="0"/>
    <x v="0"/>
  </r>
  <r>
    <s v="R107632Z"/>
    <x v="0"/>
    <n v="2"/>
    <s v="Type 2"/>
    <n v="7.4"/>
    <x v="52"/>
    <x v="52"/>
    <x v="52"/>
    <n v="67"/>
    <x v="0"/>
    <x v="0"/>
    <x v="0"/>
  </r>
  <r>
    <s v="R107632Z"/>
    <x v="0"/>
    <n v="2"/>
    <s v="Type 2"/>
    <n v="7.4"/>
    <x v="52"/>
    <x v="52"/>
    <x v="52"/>
    <n v="67"/>
    <x v="0"/>
    <x v="0"/>
    <x v="0"/>
  </r>
  <r>
    <s v="R107633C"/>
    <x v="0"/>
    <n v="2"/>
    <s v="Type 2"/>
    <n v="7.4"/>
    <x v="52"/>
    <x v="52"/>
    <x v="52"/>
    <n v="67"/>
    <x v="0"/>
    <x v="0"/>
    <x v="0"/>
  </r>
  <r>
    <s v="R107633C"/>
    <x v="0"/>
    <n v="2"/>
    <s v="Type 2"/>
    <n v="7.4"/>
    <x v="52"/>
    <x v="52"/>
    <x v="52"/>
    <n v="67"/>
    <x v="0"/>
    <x v="0"/>
    <x v="0"/>
  </r>
  <r>
    <s v="R109169G"/>
    <x v="0"/>
    <n v="2"/>
    <s v="Type 2"/>
    <n v="7.4"/>
    <x v="53"/>
    <x v="53"/>
    <x v="53"/>
    <n v="67"/>
    <x v="0"/>
    <x v="0"/>
    <x v="0"/>
  </r>
  <r>
    <s v="R109169G"/>
    <x v="0"/>
    <n v="2"/>
    <s v="Type 2"/>
    <n v="7.4"/>
    <x v="53"/>
    <x v="53"/>
    <x v="53"/>
    <n v="67"/>
    <x v="0"/>
    <x v="0"/>
    <x v="0"/>
  </r>
  <r>
    <s v="R109171C"/>
    <x v="0"/>
    <n v="2"/>
    <s v="Type 2"/>
    <n v="7.4"/>
    <x v="53"/>
    <x v="53"/>
    <x v="53"/>
    <n v="67"/>
    <x v="0"/>
    <x v="0"/>
    <x v="0"/>
  </r>
  <r>
    <s v="R109171C"/>
    <x v="0"/>
    <n v="2"/>
    <s v="Type 2"/>
    <n v="7.4"/>
    <x v="53"/>
    <x v="53"/>
    <x v="53"/>
    <n v="67"/>
    <x v="0"/>
    <x v="0"/>
    <x v="0"/>
  </r>
  <r>
    <s v="R109172G"/>
    <x v="0"/>
    <n v="2"/>
    <s v="Type 2"/>
    <n v="7.4"/>
    <x v="53"/>
    <x v="53"/>
    <x v="53"/>
    <n v="67"/>
    <x v="0"/>
    <x v="0"/>
    <x v="0"/>
  </r>
  <r>
    <s v="R109172G"/>
    <x v="0"/>
    <n v="2"/>
    <s v="Type 2"/>
    <n v="7.4"/>
    <x v="53"/>
    <x v="53"/>
    <x v="53"/>
    <n v="67"/>
    <x v="0"/>
    <x v="0"/>
    <x v="0"/>
  </r>
  <r>
    <s v="R109488H"/>
    <x v="0"/>
    <n v="2"/>
    <s v="Type 2"/>
    <n v="7.4"/>
    <x v="54"/>
    <x v="54"/>
    <x v="54"/>
    <n v="67"/>
    <x v="0"/>
    <x v="0"/>
    <x v="0"/>
  </r>
  <r>
    <s v="R109488H"/>
    <x v="0"/>
    <n v="2"/>
    <s v="Type 2"/>
    <n v="7.4"/>
    <x v="54"/>
    <x v="54"/>
    <x v="54"/>
    <n v="67"/>
    <x v="0"/>
    <x v="0"/>
    <x v="0"/>
  </r>
  <r>
    <s v="R109493E"/>
    <x v="0"/>
    <n v="2"/>
    <s v="Type 2"/>
    <n v="7.4"/>
    <x v="54"/>
    <x v="54"/>
    <x v="54"/>
    <n v="67"/>
    <x v="0"/>
    <x v="0"/>
    <x v="0"/>
  </r>
  <r>
    <s v="R109493E"/>
    <x v="0"/>
    <n v="2"/>
    <s v="Type 2"/>
    <n v="7.4"/>
    <x v="54"/>
    <x v="54"/>
    <x v="54"/>
    <n v="67"/>
    <x v="0"/>
    <x v="0"/>
    <x v="0"/>
  </r>
  <r>
    <s v="R109495B"/>
    <x v="0"/>
    <n v="2"/>
    <s v="Type 2"/>
    <n v="7.4"/>
    <x v="54"/>
    <x v="54"/>
    <x v="54"/>
    <n v="67"/>
    <x v="0"/>
    <x v="0"/>
    <x v="0"/>
  </r>
  <r>
    <s v="R109495B"/>
    <x v="0"/>
    <n v="2"/>
    <s v="Type 2"/>
    <n v="7.4"/>
    <x v="54"/>
    <x v="54"/>
    <x v="54"/>
    <n v="67"/>
    <x v="0"/>
    <x v="0"/>
    <x v="0"/>
  </r>
  <r>
    <s v="R110018F"/>
    <x v="0"/>
    <n v="2"/>
    <s v="Type 2"/>
    <n v="7.4"/>
    <x v="55"/>
    <x v="55"/>
    <x v="55"/>
    <n v="67"/>
    <x v="0"/>
    <x v="0"/>
    <x v="0"/>
  </r>
  <r>
    <s v="R110018F"/>
    <x v="0"/>
    <n v="2"/>
    <s v="Type 2"/>
    <n v="7.4"/>
    <x v="55"/>
    <x v="55"/>
    <x v="55"/>
    <n v="67"/>
    <x v="0"/>
    <x v="0"/>
    <x v="0"/>
  </r>
  <r>
    <s v="R110020B"/>
    <x v="0"/>
    <n v="2"/>
    <s v="Type 2"/>
    <n v="7.4"/>
    <x v="55"/>
    <x v="55"/>
    <x v="55"/>
    <n v="67"/>
    <x v="0"/>
    <x v="0"/>
    <x v="0"/>
  </r>
  <r>
    <s v="R110020B"/>
    <x v="0"/>
    <n v="2"/>
    <s v="Type 2"/>
    <n v="7.4"/>
    <x v="55"/>
    <x v="55"/>
    <x v="55"/>
    <n v="67"/>
    <x v="0"/>
    <x v="0"/>
    <x v="0"/>
  </r>
  <r>
    <s v="R110021F"/>
    <x v="0"/>
    <n v="2"/>
    <s v="Type 2"/>
    <n v="7.4"/>
    <x v="55"/>
    <x v="56"/>
    <x v="56"/>
    <n v="67"/>
    <x v="0"/>
    <x v="0"/>
    <x v="0"/>
  </r>
  <r>
    <s v="R110021F"/>
    <x v="0"/>
    <n v="2"/>
    <s v="Type 2"/>
    <n v="7.4"/>
    <x v="55"/>
    <x v="56"/>
    <x v="56"/>
    <n v="67"/>
    <x v="0"/>
    <x v="0"/>
    <x v="0"/>
  </r>
  <r>
    <s v="R113116R"/>
    <x v="0"/>
    <n v="2"/>
    <s v="Type 2"/>
    <n v="7.4"/>
    <x v="56"/>
    <x v="57"/>
    <x v="57"/>
    <n v="67"/>
    <x v="0"/>
    <x v="0"/>
    <x v="0"/>
  </r>
  <r>
    <s v="R113116R"/>
    <x v="0"/>
    <n v="2"/>
    <s v="Type 2"/>
    <n v="7.4"/>
    <x v="56"/>
    <x v="57"/>
    <x v="57"/>
    <n v="67"/>
    <x v="0"/>
    <x v="0"/>
    <x v="0"/>
  </r>
  <r>
    <s v="R113117D"/>
    <x v="0"/>
    <n v="2"/>
    <s v="Type 2"/>
    <n v="7.4"/>
    <x v="56"/>
    <x v="57"/>
    <x v="57"/>
    <n v="67"/>
    <x v="0"/>
    <x v="0"/>
    <x v="0"/>
  </r>
  <r>
    <s v="R113117D"/>
    <x v="0"/>
    <n v="2"/>
    <s v="Type 2"/>
    <n v="7.4"/>
    <x v="56"/>
    <x v="57"/>
    <x v="57"/>
    <n v="67"/>
    <x v="0"/>
    <x v="0"/>
    <x v="0"/>
  </r>
  <r>
    <s v="R113118H"/>
    <x v="0"/>
    <n v="2"/>
    <s v="Type 2"/>
    <n v="7.4"/>
    <x v="56"/>
    <x v="57"/>
    <x v="57"/>
    <n v="67"/>
    <x v="0"/>
    <x v="0"/>
    <x v="0"/>
  </r>
  <r>
    <s v="R113118H"/>
    <x v="0"/>
    <n v="2"/>
    <s v="Type 2"/>
    <n v="7.4"/>
    <x v="56"/>
    <x v="57"/>
    <x v="57"/>
    <n v="67"/>
    <x v="0"/>
    <x v="0"/>
    <x v="0"/>
  </r>
  <r>
    <s v="R113119A"/>
    <x v="0"/>
    <n v="2"/>
    <s v="Type 2"/>
    <n v="7.4"/>
    <x v="56"/>
    <x v="57"/>
    <x v="57"/>
    <n v="67"/>
    <x v="0"/>
    <x v="0"/>
    <x v="0"/>
  </r>
  <r>
    <s v="R113119A"/>
    <x v="0"/>
    <n v="2"/>
    <s v="Type 2"/>
    <n v="7.4"/>
    <x v="56"/>
    <x v="57"/>
    <x v="57"/>
    <n v="67"/>
    <x v="0"/>
    <x v="0"/>
    <x v="0"/>
  </r>
  <r>
    <s v="R113120D"/>
    <x v="0"/>
    <n v="2"/>
    <s v="Type 2"/>
    <n v="7.4"/>
    <x v="56"/>
    <x v="57"/>
    <x v="57"/>
    <n v="67"/>
    <x v="0"/>
    <x v="0"/>
    <x v="0"/>
  </r>
  <r>
    <s v="R113120D"/>
    <x v="0"/>
    <n v="2"/>
    <s v="Type 2"/>
    <n v="7.4"/>
    <x v="56"/>
    <x v="57"/>
    <x v="57"/>
    <n v="67"/>
    <x v="0"/>
    <x v="0"/>
    <x v="0"/>
  </r>
  <r>
    <s v="R113121H"/>
    <x v="0"/>
    <n v="2"/>
    <s v="Type 2"/>
    <n v="7.4"/>
    <x v="56"/>
    <x v="57"/>
    <x v="57"/>
    <n v="67"/>
    <x v="0"/>
    <x v="0"/>
    <x v="0"/>
  </r>
  <r>
    <s v="R113644B"/>
    <x v="0"/>
    <n v="2"/>
    <s v="Type 2"/>
    <n v="7.4"/>
    <x v="57"/>
    <x v="58"/>
    <x v="58"/>
    <n v="67"/>
    <x v="0"/>
    <x v="0"/>
    <x v="0"/>
  </r>
  <r>
    <s v="R113644B"/>
    <x v="0"/>
    <n v="2"/>
    <s v="Type 2"/>
    <n v="7.4"/>
    <x v="57"/>
    <x v="58"/>
    <x v="58"/>
    <n v="67"/>
    <x v="0"/>
    <x v="0"/>
    <x v="0"/>
  </r>
  <r>
    <s v="R113645F"/>
    <x v="0"/>
    <n v="2"/>
    <s v="Type 2"/>
    <n v="7.4"/>
    <x v="57"/>
    <x v="58"/>
    <x v="58"/>
    <n v="67"/>
    <x v="0"/>
    <x v="0"/>
    <x v="0"/>
  </r>
  <r>
    <s v="R113645F"/>
    <x v="0"/>
    <n v="2"/>
    <s v="Type 2"/>
    <n v="7.4"/>
    <x v="57"/>
    <x v="58"/>
    <x v="58"/>
    <n v="67"/>
    <x v="0"/>
    <x v="0"/>
    <x v="0"/>
  </r>
  <r>
    <s v="R113646Z"/>
    <x v="0"/>
    <n v="2"/>
    <s v="Type 2"/>
    <n v="7.4"/>
    <x v="57"/>
    <x v="58"/>
    <x v="58"/>
    <n v="67"/>
    <x v="0"/>
    <x v="0"/>
    <x v="0"/>
  </r>
  <r>
    <s v="R113646Z"/>
    <x v="0"/>
    <n v="2"/>
    <s v="Type 2"/>
    <n v="7.4"/>
    <x v="57"/>
    <x v="58"/>
    <x v="58"/>
    <n v="67"/>
    <x v="0"/>
    <x v="0"/>
    <x v="0"/>
  </r>
  <r>
    <s v="R113647C"/>
    <x v="0"/>
    <n v="2"/>
    <s v="Type 2"/>
    <n v="7.4"/>
    <x v="57"/>
    <x v="58"/>
    <x v="58"/>
    <n v="67"/>
    <x v="0"/>
    <x v="0"/>
    <x v="0"/>
  </r>
  <r>
    <s v="R113647C"/>
    <x v="0"/>
    <n v="2"/>
    <s v="Type 2"/>
    <n v="7.4"/>
    <x v="57"/>
    <x v="58"/>
    <x v="58"/>
    <n v="67"/>
    <x v="0"/>
    <x v="0"/>
    <x v="0"/>
  </r>
  <r>
    <s v="R113648G"/>
    <x v="0"/>
    <n v="2"/>
    <s v="Type 2"/>
    <n v="7.4"/>
    <x v="57"/>
    <x v="58"/>
    <x v="58"/>
    <n v="67"/>
    <x v="0"/>
    <x v="0"/>
    <x v="0"/>
  </r>
  <r>
    <s v="R113648G"/>
    <x v="0"/>
    <n v="2"/>
    <s v="Type 2"/>
    <n v="7.4"/>
    <x v="57"/>
    <x v="58"/>
    <x v="58"/>
    <n v="67"/>
    <x v="0"/>
    <x v="0"/>
    <x v="0"/>
  </r>
  <r>
    <s v="R113649R"/>
    <x v="0"/>
    <n v="2"/>
    <s v="Type 2"/>
    <n v="7.4"/>
    <x v="57"/>
    <x v="58"/>
    <x v="58"/>
    <n v="67"/>
    <x v="0"/>
    <x v="0"/>
    <x v="0"/>
  </r>
  <r>
    <s v="R113649R"/>
    <x v="0"/>
    <n v="2"/>
    <s v="Type 2"/>
    <n v="7.4"/>
    <x v="57"/>
    <x v="58"/>
    <x v="58"/>
    <n v="67"/>
    <x v="0"/>
    <x v="0"/>
    <x v="0"/>
  </r>
  <r>
    <s v="R113650C"/>
    <x v="0"/>
    <n v="2"/>
    <s v="Type 2"/>
    <n v="7.4"/>
    <x v="58"/>
    <x v="59"/>
    <x v="59"/>
    <n v="67"/>
    <x v="0"/>
    <x v="0"/>
    <x v="0"/>
  </r>
  <r>
    <s v="R113650C"/>
    <x v="0"/>
    <n v="2"/>
    <s v="Type 2"/>
    <n v="7.4"/>
    <x v="58"/>
    <x v="59"/>
    <x v="59"/>
    <n v="67"/>
    <x v="0"/>
    <x v="0"/>
    <x v="0"/>
  </r>
  <r>
    <s v="R113651G"/>
    <x v="0"/>
    <n v="2"/>
    <s v="Type 2"/>
    <n v="7.4"/>
    <x v="58"/>
    <x v="59"/>
    <x v="59"/>
    <n v="67"/>
    <x v="0"/>
    <x v="0"/>
    <x v="0"/>
  </r>
  <r>
    <s v="R113651G"/>
    <x v="0"/>
    <n v="2"/>
    <s v="Type 2"/>
    <n v="7.4"/>
    <x v="58"/>
    <x v="59"/>
    <x v="59"/>
    <n v="67"/>
    <x v="0"/>
    <x v="0"/>
    <x v="0"/>
  </r>
  <r>
    <s v="R113652R"/>
    <x v="0"/>
    <n v="2"/>
    <s v="Type 2"/>
    <n v="7.4"/>
    <x v="58"/>
    <x v="59"/>
    <x v="59"/>
    <n v="67"/>
    <x v="0"/>
    <x v="0"/>
    <x v="0"/>
  </r>
  <r>
    <s v="R113652R"/>
    <x v="0"/>
    <n v="2"/>
    <s v="Type 2"/>
    <n v="7.4"/>
    <x v="58"/>
    <x v="59"/>
    <x v="59"/>
    <n v="67"/>
    <x v="0"/>
    <x v="0"/>
    <x v="0"/>
  </r>
  <r>
    <s v="R113653D"/>
    <x v="0"/>
    <n v="2"/>
    <s v="Type 2"/>
    <n v="7.4"/>
    <x v="58"/>
    <x v="59"/>
    <x v="59"/>
    <n v="67"/>
    <x v="0"/>
    <x v="0"/>
    <x v="0"/>
  </r>
  <r>
    <s v="R113653D"/>
    <x v="0"/>
    <n v="2"/>
    <s v="Type 2"/>
    <n v="7.4"/>
    <x v="58"/>
    <x v="59"/>
    <x v="59"/>
    <n v="67"/>
    <x v="0"/>
    <x v="0"/>
    <x v="0"/>
  </r>
  <r>
    <s v="R113654H"/>
    <x v="0"/>
    <n v="2"/>
    <s v="Type 2"/>
    <n v="7.4"/>
    <x v="58"/>
    <x v="59"/>
    <x v="59"/>
    <n v="67"/>
    <x v="0"/>
    <x v="0"/>
    <x v="0"/>
  </r>
  <r>
    <s v="R113654H"/>
    <x v="0"/>
    <n v="2"/>
    <s v="Type 2"/>
    <n v="7.4"/>
    <x v="58"/>
    <x v="59"/>
    <x v="59"/>
    <n v="67"/>
    <x v="0"/>
    <x v="0"/>
    <x v="0"/>
  </r>
  <r>
    <s v="R113655A"/>
    <x v="0"/>
    <n v="2"/>
    <s v="Type 2"/>
    <n v="7.4"/>
    <x v="58"/>
    <x v="59"/>
    <x v="59"/>
    <n v="67"/>
    <x v="0"/>
    <x v="0"/>
    <x v="0"/>
  </r>
  <r>
    <s v="R113655A"/>
    <x v="0"/>
    <n v="2"/>
    <s v="Type 2"/>
    <n v="7.4"/>
    <x v="58"/>
    <x v="59"/>
    <x v="59"/>
    <n v="67"/>
    <x v="0"/>
    <x v="0"/>
    <x v="0"/>
  </r>
  <r>
    <s v="R113742Z"/>
    <x v="0"/>
    <n v="2"/>
    <s v="Type 2"/>
    <n v="7.4"/>
    <x v="59"/>
    <x v="60"/>
    <x v="60"/>
    <n v="67"/>
    <x v="0"/>
    <x v="0"/>
    <x v="0"/>
  </r>
  <r>
    <s v="R113742Z"/>
    <x v="0"/>
    <n v="2"/>
    <s v="Type 2"/>
    <n v="7.4"/>
    <x v="59"/>
    <x v="60"/>
    <x v="60"/>
    <n v="67"/>
    <x v="0"/>
    <x v="0"/>
    <x v="0"/>
  </r>
  <r>
    <s v="R113743C"/>
    <x v="0"/>
    <n v="2"/>
    <s v="Type 2"/>
    <n v="7.4"/>
    <x v="59"/>
    <x v="60"/>
    <x v="60"/>
    <n v="67"/>
    <x v="0"/>
    <x v="0"/>
    <x v="0"/>
  </r>
  <r>
    <s v="R113743C"/>
    <x v="0"/>
    <n v="2"/>
    <s v="Type 2"/>
    <n v="7.4"/>
    <x v="59"/>
    <x v="60"/>
    <x v="60"/>
    <n v="67"/>
    <x v="0"/>
    <x v="0"/>
    <x v="0"/>
  </r>
  <r>
    <s v="R113744G"/>
    <x v="0"/>
    <n v="2"/>
    <s v="Type 2"/>
    <n v="7.4"/>
    <x v="59"/>
    <x v="60"/>
    <x v="60"/>
    <n v="67"/>
    <x v="0"/>
    <x v="0"/>
    <x v="0"/>
  </r>
  <r>
    <s v="R113744G"/>
    <x v="0"/>
    <n v="2"/>
    <s v="Type 2"/>
    <n v="7.4"/>
    <x v="59"/>
    <x v="60"/>
    <x v="60"/>
    <n v="67"/>
    <x v="0"/>
    <x v="0"/>
    <x v="0"/>
  </r>
  <r>
    <s v="R113745R"/>
    <x v="0"/>
    <n v="2"/>
    <s v="Type 2"/>
    <n v="7.4"/>
    <x v="59"/>
    <x v="60"/>
    <x v="60"/>
    <n v="67"/>
    <x v="0"/>
    <x v="0"/>
    <x v="0"/>
  </r>
  <r>
    <s v="R113745R"/>
    <x v="0"/>
    <n v="2"/>
    <s v="Type 2"/>
    <n v="7.4"/>
    <x v="59"/>
    <x v="60"/>
    <x v="60"/>
    <n v="67"/>
    <x v="0"/>
    <x v="0"/>
    <x v="0"/>
  </r>
  <r>
    <s v="R113746D"/>
    <x v="0"/>
    <n v="2"/>
    <s v="Type 2"/>
    <n v="7.4"/>
    <x v="59"/>
    <x v="60"/>
    <x v="60"/>
    <n v="67"/>
    <x v="0"/>
    <x v="0"/>
    <x v="0"/>
  </r>
  <r>
    <s v="R113746D"/>
    <x v="0"/>
    <n v="2"/>
    <s v="Type 2"/>
    <n v="7.4"/>
    <x v="59"/>
    <x v="60"/>
    <x v="60"/>
    <n v="67"/>
    <x v="0"/>
    <x v="0"/>
    <x v="0"/>
  </r>
  <r>
    <s v="R113747H"/>
    <x v="0"/>
    <n v="2"/>
    <s v="Type 2"/>
    <n v="7.4"/>
    <x v="59"/>
    <x v="60"/>
    <x v="60"/>
    <n v="67"/>
    <x v="0"/>
    <x v="0"/>
    <x v="0"/>
  </r>
  <r>
    <s v="R114498D"/>
    <x v="0"/>
    <n v="2"/>
    <s v="Type 2"/>
    <n v="7.4"/>
    <x v="60"/>
    <x v="61"/>
    <x v="61"/>
    <n v="67"/>
    <x v="0"/>
    <x v="0"/>
    <x v="0"/>
  </r>
  <r>
    <s v="R114498D"/>
    <x v="0"/>
    <n v="2"/>
    <s v="Type 2"/>
    <n v="7.4"/>
    <x v="60"/>
    <x v="61"/>
    <x v="61"/>
    <n v="67"/>
    <x v="0"/>
    <x v="0"/>
    <x v="0"/>
  </r>
  <r>
    <s v="R114499H"/>
    <x v="0"/>
    <n v="2"/>
    <s v="Type 2"/>
    <n v="7.4"/>
    <x v="60"/>
    <x v="61"/>
    <x v="61"/>
    <n v="67"/>
    <x v="0"/>
    <x v="0"/>
    <x v="0"/>
  </r>
  <r>
    <s v="R114499H"/>
    <x v="0"/>
    <n v="2"/>
    <s v="Type 2"/>
    <n v="7.4"/>
    <x v="60"/>
    <x v="61"/>
    <x v="61"/>
    <n v="67"/>
    <x v="0"/>
    <x v="0"/>
    <x v="0"/>
  </r>
  <r>
    <s v="R114500R"/>
    <x v="0"/>
    <n v="2"/>
    <s v="Type 2"/>
    <n v="7.4"/>
    <x v="60"/>
    <x v="61"/>
    <x v="61"/>
    <n v="67"/>
    <x v="0"/>
    <x v="0"/>
    <x v="0"/>
  </r>
  <r>
    <s v="R114500R"/>
    <x v="0"/>
    <n v="2"/>
    <s v="Type 2"/>
    <n v="7.4"/>
    <x v="60"/>
    <x v="61"/>
    <x v="61"/>
    <n v="67"/>
    <x v="0"/>
    <x v="0"/>
    <x v="0"/>
  </r>
  <r>
    <s v="R114501D"/>
    <x v="0"/>
    <n v="2"/>
    <s v="Type 2"/>
    <n v="7.4"/>
    <x v="60"/>
    <x v="61"/>
    <x v="61"/>
    <n v="67"/>
    <x v="0"/>
    <x v="0"/>
    <x v="0"/>
  </r>
  <r>
    <s v="R114501D"/>
    <x v="0"/>
    <n v="2"/>
    <s v="Type 2"/>
    <n v="7.4"/>
    <x v="60"/>
    <x v="61"/>
    <x v="61"/>
    <n v="67"/>
    <x v="0"/>
    <x v="0"/>
    <x v="0"/>
  </r>
  <r>
    <s v="R114502H"/>
    <x v="0"/>
    <n v="2"/>
    <s v="Type 2"/>
    <n v="7.4"/>
    <x v="60"/>
    <x v="61"/>
    <x v="61"/>
    <n v="67"/>
    <x v="0"/>
    <x v="0"/>
    <x v="0"/>
  </r>
  <r>
    <s v="R114502H"/>
    <x v="0"/>
    <n v="2"/>
    <s v="Type 2"/>
    <n v="7.4"/>
    <x v="60"/>
    <x v="61"/>
    <x v="61"/>
    <n v="67"/>
    <x v="0"/>
    <x v="0"/>
    <x v="0"/>
  </r>
  <r>
    <s v="R114503A"/>
    <x v="0"/>
    <n v="2"/>
    <s v="Type 2"/>
    <n v="7.4"/>
    <x v="60"/>
    <x v="61"/>
    <x v="61"/>
    <n v="67"/>
    <x v="0"/>
    <x v="0"/>
    <x v="0"/>
  </r>
  <r>
    <s v="R114503A"/>
    <x v="0"/>
    <n v="2"/>
    <s v="Type 2"/>
    <n v="7.4"/>
    <x v="60"/>
    <x v="61"/>
    <x v="61"/>
    <n v="67"/>
    <x v="0"/>
    <x v="0"/>
    <x v="0"/>
  </r>
  <r>
    <s v="R117562H"/>
    <x v="0"/>
    <n v="2"/>
    <s v="Type 2"/>
    <n v="7.4"/>
    <x v="61"/>
    <x v="62"/>
    <x v="62"/>
    <n v="67"/>
    <x v="0"/>
    <x v="0"/>
    <x v="0"/>
  </r>
  <r>
    <s v="R117562H"/>
    <x v="0"/>
    <n v="2"/>
    <s v="Type 2"/>
    <n v="7.4"/>
    <x v="61"/>
    <x v="62"/>
    <x v="62"/>
    <n v="67"/>
    <x v="0"/>
    <x v="0"/>
    <x v="0"/>
  </r>
  <r>
    <s v="R117564E"/>
    <x v="0"/>
    <n v="2"/>
    <s v="Type 2"/>
    <n v="7.4"/>
    <x v="61"/>
    <x v="62"/>
    <x v="62"/>
    <n v="67"/>
    <x v="0"/>
    <x v="0"/>
    <x v="0"/>
  </r>
  <r>
    <s v="R117564E"/>
    <x v="0"/>
    <n v="2"/>
    <s v="Type 2"/>
    <n v="7.4"/>
    <x v="61"/>
    <x v="62"/>
    <x v="62"/>
    <n v="67"/>
    <x v="0"/>
    <x v="0"/>
    <x v="0"/>
  </r>
  <r>
    <s v="R117707B"/>
    <x v="0"/>
    <n v="2"/>
    <s v="Type 2"/>
    <n v="7.4"/>
    <x v="62"/>
    <x v="63"/>
    <x v="63"/>
    <n v="67"/>
    <x v="0"/>
    <x v="0"/>
    <x v="0"/>
  </r>
  <r>
    <s v="R117707B"/>
    <x v="0"/>
    <n v="2"/>
    <s v="Type 2"/>
    <n v="7.4"/>
    <x v="62"/>
    <x v="63"/>
    <x v="63"/>
    <n v="67"/>
    <x v="0"/>
    <x v="0"/>
    <x v="0"/>
  </r>
  <r>
    <s v="R117708F"/>
    <x v="0"/>
    <n v="2"/>
    <s v="Type 2"/>
    <n v="7.4"/>
    <x v="62"/>
    <x v="63"/>
    <x v="63"/>
    <n v="67"/>
    <x v="0"/>
    <x v="0"/>
    <x v="0"/>
  </r>
  <r>
    <s v="R117708F"/>
    <x v="0"/>
    <n v="2"/>
    <s v="Type 2"/>
    <n v="7.4"/>
    <x v="62"/>
    <x v="63"/>
    <x v="63"/>
    <n v="67"/>
    <x v="0"/>
    <x v="0"/>
    <x v="0"/>
  </r>
  <r>
    <s v="R117709Z"/>
    <x v="0"/>
    <n v="2"/>
    <s v="Type 2"/>
    <n v="7.4"/>
    <x v="62"/>
    <x v="63"/>
    <x v="63"/>
    <n v="67"/>
    <x v="0"/>
    <x v="0"/>
    <x v="0"/>
  </r>
  <r>
    <s v="R117709Z"/>
    <x v="0"/>
    <n v="2"/>
    <s v="Type 2"/>
    <n v="7.4"/>
    <x v="62"/>
    <x v="63"/>
    <x v="63"/>
    <n v="67"/>
    <x v="0"/>
    <x v="0"/>
    <x v="0"/>
  </r>
  <r>
    <s v="R107555G"/>
    <x v="0"/>
    <n v="2"/>
    <s v="Type 2"/>
    <n v="7.4"/>
    <x v="63"/>
    <x v="64"/>
    <x v="64"/>
    <n v="61"/>
    <x v="1"/>
    <x v="1"/>
    <x v="0"/>
  </r>
  <r>
    <s v="R107555G"/>
    <x v="0"/>
    <n v="2"/>
    <s v="Type 2"/>
    <n v="7.4"/>
    <x v="63"/>
    <x v="64"/>
    <x v="64"/>
    <n v="61"/>
    <x v="1"/>
    <x v="1"/>
    <x v="0"/>
  </r>
  <r>
    <s v="R107556R"/>
    <x v="0"/>
    <n v="2"/>
    <s v="Type 2"/>
    <n v="7.4"/>
    <x v="63"/>
    <x v="64"/>
    <x v="64"/>
    <n v="61"/>
    <x v="1"/>
    <x v="1"/>
    <x v="0"/>
  </r>
  <r>
    <s v="R107556R"/>
    <x v="0"/>
    <n v="2"/>
    <s v="Type 2"/>
    <n v="7.4"/>
    <x v="63"/>
    <x v="64"/>
    <x v="64"/>
    <n v="61"/>
    <x v="1"/>
    <x v="1"/>
    <x v="0"/>
  </r>
  <r>
    <s v="R107557D"/>
    <x v="0"/>
    <n v="2"/>
    <s v="Type 2"/>
    <n v="7.4"/>
    <x v="63"/>
    <x v="64"/>
    <x v="64"/>
    <n v="61"/>
    <x v="1"/>
    <x v="1"/>
    <x v="0"/>
  </r>
  <r>
    <s v="R107557D"/>
    <x v="0"/>
    <n v="2"/>
    <s v="Type 2"/>
    <n v="7.4"/>
    <x v="63"/>
    <x v="64"/>
    <x v="64"/>
    <n v="61"/>
    <x v="1"/>
    <x v="1"/>
    <x v="0"/>
  </r>
  <r>
    <s v="R107559A"/>
    <x v="0"/>
    <n v="2"/>
    <s v="Type 2"/>
    <n v="7.4"/>
    <x v="64"/>
    <x v="65"/>
    <x v="65"/>
    <n v="61"/>
    <x v="1"/>
    <x v="1"/>
    <x v="0"/>
  </r>
  <r>
    <s v="R107559A"/>
    <x v="0"/>
    <n v="2"/>
    <s v="Type 2"/>
    <n v="7.4"/>
    <x v="64"/>
    <x v="65"/>
    <x v="65"/>
    <n v="61"/>
    <x v="1"/>
    <x v="1"/>
    <x v="0"/>
  </r>
  <r>
    <s v="R107562A"/>
    <x v="0"/>
    <n v="2"/>
    <s v="Type 2"/>
    <n v="7.4"/>
    <x v="64"/>
    <x v="65"/>
    <x v="65"/>
    <n v="61"/>
    <x v="1"/>
    <x v="1"/>
    <x v="0"/>
  </r>
  <r>
    <s v="R107562A"/>
    <x v="0"/>
    <n v="2"/>
    <s v="Type 2"/>
    <n v="7.4"/>
    <x v="64"/>
    <x v="65"/>
    <x v="65"/>
    <n v="61"/>
    <x v="1"/>
    <x v="1"/>
    <x v="0"/>
  </r>
  <r>
    <s v="R107563E"/>
    <x v="0"/>
    <n v="2"/>
    <s v="Type 2"/>
    <n v="7.4"/>
    <x v="64"/>
    <x v="65"/>
    <x v="65"/>
    <n v="61"/>
    <x v="1"/>
    <x v="1"/>
    <x v="0"/>
  </r>
  <r>
    <s v="R107563E"/>
    <x v="0"/>
    <n v="2"/>
    <s v="Type 2"/>
    <n v="7.4"/>
    <x v="64"/>
    <x v="65"/>
    <x v="65"/>
    <n v="61"/>
    <x v="1"/>
    <x v="1"/>
    <x v="0"/>
  </r>
  <r>
    <s v="R111188H"/>
    <x v="0"/>
    <n v="2"/>
    <s v="Type 2"/>
    <n v="7.4"/>
    <x v="65"/>
    <x v="66"/>
    <x v="66"/>
    <n v="61"/>
    <x v="1"/>
    <x v="1"/>
    <x v="0"/>
  </r>
  <r>
    <s v="R111188H"/>
    <x v="0"/>
    <n v="2"/>
    <s v="Type 2"/>
    <n v="7.4"/>
    <x v="65"/>
    <x v="66"/>
    <x v="66"/>
    <n v="61"/>
    <x v="1"/>
    <x v="1"/>
    <x v="0"/>
  </r>
  <r>
    <s v="R111189A"/>
    <x v="0"/>
    <n v="2"/>
    <s v="Type 2"/>
    <n v="7.4"/>
    <x v="65"/>
    <x v="66"/>
    <x v="66"/>
    <n v="61"/>
    <x v="1"/>
    <x v="1"/>
    <x v="0"/>
  </r>
  <r>
    <s v="R111189A"/>
    <x v="0"/>
    <n v="2"/>
    <s v="Type 2"/>
    <n v="7.4"/>
    <x v="65"/>
    <x v="66"/>
    <x v="66"/>
    <n v="61"/>
    <x v="1"/>
    <x v="1"/>
    <x v="0"/>
  </r>
  <r>
    <s v="R111190D"/>
    <x v="0"/>
    <n v="2"/>
    <s v="Type 2"/>
    <n v="7.4"/>
    <x v="65"/>
    <x v="66"/>
    <x v="66"/>
    <n v="61"/>
    <x v="1"/>
    <x v="1"/>
    <x v="0"/>
  </r>
  <r>
    <s v="R111190D"/>
    <x v="0"/>
    <n v="2"/>
    <s v="Type 2"/>
    <n v="7.4"/>
    <x v="65"/>
    <x v="66"/>
    <x v="66"/>
    <n v="61"/>
    <x v="1"/>
    <x v="1"/>
    <x v="0"/>
  </r>
  <r>
    <s v="R112778K"/>
    <x v="0"/>
    <n v="2"/>
    <s v="Type 2"/>
    <n v="7.4"/>
    <x v="66"/>
    <x v="67"/>
    <x v="67"/>
    <n v="63"/>
    <x v="1"/>
    <x v="1"/>
    <x v="0"/>
  </r>
  <r>
    <s v="R112778K"/>
    <x v="0"/>
    <n v="2"/>
    <s v="Type 2"/>
    <n v="7.4"/>
    <x v="66"/>
    <x v="67"/>
    <x v="67"/>
    <n v="63"/>
    <x v="1"/>
    <x v="1"/>
    <x v="0"/>
  </r>
  <r>
    <s v="R112779B"/>
    <x v="0"/>
    <n v="2"/>
    <s v="Type 2"/>
    <n v="7.4"/>
    <x v="66"/>
    <x v="67"/>
    <x v="67"/>
    <n v="63"/>
    <x v="1"/>
    <x v="1"/>
    <x v="0"/>
  </r>
  <r>
    <s v="R112779B"/>
    <x v="0"/>
    <n v="2"/>
    <s v="Type 2"/>
    <n v="7.4"/>
    <x v="66"/>
    <x v="67"/>
    <x v="67"/>
    <n v="63"/>
    <x v="1"/>
    <x v="1"/>
    <x v="0"/>
  </r>
  <r>
    <s v="R112780E"/>
    <x v="0"/>
    <n v="2"/>
    <s v="Type 2"/>
    <n v="7.4"/>
    <x v="66"/>
    <x v="67"/>
    <x v="67"/>
    <n v="63"/>
    <x v="1"/>
    <x v="1"/>
    <x v="0"/>
  </r>
  <r>
    <s v="R112780E"/>
    <x v="0"/>
    <n v="2"/>
    <s v="Type 2"/>
    <n v="7.4"/>
    <x v="66"/>
    <x v="67"/>
    <x v="67"/>
    <n v="63"/>
    <x v="1"/>
    <x v="1"/>
    <x v="0"/>
  </r>
  <r>
    <s v="R107564K"/>
    <x v="0"/>
    <n v="2"/>
    <s v="Type 2"/>
    <n v="7.4"/>
    <x v="67"/>
    <x v="68"/>
    <x v="68"/>
    <n v="60"/>
    <x v="1"/>
    <x v="1"/>
    <x v="0"/>
  </r>
  <r>
    <s v="R107564K"/>
    <x v="0"/>
    <n v="2"/>
    <s v="Type 2"/>
    <n v="7.4"/>
    <x v="67"/>
    <x v="68"/>
    <x v="68"/>
    <n v="60"/>
    <x v="1"/>
    <x v="1"/>
    <x v="0"/>
  </r>
  <r>
    <s v="R107565B"/>
    <x v="0"/>
    <n v="2"/>
    <s v="Type 2"/>
    <n v="7.4"/>
    <x v="67"/>
    <x v="68"/>
    <x v="68"/>
    <n v="60"/>
    <x v="1"/>
    <x v="1"/>
    <x v="0"/>
  </r>
  <r>
    <s v="R107565B"/>
    <x v="0"/>
    <n v="2"/>
    <s v="Type 2"/>
    <n v="7.4"/>
    <x v="67"/>
    <x v="68"/>
    <x v="68"/>
    <n v="60"/>
    <x v="1"/>
    <x v="1"/>
    <x v="0"/>
  </r>
  <r>
    <s v="R107566F"/>
    <x v="0"/>
    <n v="2"/>
    <s v="Type 2"/>
    <n v="7.4"/>
    <x v="67"/>
    <x v="68"/>
    <x v="68"/>
    <n v="60"/>
    <x v="1"/>
    <x v="1"/>
    <x v="0"/>
  </r>
  <r>
    <s v="R107566F"/>
    <x v="0"/>
    <n v="2"/>
    <s v="Type 2"/>
    <n v="7.4"/>
    <x v="67"/>
    <x v="68"/>
    <x v="68"/>
    <n v="60"/>
    <x v="1"/>
    <x v="1"/>
    <x v="0"/>
  </r>
  <r>
    <s v="R109123C"/>
    <x v="0"/>
    <n v="2"/>
    <s v="Type 2"/>
    <n v="7.4"/>
    <x v="68"/>
    <x v="69"/>
    <x v="69"/>
    <n v="60"/>
    <x v="1"/>
    <x v="1"/>
    <x v="0"/>
  </r>
  <r>
    <s v="R109123C"/>
    <x v="0"/>
    <n v="2"/>
    <s v="Type 2"/>
    <n v="7.4"/>
    <x v="68"/>
    <x v="69"/>
    <x v="69"/>
    <n v="60"/>
    <x v="1"/>
    <x v="1"/>
    <x v="0"/>
  </r>
  <r>
    <s v="R109124G"/>
    <x v="0"/>
    <n v="2"/>
    <s v="Type 2"/>
    <n v="7.4"/>
    <x v="68"/>
    <x v="69"/>
    <x v="69"/>
    <n v="60"/>
    <x v="1"/>
    <x v="1"/>
    <x v="0"/>
  </r>
  <r>
    <s v="R109124G"/>
    <x v="0"/>
    <n v="2"/>
    <s v="Type 2"/>
    <n v="7.4"/>
    <x v="68"/>
    <x v="69"/>
    <x v="69"/>
    <n v="60"/>
    <x v="1"/>
    <x v="1"/>
    <x v="0"/>
  </r>
  <r>
    <s v="R109126D"/>
    <x v="0"/>
    <n v="2"/>
    <s v="Type 2"/>
    <n v="7.4"/>
    <x v="68"/>
    <x v="69"/>
    <x v="69"/>
    <n v="60"/>
    <x v="1"/>
    <x v="1"/>
    <x v="0"/>
  </r>
  <r>
    <s v="R109126D"/>
    <x v="0"/>
    <n v="2"/>
    <s v="Type 2"/>
    <n v="7.4"/>
    <x v="68"/>
    <x v="69"/>
    <x v="69"/>
    <n v="60"/>
    <x v="1"/>
    <x v="1"/>
    <x v="0"/>
  </r>
  <r>
    <s v="R109136Z"/>
    <x v="0"/>
    <n v="2"/>
    <s v="Type 2"/>
    <n v="7.4"/>
    <x v="69"/>
    <x v="70"/>
    <x v="70"/>
    <n v="60"/>
    <x v="1"/>
    <x v="1"/>
    <x v="0"/>
  </r>
  <r>
    <s v="R109136Z"/>
    <x v="0"/>
    <n v="2"/>
    <s v="Type 2"/>
    <n v="7.4"/>
    <x v="69"/>
    <x v="70"/>
    <x v="70"/>
    <n v="60"/>
    <x v="1"/>
    <x v="1"/>
    <x v="0"/>
  </r>
  <r>
    <s v="R109138G"/>
    <x v="0"/>
    <n v="2"/>
    <s v="Type 2"/>
    <n v="7.4"/>
    <x v="69"/>
    <x v="70"/>
    <x v="70"/>
    <n v="60"/>
    <x v="1"/>
    <x v="1"/>
    <x v="0"/>
  </r>
  <r>
    <s v="R109138G"/>
    <x v="0"/>
    <n v="2"/>
    <s v="Type 2"/>
    <n v="7.4"/>
    <x v="69"/>
    <x v="70"/>
    <x v="70"/>
    <n v="60"/>
    <x v="1"/>
    <x v="1"/>
    <x v="0"/>
  </r>
  <r>
    <s v="R109139R"/>
    <x v="0"/>
    <n v="2"/>
    <s v="Type 2"/>
    <n v="7.4"/>
    <x v="69"/>
    <x v="70"/>
    <x v="70"/>
    <n v="60"/>
    <x v="1"/>
    <x v="1"/>
    <x v="0"/>
  </r>
  <r>
    <s v="R109139R"/>
    <x v="0"/>
    <n v="2"/>
    <s v="Type 2"/>
    <n v="7.4"/>
    <x v="69"/>
    <x v="70"/>
    <x v="70"/>
    <n v="60"/>
    <x v="1"/>
    <x v="1"/>
    <x v="0"/>
  </r>
  <r>
    <s v="R109499G"/>
    <x v="0"/>
    <n v="2"/>
    <s v="Type 2"/>
    <n v="7.4"/>
    <x v="70"/>
    <x v="71"/>
    <x v="71"/>
    <n v="60"/>
    <x v="1"/>
    <x v="1"/>
    <x v="0"/>
  </r>
  <r>
    <s v="R109499G"/>
    <x v="0"/>
    <n v="2"/>
    <s v="Type 2"/>
    <n v="7.4"/>
    <x v="70"/>
    <x v="71"/>
    <x v="71"/>
    <n v="60"/>
    <x v="1"/>
    <x v="1"/>
    <x v="0"/>
  </r>
  <r>
    <s v="R109501C"/>
    <x v="0"/>
    <n v="2"/>
    <s v="Type 2"/>
    <n v="7.4"/>
    <x v="70"/>
    <x v="71"/>
    <x v="71"/>
    <n v="60"/>
    <x v="1"/>
    <x v="1"/>
    <x v="0"/>
  </r>
  <r>
    <s v="R109501C"/>
    <x v="0"/>
    <n v="2"/>
    <s v="Type 2"/>
    <n v="7.4"/>
    <x v="70"/>
    <x v="71"/>
    <x v="71"/>
    <n v="60"/>
    <x v="1"/>
    <x v="1"/>
    <x v="0"/>
  </r>
  <r>
    <s v="R109502G"/>
    <x v="0"/>
    <n v="2"/>
    <s v="Type 2"/>
    <n v="7.4"/>
    <x v="70"/>
    <x v="71"/>
    <x v="71"/>
    <n v="60"/>
    <x v="1"/>
    <x v="1"/>
    <x v="0"/>
  </r>
  <r>
    <s v="R109502G"/>
    <x v="0"/>
    <n v="2"/>
    <s v="Type 2"/>
    <n v="7.4"/>
    <x v="70"/>
    <x v="71"/>
    <x v="71"/>
    <n v="60"/>
    <x v="1"/>
    <x v="1"/>
    <x v="0"/>
  </r>
  <r>
    <s v="R109711H"/>
    <x v="0"/>
    <n v="2"/>
    <s v="Type 2"/>
    <n v="7.4"/>
    <x v="71"/>
    <x v="72"/>
    <x v="72"/>
    <n v="60"/>
    <x v="1"/>
    <x v="1"/>
    <x v="0"/>
  </r>
  <r>
    <s v="R109711H"/>
    <x v="0"/>
    <n v="2"/>
    <s v="Type 2"/>
    <n v="7.4"/>
    <x v="71"/>
    <x v="72"/>
    <x v="72"/>
    <n v="60"/>
    <x v="1"/>
    <x v="1"/>
    <x v="0"/>
  </r>
  <r>
    <s v="R109712A"/>
    <x v="0"/>
    <n v="2"/>
    <s v="Type 2"/>
    <n v="7.4"/>
    <x v="71"/>
    <x v="72"/>
    <x v="72"/>
    <n v="60"/>
    <x v="1"/>
    <x v="1"/>
    <x v="0"/>
  </r>
  <r>
    <s v="R109712A"/>
    <x v="0"/>
    <n v="2"/>
    <s v="Type 2"/>
    <n v="7.4"/>
    <x v="71"/>
    <x v="72"/>
    <x v="72"/>
    <n v="60"/>
    <x v="1"/>
    <x v="1"/>
    <x v="0"/>
  </r>
  <r>
    <s v="R109713E"/>
    <x v="0"/>
    <n v="2"/>
    <s v="Type 2"/>
    <n v="7.4"/>
    <x v="71"/>
    <x v="72"/>
    <x v="72"/>
    <n v="60"/>
    <x v="1"/>
    <x v="1"/>
    <x v="0"/>
  </r>
  <r>
    <s v="R109713E"/>
    <x v="0"/>
    <n v="2"/>
    <s v="Type 2"/>
    <n v="7.4"/>
    <x v="71"/>
    <x v="72"/>
    <x v="72"/>
    <n v="60"/>
    <x v="1"/>
    <x v="1"/>
    <x v="0"/>
  </r>
  <r>
    <s v="R109718C"/>
    <x v="0"/>
    <n v="2"/>
    <s v="Type 2"/>
    <n v="7.4"/>
    <x v="72"/>
    <x v="73"/>
    <x v="73"/>
    <n v="60"/>
    <x v="1"/>
    <x v="1"/>
    <x v="0"/>
  </r>
  <r>
    <s v="R109718C"/>
    <x v="0"/>
    <n v="2"/>
    <s v="Type 2"/>
    <n v="7.4"/>
    <x v="72"/>
    <x v="73"/>
    <x v="73"/>
    <n v="60"/>
    <x v="1"/>
    <x v="1"/>
    <x v="0"/>
  </r>
  <r>
    <s v="R109721C"/>
    <x v="0"/>
    <n v="2"/>
    <s v="Type 2"/>
    <n v="7.4"/>
    <x v="72"/>
    <x v="73"/>
    <x v="73"/>
    <n v="60"/>
    <x v="1"/>
    <x v="1"/>
    <x v="0"/>
  </r>
  <r>
    <s v="R109721C"/>
    <x v="0"/>
    <n v="2"/>
    <s v="Type 2"/>
    <n v="7.4"/>
    <x v="72"/>
    <x v="73"/>
    <x v="73"/>
    <n v="60"/>
    <x v="1"/>
    <x v="1"/>
    <x v="0"/>
  </r>
  <r>
    <s v="R109722G"/>
    <x v="0"/>
    <n v="2"/>
    <s v="Type 2"/>
    <n v="7.4"/>
    <x v="72"/>
    <x v="73"/>
    <x v="73"/>
    <n v="60"/>
    <x v="1"/>
    <x v="1"/>
    <x v="0"/>
  </r>
  <r>
    <s v="R109722G"/>
    <x v="0"/>
    <n v="2"/>
    <s v="Type 2"/>
    <n v="7.4"/>
    <x v="72"/>
    <x v="73"/>
    <x v="73"/>
    <n v="60"/>
    <x v="1"/>
    <x v="1"/>
    <x v="0"/>
  </r>
  <r>
    <s v="R110062A"/>
    <x v="0"/>
    <n v="2"/>
    <s v="Type 2"/>
    <n v="7.4"/>
    <x v="73"/>
    <x v="74"/>
    <x v="74"/>
    <n v="60"/>
    <x v="1"/>
    <x v="1"/>
    <x v="0"/>
  </r>
  <r>
    <s v="R110062A"/>
    <x v="0"/>
    <n v="2"/>
    <s v="Type 2"/>
    <n v="7.4"/>
    <x v="73"/>
    <x v="74"/>
    <x v="74"/>
    <n v="60"/>
    <x v="1"/>
    <x v="1"/>
    <x v="0"/>
  </r>
  <r>
    <s v="R110063E"/>
    <x v="0"/>
    <n v="2"/>
    <s v="Type 2"/>
    <n v="7.4"/>
    <x v="73"/>
    <x v="74"/>
    <x v="74"/>
    <n v="60"/>
    <x v="1"/>
    <x v="1"/>
    <x v="0"/>
  </r>
  <r>
    <s v="R110063E"/>
    <x v="0"/>
    <n v="2"/>
    <s v="Type 2"/>
    <n v="7.4"/>
    <x v="73"/>
    <x v="74"/>
    <x v="74"/>
    <n v="60"/>
    <x v="1"/>
    <x v="1"/>
    <x v="0"/>
  </r>
  <r>
    <s v="R110064K"/>
    <x v="0"/>
    <n v="2"/>
    <s v="Type 2"/>
    <n v="7.4"/>
    <x v="73"/>
    <x v="74"/>
    <x v="74"/>
    <n v="60"/>
    <x v="1"/>
    <x v="1"/>
    <x v="0"/>
  </r>
  <r>
    <s v="R110064K"/>
    <x v="0"/>
    <n v="2"/>
    <s v="Type 2"/>
    <n v="7.4"/>
    <x v="73"/>
    <x v="74"/>
    <x v="74"/>
    <n v="60"/>
    <x v="1"/>
    <x v="1"/>
    <x v="0"/>
  </r>
  <r>
    <s v="R110117G"/>
    <x v="0"/>
    <n v="2"/>
    <s v="Type 2"/>
    <n v="7.4"/>
    <x v="74"/>
    <x v="75"/>
    <x v="75"/>
    <n v="60"/>
    <x v="1"/>
    <x v="1"/>
    <x v="0"/>
  </r>
  <r>
    <s v="R110117G"/>
    <x v="0"/>
    <n v="2"/>
    <s v="Type 2"/>
    <n v="7.4"/>
    <x v="74"/>
    <x v="75"/>
    <x v="75"/>
    <n v="60"/>
    <x v="1"/>
    <x v="1"/>
    <x v="0"/>
  </r>
  <r>
    <s v="R110118R"/>
    <x v="0"/>
    <n v="2"/>
    <s v="Type 2"/>
    <n v="7.4"/>
    <x v="74"/>
    <x v="75"/>
    <x v="75"/>
    <n v="60"/>
    <x v="1"/>
    <x v="1"/>
    <x v="0"/>
  </r>
  <r>
    <s v="R110118R"/>
    <x v="0"/>
    <n v="2"/>
    <s v="Type 2"/>
    <n v="7.4"/>
    <x v="74"/>
    <x v="75"/>
    <x v="75"/>
    <n v="60"/>
    <x v="1"/>
    <x v="1"/>
    <x v="0"/>
  </r>
  <r>
    <s v="R110119D"/>
    <x v="0"/>
    <n v="2"/>
    <s v="Type 2"/>
    <n v="7.4"/>
    <x v="74"/>
    <x v="75"/>
    <x v="75"/>
    <n v="60"/>
    <x v="1"/>
    <x v="1"/>
    <x v="0"/>
  </r>
  <r>
    <s v="R110119D"/>
    <x v="0"/>
    <n v="2"/>
    <s v="Type 2"/>
    <n v="7.4"/>
    <x v="74"/>
    <x v="75"/>
    <x v="75"/>
    <n v="60"/>
    <x v="1"/>
    <x v="1"/>
    <x v="0"/>
  </r>
  <r>
    <s v="R110120G"/>
    <x v="0"/>
    <n v="2"/>
    <s v="Type 2"/>
    <n v="7.4"/>
    <x v="74"/>
    <x v="75"/>
    <x v="75"/>
    <n v="60"/>
    <x v="1"/>
    <x v="1"/>
    <x v="0"/>
  </r>
  <r>
    <s v="R110120G"/>
    <x v="0"/>
    <n v="2"/>
    <s v="Type 2"/>
    <n v="7.4"/>
    <x v="74"/>
    <x v="75"/>
    <x v="75"/>
    <n v="60"/>
    <x v="1"/>
    <x v="1"/>
    <x v="0"/>
  </r>
  <r>
    <s v="R110121R"/>
    <x v="0"/>
    <n v="2"/>
    <s v="Type 2"/>
    <n v="7.4"/>
    <x v="74"/>
    <x v="75"/>
    <x v="75"/>
    <n v="60"/>
    <x v="1"/>
    <x v="1"/>
    <x v="0"/>
  </r>
  <r>
    <s v="R110121R"/>
    <x v="0"/>
    <n v="2"/>
    <s v="Type 2"/>
    <n v="7.4"/>
    <x v="74"/>
    <x v="75"/>
    <x v="75"/>
    <n v="60"/>
    <x v="1"/>
    <x v="1"/>
    <x v="0"/>
  </r>
  <r>
    <s v="R110123H"/>
    <x v="0"/>
    <n v="2"/>
    <s v="Type 2"/>
    <n v="7.4"/>
    <x v="74"/>
    <x v="75"/>
    <x v="75"/>
    <n v="60"/>
    <x v="1"/>
    <x v="1"/>
    <x v="0"/>
  </r>
  <r>
    <s v="R110123H"/>
    <x v="0"/>
    <n v="2"/>
    <s v="Type 2"/>
    <n v="7.4"/>
    <x v="74"/>
    <x v="75"/>
    <x v="75"/>
    <n v="60"/>
    <x v="1"/>
    <x v="1"/>
    <x v="0"/>
  </r>
  <r>
    <s v="R110174K"/>
    <x v="0"/>
    <n v="2"/>
    <s v="Type 2"/>
    <n v="7.4"/>
    <x v="75"/>
    <x v="76"/>
    <x v="76"/>
    <n v="60"/>
    <x v="1"/>
    <x v="1"/>
    <x v="0"/>
  </r>
  <r>
    <s v="R110174K"/>
    <x v="0"/>
    <n v="2"/>
    <s v="Type 2"/>
    <n v="7.4"/>
    <x v="75"/>
    <x v="76"/>
    <x v="76"/>
    <n v="60"/>
    <x v="1"/>
    <x v="1"/>
    <x v="0"/>
  </r>
  <r>
    <s v="R110175B"/>
    <x v="0"/>
    <n v="2"/>
    <s v="Type 2"/>
    <n v="7.4"/>
    <x v="75"/>
    <x v="76"/>
    <x v="76"/>
    <n v="60"/>
    <x v="1"/>
    <x v="1"/>
    <x v="0"/>
  </r>
  <r>
    <s v="R110175B"/>
    <x v="0"/>
    <n v="2"/>
    <s v="Type 2"/>
    <n v="7.4"/>
    <x v="75"/>
    <x v="76"/>
    <x v="76"/>
    <n v="60"/>
    <x v="1"/>
    <x v="1"/>
    <x v="0"/>
  </r>
  <r>
    <s v="R110176F"/>
    <x v="0"/>
    <n v="2"/>
    <s v="Type 2"/>
    <n v="7.4"/>
    <x v="75"/>
    <x v="76"/>
    <x v="76"/>
    <n v="60"/>
    <x v="1"/>
    <x v="1"/>
    <x v="0"/>
  </r>
  <r>
    <s v="R110176F"/>
    <x v="0"/>
    <n v="2"/>
    <s v="Type 2"/>
    <n v="7.4"/>
    <x v="75"/>
    <x v="76"/>
    <x v="76"/>
    <n v="60"/>
    <x v="1"/>
    <x v="1"/>
    <x v="0"/>
  </r>
  <r>
    <s v="R110177Z"/>
    <x v="0"/>
    <n v="2"/>
    <s v="Type 2"/>
    <n v="7.4"/>
    <x v="76"/>
    <x v="77"/>
    <x v="77"/>
    <n v="60"/>
    <x v="1"/>
    <x v="1"/>
    <x v="0"/>
  </r>
  <r>
    <s v="R110177Z"/>
    <x v="0"/>
    <n v="2"/>
    <s v="Type 2"/>
    <n v="7.4"/>
    <x v="76"/>
    <x v="77"/>
    <x v="77"/>
    <n v="60"/>
    <x v="1"/>
    <x v="1"/>
    <x v="0"/>
  </r>
  <r>
    <s v="R110178C"/>
    <x v="0"/>
    <n v="2"/>
    <s v="Type 2"/>
    <n v="7.4"/>
    <x v="76"/>
    <x v="77"/>
    <x v="77"/>
    <n v="60"/>
    <x v="1"/>
    <x v="1"/>
    <x v="0"/>
  </r>
  <r>
    <s v="R110178C"/>
    <x v="0"/>
    <n v="2"/>
    <s v="Type 2"/>
    <n v="7.4"/>
    <x v="76"/>
    <x v="77"/>
    <x v="77"/>
    <n v="60"/>
    <x v="1"/>
    <x v="1"/>
    <x v="0"/>
  </r>
  <r>
    <s v="R110179G"/>
    <x v="0"/>
    <n v="2"/>
    <s v="Type 2"/>
    <n v="7.4"/>
    <x v="76"/>
    <x v="77"/>
    <x v="77"/>
    <n v="60"/>
    <x v="1"/>
    <x v="1"/>
    <x v="0"/>
  </r>
  <r>
    <s v="R110179G"/>
    <x v="0"/>
    <n v="2"/>
    <s v="Type 2"/>
    <n v="7.4"/>
    <x v="76"/>
    <x v="77"/>
    <x v="77"/>
    <n v="60"/>
    <x v="1"/>
    <x v="1"/>
    <x v="0"/>
  </r>
  <r>
    <s v="R110180Z"/>
    <x v="0"/>
    <n v="2"/>
    <s v="Type 2"/>
    <n v="7.4"/>
    <x v="76"/>
    <x v="77"/>
    <x v="77"/>
    <n v="60"/>
    <x v="1"/>
    <x v="1"/>
    <x v="0"/>
  </r>
  <r>
    <s v="R110180Z"/>
    <x v="0"/>
    <n v="2"/>
    <s v="Type 2"/>
    <n v="7.4"/>
    <x v="76"/>
    <x v="77"/>
    <x v="77"/>
    <n v="60"/>
    <x v="1"/>
    <x v="1"/>
    <x v="0"/>
  </r>
  <r>
    <s v="R110185H"/>
    <x v="0"/>
    <n v="2"/>
    <s v="Type 2"/>
    <n v="7.4"/>
    <x v="77"/>
    <x v="78"/>
    <x v="78"/>
    <n v="60"/>
    <x v="1"/>
    <x v="1"/>
    <x v="0"/>
  </r>
  <r>
    <s v="R110185H"/>
    <x v="0"/>
    <n v="2"/>
    <s v="Type 2"/>
    <n v="7.4"/>
    <x v="77"/>
    <x v="78"/>
    <x v="78"/>
    <n v="60"/>
    <x v="1"/>
    <x v="1"/>
    <x v="0"/>
  </r>
  <r>
    <s v="R110186A"/>
    <x v="0"/>
    <n v="2"/>
    <s v="Type 2"/>
    <n v="7.4"/>
    <x v="77"/>
    <x v="78"/>
    <x v="78"/>
    <n v="60"/>
    <x v="1"/>
    <x v="1"/>
    <x v="0"/>
  </r>
  <r>
    <s v="R110186A"/>
    <x v="0"/>
    <n v="2"/>
    <s v="Type 2"/>
    <n v="7.4"/>
    <x v="77"/>
    <x v="78"/>
    <x v="78"/>
    <n v="60"/>
    <x v="1"/>
    <x v="1"/>
    <x v="0"/>
  </r>
  <r>
    <s v="R110187E"/>
    <x v="0"/>
    <n v="2"/>
    <s v="Type 2"/>
    <n v="7.4"/>
    <x v="77"/>
    <x v="78"/>
    <x v="78"/>
    <n v="60"/>
    <x v="1"/>
    <x v="1"/>
    <x v="0"/>
  </r>
  <r>
    <s v="R110187E"/>
    <x v="0"/>
    <n v="2"/>
    <s v="Type 2"/>
    <n v="7.4"/>
    <x v="77"/>
    <x v="78"/>
    <x v="78"/>
    <n v="60"/>
    <x v="1"/>
    <x v="1"/>
    <x v="0"/>
  </r>
  <r>
    <s v="R110288C"/>
    <x v="0"/>
    <n v="2"/>
    <s v="Type 2"/>
    <n v="7.4"/>
    <x v="78"/>
    <x v="79"/>
    <x v="79"/>
    <n v="60"/>
    <x v="1"/>
    <x v="1"/>
    <x v="0"/>
  </r>
  <r>
    <s v="R110288C"/>
    <x v="0"/>
    <n v="2"/>
    <s v="Type 2"/>
    <n v="7.4"/>
    <x v="78"/>
    <x v="79"/>
    <x v="79"/>
    <n v="60"/>
    <x v="1"/>
    <x v="1"/>
    <x v="0"/>
  </r>
  <r>
    <s v="R110289G"/>
    <x v="0"/>
    <n v="2"/>
    <s v="Type 2"/>
    <n v="7.4"/>
    <x v="78"/>
    <x v="79"/>
    <x v="79"/>
    <n v="60"/>
    <x v="1"/>
    <x v="1"/>
    <x v="0"/>
  </r>
  <r>
    <s v="R110289G"/>
    <x v="0"/>
    <n v="2"/>
    <s v="Type 2"/>
    <n v="7.4"/>
    <x v="78"/>
    <x v="79"/>
    <x v="79"/>
    <n v="60"/>
    <x v="1"/>
    <x v="1"/>
    <x v="0"/>
  </r>
  <r>
    <s v="R110290Z"/>
    <x v="0"/>
    <n v="2"/>
    <s v="Type 2"/>
    <n v="7.4"/>
    <x v="78"/>
    <x v="79"/>
    <x v="79"/>
    <n v="60"/>
    <x v="1"/>
    <x v="1"/>
    <x v="0"/>
  </r>
  <r>
    <s v="R110290Z"/>
    <x v="0"/>
    <n v="2"/>
    <s v="Type 2"/>
    <n v="7.4"/>
    <x v="78"/>
    <x v="79"/>
    <x v="79"/>
    <n v="60"/>
    <x v="1"/>
    <x v="1"/>
    <x v="0"/>
  </r>
  <r>
    <s v="R110291C"/>
    <x v="0"/>
    <n v="2"/>
    <s v="Type 2"/>
    <n v="7.4"/>
    <x v="79"/>
    <x v="80"/>
    <x v="80"/>
    <n v="60"/>
    <x v="1"/>
    <x v="1"/>
    <x v="0"/>
  </r>
  <r>
    <s v="R110291C"/>
    <x v="0"/>
    <n v="2"/>
    <s v="Type 2"/>
    <n v="7.4"/>
    <x v="79"/>
    <x v="80"/>
    <x v="80"/>
    <n v="60"/>
    <x v="1"/>
    <x v="1"/>
    <x v="0"/>
  </r>
  <r>
    <s v="R110293R"/>
    <x v="0"/>
    <n v="2"/>
    <s v="Type 2"/>
    <n v="7.4"/>
    <x v="79"/>
    <x v="80"/>
    <x v="80"/>
    <n v="60"/>
    <x v="1"/>
    <x v="1"/>
    <x v="0"/>
  </r>
  <r>
    <s v="R110293R"/>
    <x v="0"/>
    <n v="2"/>
    <s v="Type 2"/>
    <n v="7.4"/>
    <x v="79"/>
    <x v="80"/>
    <x v="80"/>
    <n v="60"/>
    <x v="1"/>
    <x v="1"/>
    <x v="0"/>
  </r>
  <r>
    <s v="R110294D"/>
    <x v="0"/>
    <n v="2"/>
    <s v="Type 2"/>
    <n v="7.4"/>
    <x v="79"/>
    <x v="80"/>
    <x v="80"/>
    <n v="60"/>
    <x v="1"/>
    <x v="1"/>
    <x v="0"/>
  </r>
  <r>
    <s v="R110294D"/>
    <x v="0"/>
    <n v="2"/>
    <s v="Type 2"/>
    <n v="7.4"/>
    <x v="79"/>
    <x v="80"/>
    <x v="80"/>
    <n v="60"/>
    <x v="1"/>
    <x v="1"/>
    <x v="0"/>
  </r>
  <r>
    <s v="R110295H"/>
    <x v="0"/>
    <n v="2"/>
    <s v="Type 2"/>
    <n v="7.4"/>
    <x v="79"/>
    <x v="80"/>
    <x v="80"/>
    <n v="60"/>
    <x v="1"/>
    <x v="1"/>
    <x v="0"/>
  </r>
  <r>
    <s v="R110295H"/>
    <x v="0"/>
    <n v="2"/>
    <s v="Type 2"/>
    <n v="7.4"/>
    <x v="79"/>
    <x v="80"/>
    <x v="80"/>
    <n v="60"/>
    <x v="1"/>
    <x v="1"/>
    <x v="0"/>
  </r>
  <r>
    <s v="R110311D"/>
    <x v="0"/>
    <n v="2"/>
    <s v="Type 2"/>
    <n v="7.4"/>
    <x v="80"/>
    <x v="81"/>
    <x v="81"/>
    <n v="60"/>
    <x v="1"/>
    <x v="1"/>
    <x v="0"/>
  </r>
  <r>
    <s v="R110311D"/>
    <x v="0"/>
    <n v="2"/>
    <s v="Type 2"/>
    <n v="7.4"/>
    <x v="80"/>
    <x v="81"/>
    <x v="81"/>
    <n v="60"/>
    <x v="1"/>
    <x v="1"/>
    <x v="0"/>
  </r>
  <r>
    <s v="R110313A"/>
    <x v="0"/>
    <n v="2"/>
    <s v="Type 2"/>
    <n v="7.4"/>
    <x v="80"/>
    <x v="81"/>
    <x v="81"/>
    <n v="60"/>
    <x v="1"/>
    <x v="1"/>
    <x v="0"/>
  </r>
  <r>
    <s v="R110313A"/>
    <x v="0"/>
    <n v="2"/>
    <s v="Type 2"/>
    <n v="7.4"/>
    <x v="80"/>
    <x v="81"/>
    <x v="81"/>
    <n v="60"/>
    <x v="1"/>
    <x v="1"/>
    <x v="0"/>
  </r>
  <r>
    <s v="R110317F"/>
    <x v="0"/>
    <n v="2"/>
    <s v="Type 2"/>
    <n v="7.4"/>
    <x v="81"/>
    <x v="82"/>
    <x v="82"/>
    <n v="60"/>
    <x v="1"/>
    <x v="1"/>
    <x v="0"/>
  </r>
  <r>
    <s v="R110317F"/>
    <x v="0"/>
    <n v="2"/>
    <s v="Type 2"/>
    <n v="7.4"/>
    <x v="81"/>
    <x v="82"/>
    <x v="82"/>
    <n v="60"/>
    <x v="1"/>
    <x v="1"/>
    <x v="0"/>
  </r>
  <r>
    <s v="R110319C"/>
    <x v="0"/>
    <n v="2"/>
    <s v="Type 2"/>
    <n v="7.4"/>
    <x v="81"/>
    <x v="82"/>
    <x v="82"/>
    <n v="60"/>
    <x v="1"/>
    <x v="1"/>
    <x v="0"/>
  </r>
  <r>
    <s v="R110319C"/>
    <x v="0"/>
    <n v="2"/>
    <s v="Type 2"/>
    <n v="7.4"/>
    <x v="81"/>
    <x v="82"/>
    <x v="82"/>
    <n v="60"/>
    <x v="1"/>
    <x v="1"/>
    <x v="0"/>
  </r>
  <r>
    <s v="R110320F"/>
    <x v="0"/>
    <n v="2"/>
    <s v="Type 2"/>
    <n v="7.4"/>
    <x v="81"/>
    <x v="82"/>
    <x v="82"/>
    <n v="60"/>
    <x v="1"/>
    <x v="1"/>
    <x v="0"/>
  </r>
  <r>
    <s v="R110320F"/>
    <x v="0"/>
    <n v="2"/>
    <s v="Type 2"/>
    <n v="7.4"/>
    <x v="81"/>
    <x v="82"/>
    <x v="82"/>
    <n v="60"/>
    <x v="1"/>
    <x v="1"/>
    <x v="0"/>
  </r>
  <r>
    <s v="R111815R"/>
    <x v="0"/>
    <n v="2"/>
    <s v="Type 2"/>
    <n v="7.4"/>
    <x v="82"/>
    <x v="83"/>
    <x v="83"/>
    <n v="60"/>
    <x v="1"/>
    <x v="1"/>
    <x v="0"/>
  </r>
  <r>
    <s v="R111815R"/>
    <x v="0"/>
    <n v="2"/>
    <s v="Type 2"/>
    <n v="7.4"/>
    <x v="82"/>
    <x v="83"/>
    <x v="83"/>
    <n v="60"/>
    <x v="1"/>
    <x v="1"/>
    <x v="0"/>
  </r>
  <r>
    <s v="R111816D"/>
    <x v="0"/>
    <n v="2"/>
    <s v="Type 2"/>
    <n v="7.4"/>
    <x v="82"/>
    <x v="83"/>
    <x v="83"/>
    <n v="60"/>
    <x v="1"/>
    <x v="1"/>
    <x v="0"/>
  </r>
  <r>
    <s v="R111816D"/>
    <x v="0"/>
    <n v="2"/>
    <s v="Type 2"/>
    <n v="7.4"/>
    <x v="82"/>
    <x v="83"/>
    <x v="83"/>
    <n v="60"/>
    <x v="1"/>
    <x v="1"/>
    <x v="0"/>
  </r>
  <r>
    <s v="R111817H"/>
    <x v="0"/>
    <n v="2"/>
    <s v="Type 2"/>
    <n v="7.4"/>
    <x v="82"/>
    <x v="83"/>
    <x v="83"/>
    <n v="60"/>
    <x v="1"/>
    <x v="1"/>
    <x v="0"/>
  </r>
  <r>
    <s v="R111817H"/>
    <x v="0"/>
    <n v="2"/>
    <s v="Type 2"/>
    <n v="7.4"/>
    <x v="82"/>
    <x v="83"/>
    <x v="83"/>
    <n v="60"/>
    <x v="1"/>
    <x v="1"/>
    <x v="0"/>
  </r>
  <r>
    <s v="R111877R"/>
    <x v="0"/>
    <n v="2"/>
    <s v="Type 2"/>
    <n v="7.4"/>
    <x v="83"/>
    <x v="84"/>
    <x v="84"/>
    <n v="60"/>
    <x v="1"/>
    <x v="1"/>
    <x v="0"/>
  </r>
  <r>
    <s v="R111877R"/>
    <x v="0"/>
    <n v="2"/>
    <s v="Type 2"/>
    <n v="7.4"/>
    <x v="83"/>
    <x v="84"/>
    <x v="84"/>
    <n v="60"/>
    <x v="1"/>
    <x v="1"/>
    <x v="0"/>
  </r>
  <r>
    <s v="R111878D"/>
    <x v="0"/>
    <n v="2"/>
    <s v="Type 2"/>
    <n v="7.4"/>
    <x v="83"/>
    <x v="84"/>
    <x v="84"/>
    <n v="60"/>
    <x v="1"/>
    <x v="1"/>
    <x v="0"/>
  </r>
  <r>
    <s v="R111878D"/>
    <x v="0"/>
    <n v="2"/>
    <s v="Type 2"/>
    <n v="7.4"/>
    <x v="83"/>
    <x v="84"/>
    <x v="84"/>
    <n v="60"/>
    <x v="1"/>
    <x v="1"/>
    <x v="0"/>
  </r>
  <r>
    <s v="R111879H"/>
    <x v="0"/>
    <n v="2"/>
    <s v="Type 2"/>
    <n v="7.4"/>
    <x v="83"/>
    <x v="84"/>
    <x v="84"/>
    <n v="60"/>
    <x v="1"/>
    <x v="1"/>
    <x v="0"/>
  </r>
  <r>
    <s v="R111879H"/>
    <x v="0"/>
    <n v="2"/>
    <s v="Type 2"/>
    <n v="7.4"/>
    <x v="83"/>
    <x v="84"/>
    <x v="84"/>
    <n v="60"/>
    <x v="1"/>
    <x v="1"/>
    <x v="0"/>
  </r>
  <r>
    <s v="R112593B"/>
    <x v="0"/>
    <n v="2"/>
    <s v="Type 2"/>
    <n v="7.4"/>
    <x v="84"/>
    <x v="85"/>
    <x v="85"/>
    <n v="60"/>
    <x v="1"/>
    <x v="1"/>
    <x v="0"/>
  </r>
  <r>
    <s v="R112593B"/>
    <x v="0"/>
    <n v="2"/>
    <s v="Type 2"/>
    <n v="7.4"/>
    <x v="84"/>
    <x v="85"/>
    <x v="85"/>
    <n v="60"/>
    <x v="1"/>
    <x v="1"/>
    <x v="0"/>
  </r>
  <r>
    <s v="R112594F"/>
    <x v="0"/>
    <n v="2"/>
    <s v="Type 2"/>
    <n v="7.4"/>
    <x v="84"/>
    <x v="85"/>
    <x v="85"/>
    <n v="60"/>
    <x v="1"/>
    <x v="1"/>
    <x v="0"/>
  </r>
  <r>
    <s v="R112594F"/>
    <x v="0"/>
    <n v="2"/>
    <s v="Type 2"/>
    <n v="7.4"/>
    <x v="84"/>
    <x v="85"/>
    <x v="85"/>
    <n v="60"/>
    <x v="1"/>
    <x v="1"/>
    <x v="0"/>
  </r>
  <r>
    <s v="R112595Z"/>
    <x v="0"/>
    <n v="2"/>
    <s v="Type 2"/>
    <n v="7.4"/>
    <x v="84"/>
    <x v="85"/>
    <x v="85"/>
    <n v="60"/>
    <x v="1"/>
    <x v="1"/>
    <x v="0"/>
  </r>
  <r>
    <s v="R112595Z"/>
    <x v="0"/>
    <n v="2"/>
    <s v="Type 2"/>
    <n v="7.4"/>
    <x v="84"/>
    <x v="85"/>
    <x v="85"/>
    <n v="60"/>
    <x v="1"/>
    <x v="1"/>
    <x v="0"/>
  </r>
  <r>
    <s v="R112596C"/>
    <x v="0"/>
    <n v="2"/>
    <s v="Type 2"/>
    <n v="7.4"/>
    <x v="84"/>
    <x v="85"/>
    <x v="85"/>
    <n v="60"/>
    <x v="1"/>
    <x v="1"/>
    <x v="0"/>
  </r>
  <r>
    <s v="R112596C"/>
    <x v="0"/>
    <n v="2"/>
    <s v="Type 2"/>
    <n v="7.4"/>
    <x v="84"/>
    <x v="85"/>
    <x v="85"/>
    <n v="60"/>
    <x v="1"/>
    <x v="1"/>
    <x v="0"/>
  </r>
  <r>
    <s v="R112598R"/>
    <x v="0"/>
    <n v="2"/>
    <s v="Type 2"/>
    <n v="7.4"/>
    <x v="84"/>
    <x v="85"/>
    <x v="85"/>
    <n v="60"/>
    <x v="1"/>
    <x v="1"/>
    <x v="0"/>
  </r>
  <r>
    <s v="R112598R"/>
    <x v="0"/>
    <n v="2"/>
    <s v="Type 2"/>
    <n v="7.4"/>
    <x v="84"/>
    <x v="85"/>
    <x v="85"/>
    <n v="60"/>
    <x v="1"/>
    <x v="1"/>
    <x v="0"/>
  </r>
  <r>
    <s v="R112599D"/>
    <x v="0"/>
    <n v="2"/>
    <s v="Type 2"/>
    <n v="7.4"/>
    <x v="84"/>
    <x v="85"/>
    <x v="85"/>
    <n v="60"/>
    <x v="1"/>
    <x v="1"/>
    <x v="0"/>
  </r>
  <r>
    <s v="R112599D"/>
    <x v="0"/>
    <n v="2"/>
    <s v="Type 2"/>
    <n v="7.4"/>
    <x v="84"/>
    <x v="85"/>
    <x v="85"/>
    <n v="60"/>
    <x v="1"/>
    <x v="1"/>
    <x v="0"/>
  </r>
  <r>
    <s v="R115667B"/>
    <x v="0"/>
    <n v="2"/>
    <s v="Type 2"/>
    <n v="7.4"/>
    <x v="85"/>
    <x v="86"/>
    <x v="86"/>
    <n v="60"/>
    <x v="1"/>
    <x v="1"/>
    <x v="0"/>
  </r>
  <r>
    <s v="R115667B"/>
    <x v="0"/>
    <n v="2"/>
    <s v="Type 2"/>
    <n v="7.4"/>
    <x v="85"/>
    <x v="86"/>
    <x v="86"/>
    <n v="60"/>
    <x v="1"/>
    <x v="1"/>
    <x v="0"/>
  </r>
  <r>
    <s v="R115668F"/>
    <x v="0"/>
    <n v="2"/>
    <s v="Type 2"/>
    <n v="7.4"/>
    <x v="85"/>
    <x v="86"/>
    <x v="86"/>
    <n v="60"/>
    <x v="1"/>
    <x v="1"/>
    <x v="0"/>
  </r>
  <r>
    <s v="R115668F"/>
    <x v="0"/>
    <n v="2"/>
    <s v="Type 2"/>
    <n v="7.4"/>
    <x v="85"/>
    <x v="86"/>
    <x v="86"/>
    <n v="60"/>
    <x v="1"/>
    <x v="1"/>
    <x v="0"/>
  </r>
  <r>
    <s v="R115669Z"/>
    <x v="0"/>
    <n v="2"/>
    <s v="Type 2"/>
    <n v="7.4"/>
    <x v="85"/>
    <x v="86"/>
    <x v="86"/>
    <n v="60"/>
    <x v="1"/>
    <x v="1"/>
    <x v="0"/>
  </r>
  <r>
    <s v="R115669Z"/>
    <x v="0"/>
    <n v="2"/>
    <s v="Type 2"/>
    <n v="7.4"/>
    <x v="85"/>
    <x v="86"/>
    <x v="86"/>
    <n v="60"/>
    <x v="1"/>
    <x v="1"/>
    <x v="0"/>
  </r>
  <r>
    <s v="R115670B"/>
    <x v="0"/>
    <n v="2"/>
    <s v="Type 2"/>
    <n v="7.4"/>
    <x v="85"/>
    <x v="86"/>
    <x v="86"/>
    <n v="60"/>
    <x v="1"/>
    <x v="1"/>
    <x v="0"/>
  </r>
  <r>
    <s v="R115670B"/>
    <x v="0"/>
    <n v="2"/>
    <s v="Type 2"/>
    <n v="7.4"/>
    <x v="85"/>
    <x v="86"/>
    <x v="86"/>
    <n v="60"/>
    <x v="1"/>
    <x v="1"/>
    <x v="0"/>
  </r>
  <r>
    <s v="R116451E"/>
    <x v="0"/>
    <n v="2"/>
    <s v="Type 2"/>
    <n v="7.4"/>
    <x v="86"/>
    <x v="87"/>
    <x v="87"/>
    <n v="60"/>
    <x v="1"/>
    <x v="1"/>
    <x v="0"/>
  </r>
  <r>
    <s v="R116451E"/>
    <x v="0"/>
    <n v="2"/>
    <s v="Type 2"/>
    <n v="7.4"/>
    <x v="86"/>
    <x v="87"/>
    <x v="87"/>
    <n v="60"/>
    <x v="1"/>
    <x v="1"/>
    <x v="0"/>
  </r>
  <r>
    <s v="R116452K"/>
    <x v="0"/>
    <n v="2"/>
    <s v="Type 2"/>
    <n v="7.4"/>
    <x v="86"/>
    <x v="87"/>
    <x v="87"/>
    <n v="60"/>
    <x v="1"/>
    <x v="1"/>
    <x v="0"/>
  </r>
  <r>
    <s v="R116452K"/>
    <x v="0"/>
    <n v="2"/>
    <s v="Type 2"/>
    <n v="7.4"/>
    <x v="86"/>
    <x v="87"/>
    <x v="87"/>
    <n v="60"/>
    <x v="1"/>
    <x v="1"/>
    <x v="0"/>
  </r>
  <r>
    <s v="R116453B"/>
    <x v="0"/>
    <n v="2"/>
    <s v="Type 2"/>
    <n v="7.4"/>
    <x v="86"/>
    <x v="87"/>
    <x v="87"/>
    <n v="60"/>
    <x v="1"/>
    <x v="1"/>
    <x v="0"/>
  </r>
  <r>
    <s v="R116453B"/>
    <x v="0"/>
    <n v="2"/>
    <s v="Type 2"/>
    <n v="7.4"/>
    <x v="86"/>
    <x v="87"/>
    <x v="87"/>
    <n v="60"/>
    <x v="1"/>
    <x v="1"/>
    <x v="0"/>
  </r>
  <r>
    <s v="R116454F"/>
    <x v="0"/>
    <n v="2"/>
    <s v="Type 2"/>
    <n v="7.4"/>
    <x v="86"/>
    <x v="87"/>
    <x v="87"/>
    <n v="60"/>
    <x v="1"/>
    <x v="1"/>
    <x v="0"/>
  </r>
  <r>
    <s v="R116454F"/>
    <x v="0"/>
    <n v="2"/>
    <s v="Type 2"/>
    <n v="7.4"/>
    <x v="86"/>
    <x v="87"/>
    <x v="87"/>
    <n v="60"/>
    <x v="1"/>
    <x v="1"/>
    <x v="0"/>
  </r>
  <r>
    <s v="R116455Z"/>
    <x v="0"/>
    <n v="2"/>
    <s v="Type 2"/>
    <n v="7.4"/>
    <x v="86"/>
    <x v="87"/>
    <x v="87"/>
    <n v="60"/>
    <x v="1"/>
    <x v="1"/>
    <x v="0"/>
  </r>
  <r>
    <s v="R116455Z"/>
    <x v="0"/>
    <n v="2"/>
    <s v="Type 2"/>
    <n v="7.4"/>
    <x v="86"/>
    <x v="87"/>
    <x v="87"/>
    <n v="60"/>
    <x v="1"/>
    <x v="1"/>
    <x v="0"/>
  </r>
  <r>
    <s v="R116456C"/>
    <x v="0"/>
    <n v="2"/>
    <s v="Type 2"/>
    <n v="7.4"/>
    <x v="86"/>
    <x v="87"/>
    <x v="87"/>
    <n v="60"/>
    <x v="1"/>
    <x v="1"/>
    <x v="0"/>
  </r>
  <r>
    <s v="R116456C"/>
    <x v="0"/>
    <n v="2"/>
    <s v="Type 2"/>
    <n v="7.4"/>
    <x v="86"/>
    <x v="87"/>
    <x v="87"/>
    <n v="60"/>
    <x v="1"/>
    <x v="1"/>
    <x v="0"/>
  </r>
  <r>
    <s v="R116843E"/>
    <x v="0"/>
    <n v="2"/>
    <s v="Type 2"/>
    <n v="7.4"/>
    <x v="87"/>
    <x v="88"/>
    <x v="88"/>
    <n v="60"/>
    <x v="1"/>
    <x v="1"/>
    <x v="0"/>
  </r>
  <r>
    <s v="R116843E"/>
    <x v="0"/>
    <n v="2"/>
    <s v="Type 2"/>
    <n v="7.4"/>
    <x v="87"/>
    <x v="88"/>
    <x v="88"/>
    <n v="60"/>
    <x v="1"/>
    <x v="1"/>
    <x v="0"/>
  </r>
  <r>
    <s v="R116844K"/>
    <x v="0"/>
    <n v="2"/>
    <s v="Type 2"/>
    <n v="7.4"/>
    <x v="87"/>
    <x v="88"/>
    <x v="88"/>
    <n v="60"/>
    <x v="1"/>
    <x v="1"/>
    <x v="0"/>
  </r>
  <r>
    <s v="R116844K"/>
    <x v="0"/>
    <n v="2"/>
    <s v="Type 2"/>
    <n v="7.4"/>
    <x v="87"/>
    <x v="88"/>
    <x v="88"/>
    <n v="60"/>
    <x v="1"/>
    <x v="1"/>
    <x v="0"/>
  </r>
  <r>
    <s v="R116845B"/>
    <x v="0"/>
    <n v="2"/>
    <s v="Type 2"/>
    <n v="7.4"/>
    <x v="87"/>
    <x v="88"/>
    <x v="88"/>
    <n v="60"/>
    <x v="1"/>
    <x v="1"/>
    <x v="0"/>
  </r>
  <r>
    <s v="R116845B"/>
    <x v="0"/>
    <n v="2"/>
    <s v="Type 2"/>
    <n v="7.4"/>
    <x v="87"/>
    <x v="88"/>
    <x v="88"/>
    <n v="60"/>
    <x v="1"/>
    <x v="1"/>
    <x v="0"/>
  </r>
  <r>
    <s v="R116846F"/>
    <x v="0"/>
    <n v="2"/>
    <s v="Type 2"/>
    <n v="7.4"/>
    <x v="87"/>
    <x v="88"/>
    <x v="88"/>
    <n v="60"/>
    <x v="1"/>
    <x v="1"/>
    <x v="0"/>
  </r>
  <r>
    <s v="R116846F"/>
    <x v="0"/>
    <n v="2"/>
    <s v="Type 2"/>
    <n v="7.4"/>
    <x v="87"/>
    <x v="88"/>
    <x v="88"/>
    <n v="60"/>
    <x v="1"/>
    <x v="1"/>
    <x v="0"/>
  </r>
  <r>
    <s v="R116847Z"/>
    <x v="0"/>
    <n v="2"/>
    <s v="Type 2"/>
    <n v="7.4"/>
    <x v="87"/>
    <x v="88"/>
    <x v="88"/>
    <n v="60"/>
    <x v="1"/>
    <x v="1"/>
    <x v="0"/>
  </r>
  <r>
    <s v="R116847Z"/>
    <x v="0"/>
    <n v="2"/>
    <s v="Type 2"/>
    <n v="7.4"/>
    <x v="87"/>
    <x v="88"/>
    <x v="88"/>
    <n v="60"/>
    <x v="1"/>
    <x v="1"/>
    <x v="0"/>
  </r>
  <r>
    <s v="R116848C"/>
    <x v="0"/>
    <n v="2"/>
    <s v="Type 2"/>
    <n v="7.4"/>
    <x v="87"/>
    <x v="88"/>
    <x v="88"/>
    <n v="60"/>
    <x v="1"/>
    <x v="1"/>
    <x v="0"/>
  </r>
  <r>
    <s v="R116848C"/>
    <x v="0"/>
    <n v="2"/>
    <s v="Type 2"/>
    <n v="7.4"/>
    <x v="87"/>
    <x v="88"/>
    <x v="88"/>
    <n v="60"/>
    <x v="1"/>
    <x v="1"/>
    <x v="0"/>
  </r>
  <r>
    <s v="R116849G"/>
    <x v="0"/>
    <n v="2"/>
    <s v="Type 2"/>
    <n v="7.4"/>
    <x v="88"/>
    <x v="89"/>
    <x v="89"/>
    <n v="60"/>
    <x v="1"/>
    <x v="1"/>
    <x v="0"/>
  </r>
  <r>
    <s v="R116849G"/>
    <x v="0"/>
    <n v="2"/>
    <s v="Type 2"/>
    <n v="7.4"/>
    <x v="88"/>
    <x v="89"/>
    <x v="89"/>
    <n v="60"/>
    <x v="1"/>
    <x v="1"/>
    <x v="0"/>
  </r>
  <r>
    <s v="R116850Z"/>
    <x v="0"/>
    <n v="2"/>
    <s v="Type 2"/>
    <n v="7.4"/>
    <x v="88"/>
    <x v="89"/>
    <x v="89"/>
    <n v="60"/>
    <x v="1"/>
    <x v="1"/>
    <x v="0"/>
  </r>
  <r>
    <s v="R116850Z"/>
    <x v="0"/>
    <n v="2"/>
    <s v="Type 2"/>
    <n v="7.4"/>
    <x v="88"/>
    <x v="89"/>
    <x v="89"/>
    <n v="60"/>
    <x v="1"/>
    <x v="1"/>
    <x v="0"/>
  </r>
  <r>
    <s v="R116851C"/>
    <x v="0"/>
    <n v="2"/>
    <s v="Type 2"/>
    <n v="7.4"/>
    <x v="88"/>
    <x v="89"/>
    <x v="89"/>
    <n v="60"/>
    <x v="1"/>
    <x v="1"/>
    <x v="0"/>
  </r>
  <r>
    <s v="R116851C"/>
    <x v="0"/>
    <n v="2"/>
    <s v="Type 2"/>
    <n v="7.4"/>
    <x v="88"/>
    <x v="89"/>
    <x v="89"/>
    <n v="60"/>
    <x v="1"/>
    <x v="1"/>
    <x v="0"/>
  </r>
  <r>
    <s v="R116852G"/>
    <x v="0"/>
    <n v="2"/>
    <s v="Type 2"/>
    <n v="7.4"/>
    <x v="88"/>
    <x v="89"/>
    <x v="89"/>
    <n v="60"/>
    <x v="1"/>
    <x v="1"/>
    <x v="0"/>
  </r>
  <r>
    <s v="R116852G"/>
    <x v="0"/>
    <n v="2"/>
    <s v="Type 2"/>
    <n v="7.4"/>
    <x v="88"/>
    <x v="89"/>
    <x v="89"/>
    <n v="60"/>
    <x v="1"/>
    <x v="1"/>
    <x v="0"/>
  </r>
  <r>
    <s v="R107320C"/>
    <x v="0"/>
    <n v="2"/>
    <s v="Type 2"/>
    <n v="7.4"/>
    <x v="89"/>
    <x v="90"/>
    <x v="90"/>
    <n v="64"/>
    <x v="1"/>
    <x v="1"/>
    <x v="0"/>
  </r>
  <r>
    <s v="R107320C"/>
    <x v="0"/>
    <n v="2"/>
    <s v="Type 2"/>
    <n v="7.4"/>
    <x v="89"/>
    <x v="90"/>
    <x v="90"/>
    <n v="64"/>
    <x v="1"/>
    <x v="1"/>
    <x v="0"/>
  </r>
  <r>
    <s v="R107322R"/>
    <x v="0"/>
    <n v="2"/>
    <s v="Type 2"/>
    <n v="7.4"/>
    <x v="89"/>
    <x v="90"/>
    <x v="90"/>
    <n v="64"/>
    <x v="1"/>
    <x v="1"/>
    <x v="0"/>
  </r>
  <r>
    <s v="R107322R"/>
    <x v="0"/>
    <n v="2"/>
    <s v="Type 2"/>
    <n v="7.4"/>
    <x v="89"/>
    <x v="90"/>
    <x v="90"/>
    <n v="64"/>
    <x v="1"/>
    <x v="1"/>
    <x v="0"/>
  </r>
  <r>
    <s v="R107382C"/>
    <x v="0"/>
    <n v="2"/>
    <s v="Type 2"/>
    <n v="7.4"/>
    <x v="90"/>
    <x v="91"/>
    <x v="91"/>
    <n v="64"/>
    <x v="1"/>
    <x v="1"/>
    <x v="0"/>
  </r>
  <r>
    <s v="R107382C"/>
    <x v="0"/>
    <n v="2"/>
    <s v="Type 2"/>
    <n v="7.4"/>
    <x v="90"/>
    <x v="91"/>
    <x v="91"/>
    <n v="64"/>
    <x v="1"/>
    <x v="1"/>
    <x v="0"/>
  </r>
  <r>
    <s v="R107383G"/>
    <x v="0"/>
    <n v="2"/>
    <s v="Type 2"/>
    <n v="7.4"/>
    <x v="90"/>
    <x v="91"/>
    <x v="91"/>
    <n v="64"/>
    <x v="1"/>
    <x v="1"/>
    <x v="0"/>
  </r>
  <r>
    <s v="R107383G"/>
    <x v="0"/>
    <n v="2"/>
    <s v="Type 2"/>
    <n v="7.4"/>
    <x v="90"/>
    <x v="91"/>
    <x v="91"/>
    <n v="64"/>
    <x v="1"/>
    <x v="1"/>
    <x v="0"/>
  </r>
  <r>
    <s v="R107386H"/>
    <x v="0"/>
    <n v="2"/>
    <s v="Type 2"/>
    <n v="7.4"/>
    <x v="90"/>
    <x v="91"/>
    <x v="91"/>
    <n v="64"/>
    <x v="1"/>
    <x v="1"/>
    <x v="0"/>
  </r>
  <r>
    <s v="R107386H"/>
    <x v="0"/>
    <n v="2"/>
    <s v="Type 2"/>
    <n v="7.4"/>
    <x v="90"/>
    <x v="91"/>
    <x v="91"/>
    <n v="64"/>
    <x v="1"/>
    <x v="1"/>
    <x v="0"/>
  </r>
  <r>
    <s v="R107544H"/>
    <x v="0"/>
    <n v="2"/>
    <s v="Type 2"/>
    <n v="7.4"/>
    <x v="91"/>
    <x v="92"/>
    <x v="92"/>
    <n v="64"/>
    <x v="1"/>
    <x v="1"/>
    <x v="0"/>
  </r>
  <r>
    <s v="R107544H"/>
    <x v="0"/>
    <n v="2"/>
    <s v="Type 2"/>
    <n v="7.4"/>
    <x v="91"/>
    <x v="92"/>
    <x v="92"/>
    <n v="64"/>
    <x v="1"/>
    <x v="1"/>
    <x v="0"/>
  </r>
  <r>
    <s v="R107546E"/>
    <x v="0"/>
    <n v="2"/>
    <s v="Type 2"/>
    <n v="7.4"/>
    <x v="91"/>
    <x v="92"/>
    <x v="92"/>
    <n v="64"/>
    <x v="1"/>
    <x v="1"/>
    <x v="0"/>
  </r>
  <r>
    <s v="R107546E"/>
    <x v="0"/>
    <n v="2"/>
    <s v="Type 2"/>
    <n v="7.4"/>
    <x v="91"/>
    <x v="92"/>
    <x v="92"/>
    <n v="64"/>
    <x v="1"/>
    <x v="1"/>
    <x v="0"/>
  </r>
  <r>
    <s v="R107547K"/>
    <x v="0"/>
    <n v="2"/>
    <s v="Type 2"/>
    <n v="7.4"/>
    <x v="91"/>
    <x v="92"/>
    <x v="92"/>
    <n v="64"/>
    <x v="1"/>
    <x v="1"/>
    <x v="0"/>
  </r>
  <r>
    <s v="R107547K"/>
    <x v="0"/>
    <n v="2"/>
    <s v="Type 2"/>
    <n v="7.4"/>
    <x v="91"/>
    <x v="92"/>
    <x v="92"/>
    <n v="64"/>
    <x v="1"/>
    <x v="1"/>
    <x v="0"/>
  </r>
  <r>
    <s v="R107549F"/>
    <x v="0"/>
    <n v="2"/>
    <s v="Type 2"/>
    <n v="7.4"/>
    <x v="92"/>
    <x v="93"/>
    <x v="93"/>
    <n v="64"/>
    <x v="1"/>
    <x v="1"/>
    <x v="0"/>
  </r>
  <r>
    <s v="R107549F"/>
    <x v="0"/>
    <n v="2"/>
    <s v="Type 2"/>
    <n v="7.4"/>
    <x v="92"/>
    <x v="93"/>
    <x v="93"/>
    <n v="64"/>
    <x v="1"/>
    <x v="1"/>
    <x v="0"/>
  </r>
  <r>
    <s v="R107551B"/>
    <x v="0"/>
    <n v="2"/>
    <s v="Type 2"/>
    <n v="7.4"/>
    <x v="92"/>
    <x v="93"/>
    <x v="93"/>
    <n v="64"/>
    <x v="1"/>
    <x v="1"/>
    <x v="0"/>
  </r>
  <r>
    <s v="R107551B"/>
    <x v="0"/>
    <n v="2"/>
    <s v="Type 2"/>
    <n v="7.4"/>
    <x v="92"/>
    <x v="93"/>
    <x v="93"/>
    <n v="64"/>
    <x v="1"/>
    <x v="1"/>
    <x v="0"/>
  </r>
  <r>
    <s v="R107553Z"/>
    <x v="0"/>
    <n v="2"/>
    <s v="Type 2"/>
    <n v="7.4"/>
    <x v="92"/>
    <x v="93"/>
    <x v="93"/>
    <n v="64"/>
    <x v="1"/>
    <x v="1"/>
    <x v="0"/>
  </r>
  <r>
    <s v="R107553Z"/>
    <x v="0"/>
    <n v="2"/>
    <s v="Type 2"/>
    <n v="7.4"/>
    <x v="92"/>
    <x v="93"/>
    <x v="93"/>
    <n v="64"/>
    <x v="1"/>
    <x v="1"/>
    <x v="0"/>
  </r>
  <r>
    <s v="R107568C"/>
    <x v="0"/>
    <n v="2"/>
    <s v="Type 2"/>
    <n v="7.4"/>
    <x v="93"/>
    <x v="94"/>
    <x v="94"/>
    <n v="64"/>
    <x v="1"/>
    <x v="1"/>
    <x v="0"/>
  </r>
  <r>
    <s v="R107568C"/>
    <x v="0"/>
    <n v="2"/>
    <s v="Type 2"/>
    <n v="7.4"/>
    <x v="93"/>
    <x v="94"/>
    <x v="94"/>
    <n v="64"/>
    <x v="1"/>
    <x v="1"/>
    <x v="0"/>
  </r>
  <r>
    <s v="R107570Z"/>
    <x v="0"/>
    <n v="2"/>
    <s v="Type 2"/>
    <n v="7.4"/>
    <x v="93"/>
    <x v="94"/>
    <x v="94"/>
    <n v="64"/>
    <x v="1"/>
    <x v="1"/>
    <x v="0"/>
  </r>
  <r>
    <s v="R107570Z"/>
    <x v="0"/>
    <n v="2"/>
    <s v="Type 2"/>
    <n v="7.4"/>
    <x v="93"/>
    <x v="94"/>
    <x v="94"/>
    <n v="64"/>
    <x v="1"/>
    <x v="1"/>
    <x v="0"/>
  </r>
  <r>
    <s v="R107571C"/>
    <x v="0"/>
    <n v="2"/>
    <s v="Type 2"/>
    <n v="7.4"/>
    <x v="93"/>
    <x v="94"/>
    <x v="94"/>
    <n v="64"/>
    <x v="1"/>
    <x v="1"/>
    <x v="0"/>
  </r>
  <r>
    <s v="R107571C"/>
    <x v="0"/>
    <n v="2"/>
    <s v="Type 2"/>
    <n v="7.4"/>
    <x v="93"/>
    <x v="94"/>
    <x v="94"/>
    <n v="64"/>
    <x v="1"/>
    <x v="1"/>
    <x v="0"/>
  </r>
  <r>
    <s v="R109107G"/>
    <x v="0"/>
    <n v="2"/>
    <s v="Type 2"/>
    <n v="7.4"/>
    <x v="94"/>
    <x v="95"/>
    <x v="95"/>
    <n v="64"/>
    <x v="1"/>
    <x v="1"/>
    <x v="0"/>
  </r>
  <r>
    <s v="R109107G"/>
    <x v="0"/>
    <n v="2"/>
    <s v="Type 2"/>
    <n v="7.4"/>
    <x v="94"/>
    <x v="95"/>
    <x v="95"/>
    <n v="64"/>
    <x v="1"/>
    <x v="1"/>
    <x v="0"/>
  </r>
  <r>
    <s v="R109118F"/>
    <x v="0"/>
    <n v="2"/>
    <s v="Type 2"/>
    <n v="7.4"/>
    <x v="94"/>
    <x v="95"/>
    <x v="95"/>
    <n v="64"/>
    <x v="1"/>
    <x v="1"/>
    <x v="0"/>
  </r>
  <r>
    <s v="R109118F"/>
    <x v="0"/>
    <n v="2"/>
    <s v="Type 2"/>
    <n v="7.4"/>
    <x v="94"/>
    <x v="95"/>
    <x v="95"/>
    <n v="64"/>
    <x v="1"/>
    <x v="1"/>
    <x v="0"/>
  </r>
  <r>
    <s v="R109120B"/>
    <x v="0"/>
    <n v="2"/>
    <s v="Type 2"/>
    <n v="7.4"/>
    <x v="94"/>
    <x v="95"/>
    <x v="95"/>
    <n v="64"/>
    <x v="1"/>
    <x v="1"/>
    <x v="0"/>
  </r>
  <r>
    <s v="R109120B"/>
    <x v="0"/>
    <n v="2"/>
    <s v="Type 2"/>
    <n v="7.4"/>
    <x v="94"/>
    <x v="95"/>
    <x v="95"/>
    <n v="64"/>
    <x v="1"/>
    <x v="1"/>
    <x v="0"/>
  </r>
  <r>
    <s v="R109218R"/>
    <x v="0"/>
    <n v="2"/>
    <s v="Type 2"/>
    <n v="7.4"/>
    <x v="95"/>
    <x v="96"/>
    <x v="96"/>
    <n v="64"/>
    <x v="1"/>
    <x v="1"/>
    <x v="0"/>
  </r>
  <r>
    <s v="R109218R"/>
    <x v="0"/>
    <n v="2"/>
    <s v="Type 2"/>
    <n v="7.4"/>
    <x v="95"/>
    <x v="96"/>
    <x v="96"/>
    <n v="64"/>
    <x v="1"/>
    <x v="1"/>
    <x v="0"/>
  </r>
  <r>
    <s v="R109220G"/>
    <x v="0"/>
    <n v="2"/>
    <s v="Type 2"/>
    <n v="7.4"/>
    <x v="95"/>
    <x v="96"/>
    <x v="96"/>
    <n v="64"/>
    <x v="1"/>
    <x v="1"/>
    <x v="0"/>
  </r>
  <r>
    <s v="R109220G"/>
    <x v="0"/>
    <n v="2"/>
    <s v="Type 2"/>
    <n v="7.4"/>
    <x v="95"/>
    <x v="96"/>
    <x v="96"/>
    <n v="64"/>
    <x v="1"/>
    <x v="1"/>
    <x v="0"/>
  </r>
  <r>
    <s v="R109222D"/>
    <x v="0"/>
    <n v="2"/>
    <s v="Type 2"/>
    <n v="7.4"/>
    <x v="95"/>
    <x v="96"/>
    <x v="96"/>
    <n v="64"/>
    <x v="1"/>
    <x v="1"/>
    <x v="0"/>
  </r>
  <r>
    <s v="R109222D"/>
    <x v="0"/>
    <n v="2"/>
    <s v="Type 2"/>
    <n v="7.4"/>
    <x v="95"/>
    <x v="96"/>
    <x v="96"/>
    <n v="64"/>
    <x v="1"/>
    <x v="1"/>
    <x v="0"/>
  </r>
  <r>
    <s v="R109370K"/>
    <x v="0"/>
    <n v="2"/>
    <s v="Type 2"/>
    <n v="7.4"/>
    <x v="96"/>
    <x v="97"/>
    <x v="97"/>
    <n v="64"/>
    <x v="1"/>
    <x v="1"/>
    <x v="0"/>
  </r>
  <r>
    <s v="R109370K"/>
    <x v="0"/>
    <n v="2"/>
    <s v="Type 2"/>
    <n v="7.4"/>
    <x v="96"/>
    <x v="97"/>
    <x v="97"/>
    <n v="64"/>
    <x v="1"/>
    <x v="1"/>
    <x v="0"/>
  </r>
  <r>
    <s v="R109371B"/>
    <x v="0"/>
    <n v="2"/>
    <s v="Type 2"/>
    <n v="7.4"/>
    <x v="96"/>
    <x v="97"/>
    <x v="97"/>
    <n v="64"/>
    <x v="1"/>
    <x v="1"/>
    <x v="0"/>
  </r>
  <r>
    <s v="R109371B"/>
    <x v="0"/>
    <n v="2"/>
    <s v="Type 2"/>
    <n v="7.4"/>
    <x v="96"/>
    <x v="97"/>
    <x v="97"/>
    <n v="64"/>
    <x v="1"/>
    <x v="1"/>
    <x v="0"/>
  </r>
  <r>
    <s v="R109372F"/>
    <x v="0"/>
    <n v="2"/>
    <s v="Type 2"/>
    <n v="7.4"/>
    <x v="96"/>
    <x v="97"/>
    <x v="97"/>
    <n v="64"/>
    <x v="1"/>
    <x v="1"/>
    <x v="0"/>
  </r>
  <r>
    <s v="R109372F"/>
    <x v="0"/>
    <n v="2"/>
    <s v="Type 2"/>
    <n v="7.4"/>
    <x v="96"/>
    <x v="97"/>
    <x v="97"/>
    <n v="64"/>
    <x v="1"/>
    <x v="1"/>
    <x v="0"/>
  </r>
  <r>
    <s v="R109376R"/>
    <x v="0"/>
    <n v="2"/>
    <s v="Type 2"/>
    <n v="7.4"/>
    <x v="97"/>
    <x v="98"/>
    <x v="98"/>
    <n v="64"/>
    <x v="1"/>
    <x v="1"/>
    <x v="0"/>
  </r>
  <r>
    <s v="R109376R"/>
    <x v="0"/>
    <n v="2"/>
    <s v="Type 2"/>
    <n v="7.4"/>
    <x v="97"/>
    <x v="98"/>
    <x v="98"/>
    <n v="64"/>
    <x v="1"/>
    <x v="1"/>
    <x v="0"/>
  </r>
  <r>
    <s v="R109377D"/>
    <x v="0"/>
    <n v="2"/>
    <s v="Type 2"/>
    <n v="7.4"/>
    <x v="97"/>
    <x v="98"/>
    <x v="98"/>
    <n v="64"/>
    <x v="1"/>
    <x v="1"/>
    <x v="0"/>
  </r>
  <r>
    <s v="R109377D"/>
    <x v="0"/>
    <n v="2"/>
    <s v="Type 2"/>
    <n v="7.4"/>
    <x v="97"/>
    <x v="98"/>
    <x v="98"/>
    <n v="64"/>
    <x v="1"/>
    <x v="1"/>
    <x v="0"/>
  </r>
  <r>
    <s v="R109378H"/>
    <x v="0"/>
    <n v="2"/>
    <s v="Type 2"/>
    <n v="7.4"/>
    <x v="97"/>
    <x v="98"/>
    <x v="98"/>
    <n v="64"/>
    <x v="1"/>
    <x v="1"/>
    <x v="0"/>
  </r>
  <r>
    <s v="R109378H"/>
    <x v="0"/>
    <n v="2"/>
    <s v="Type 2"/>
    <n v="7.4"/>
    <x v="97"/>
    <x v="98"/>
    <x v="98"/>
    <n v="64"/>
    <x v="1"/>
    <x v="1"/>
    <x v="0"/>
  </r>
  <r>
    <s v="R109737R"/>
    <x v="0"/>
    <n v="2"/>
    <s v="Type 2"/>
    <n v="7.4"/>
    <x v="98"/>
    <x v="99"/>
    <x v="99"/>
    <n v="64"/>
    <x v="1"/>
    <x v="1"/>
    <x v="0"/>
  </r>
  <r>
    <s v="R109737R"/>
    <x v="0"/>
    <n v="2"/>
    <s v="Type 2"/>
    <n v="7.4"/>
    <x v="98"/>
    <x v="99"/>
    <x v="99"/>
    <n v="64"/>
    <x v="1"/>
    <x v="1"/>
    <x v="0"/>
  </r>
  <r>
    <s v="R109738D"/>
    <x v="0"/>
    <n v="2"/>
    <s v="Type 2"/>
    <n v="7.4"/>
    <x v="98"/>
    <x v="99"/>
    <x v="99"/>
    <n v="64"/>
    <x v="1"/>
    <x v="1"/>
    <x v="0"/>
  </r>
  <r>
    <s v="R109738D"/>
    <x v="0"/>
    <n v="2"/>
    <s v="Type 2"/>
    <n v="7.4"/>
    <x v="98"/>
    <x v="99"/>
    <x v="99"/>
    <n v="64"/>
    <x v="1"/>
    <x v="1"/>
    <x v="0"/>
  </r>
  <r>
    <s v="R109739H"/>
    <x v="0"/>
    <n v="2"/>
    <s v="Type 2"/>
    <n v="7.4"/>
    <x v="98"/>
    <x v="99"/>
    <x v="99"/>
    <n v="64"/>
    <x v="1"/>
    <x v="1"/>
    <x v="0"/>
  </r>
  <r>
    <s v="R109739H"/>
    <x v="0"/>
    <n v="2"/>
    <s v="Type 2"/>
    <n v="7.4"/>
    <x v="98"/>
    <x v="99"/>
    <x v="99"/>
    <n v="64"/>
    <x v="1"/>
    <x v="1"/>
    <x v="0"/>
  </r>
  <r>
    <s v="R109865D"/>
    <x v="0"/>
    <n v="2"/>
    <s v="Type 2"/>
    <n v="7.4"/>
    <x v="99"/>
    <x v="100"/>
    <x v="100"/>
    <n v="64"/>
    <x v="1"/>
    <x v="1"/>
    <x v="0"/>
  </r>
  <r>
    <s v="R109865D"/>
    <x v="0"/>
    <n v="2"/>
    <s v="Type 2"/>
    <n v="7.4"/>
    <x v="99"/>
    <x v="100"/>
    <x v="100"/>
    <n v="64"/>
    <x v="1"/>
    <x v="1"/>
    <x v="0"/>
  </r>
  <r>
    <s v="R109866H"/>
    <x v="0"/>
    <n v="2"/>
    <s v="Type 2"/>
    <n v="7.4"/>
    <x v="99"/>
    <x v="100"/>
    <x v="100"/>
    <n v="64"/>
    <x v="1"/>
    <x v="1"/>
    <x v="0"/>
  </r>
  <r>
    <s v="R109866H"/>
    <x v="0"/>
    <n v="2"/>
    <s v="Type 2"/>
    <n v="7.4"/>
    <x v="99"/>
    <x v="100"/>
    <x v="100"/>
    <n v="64"/>
    <x v="1"/>
    <x v="1"/>
    <x v="0"/>
  </r>
  <r>
    <s v="R109867A"/>
    <x v="0"/>
    <n v="2"/>
    <s v="Type 2"/>
    <n v="7.4"/>
    <x v="99"/>
    <x v="100"/>
    <x v="100"/>
    <n v="64"/>
    <x v="1"/>
    <x v="1"/>
    <x v="0"/>
  </r>
  <r>
    <s v="R109867A"/>
    <x v="0"/>
    <n v="2"/>
    <s v="Type 2"/>
    <n v="7.4"/>
    <x v="99"/>
    <x v="100"/>
    <x v="100"/>
    <n v="64"/>
    <x v="1"/>
    <x v="1"/>
    <x v="0"/>
  </r>
  <r>
    <s v="R110022Z"/>
    <x v="0"/>
    <n v="2"/>
    <s v="Type 2"/>
    <n v="7.4"/>
    <x v="100"/>
    <x v="101"/>
    <x v="101"/>
    <n v="64"/>
    <x v="1"/>
    <x v="1"/>
    <x v="0"/>
  </r>
  <r>
    <s v="R110022Z"/>
    <x v="0"/>
    <n v="2"/>
    <s v="Type 2"/>
    <n v="7.4"/>
    <x v="100"/>
    <x v="101"/>
    <x v="101"/>
    <n v="64"/>
    <x v="1"/>
    <x v="1"/>
    <x v="0"/>
  </r>
  <r>
    <s v="R110023C"/>
    <x v="0"/>
    <n v="2"/>
    <s v="Type 2"/>
    <n v="7.4"/>
    <x v="100"/>
    <x v="101"/>
    <x v="101"/>
    <n v="64"/>
    <x v="1"/>
    <x v="1"/>
    <x v="0"/>
  </r>
  <r>
    <s v="R110023C"/>
    <x v="0"/>
    <n v="2"/>
    <s v="Type 2"/>
    <n v="7.4"/>
    <x v="100"/>
    <x v="101"/>
    <x v="101"/>
    <n v="64"/>
    <x v="1"/>
    <x v="1"/>
    <x v="0"/>
  </r>
  <r>
    <s v="R110024G"/>
    <x v="0"/>
    <n v="2"/>
    <s v="Type 2"/>
    <n v="7.4"/>
    <x v="100"/>
    <x v="101"/>
    <x v="101"/>
    <n v="64"/>
    <x v="1"/>
    <x v="1"/>
    <x v="0"/>
  </r>
  <r>
    <s v="R110024G"/>
    <x v="0"/>
    <n v="2"/>
    <s v="Type 2"/>
    <n v="7.4"/>
    <x v="100"/>
    <x v="101"/>
    <x v="101"/>
    <n v="64"/>
    <x v="1"/>
    <x v="1"/>
    <x v="0"/>
  </r>
  <r>
    <s v="R110027H"/>
    <x v="0"/>
    <n v="2"/>
    <s v="Type 2"/>
    <n v="7.4"/>
    <x v="101"/>
    <x v="102"/>
    <x v="102"/>
    <n v="64"/>
    <x v="1"/>
    <x v="1"/>
    <x v="0"/>
  </r>
  <r>
    <s v="R110027H"/>
    <x v="0"/>
    <n v="2"/>
    <s v="Type 2"/>
    <n v="7.4"/>
    <x v="101"/>
    <x v="102"/>
    <x v="102"/>
    <n v="64"/>
    <x v="1"/>
    <x v="1"/>
    <x v="0"/>
  </r>
  <r>
    <s v="R110028A"/>
    <x v="0"/>
    <n v="2"/>
    <s v="Type 2"/>
    <n v="7.4"/>
    <x v="101"/>
    <x v="102"/>
    <x v="102"/>
    <n v="64"/>
    <x v="1"/>
    <x v="1"/>
    <x v="0"/>
  </r>
  <r>
    <s v="R110028A"/>
    <x v="0"/>
    <n v="2"/>
    <s v="Type 2"/>
    <n v="7.4"/>
    <x v="101"/>
    <x v="102"/>
    <x v="102"/>
    <n v="64"/>
    <x v="1"/>
    <x v="1"/>
    <x v="0"/>
  </r>
  <r>
    <s v="R110030H"/>
    <x v="0"/>
    <n v="2"/>
    <s v="Type 2"/>
    <n v="7.4"/>
    <x v="101"/>
    <x v="102"/>
    <x v="102"/>
    <n v="64"/>
    <x v="1"/>
    <x v="1"/>
    <x v="0"/>
  </r>
  <r>
    <s v="R110030H"/>
    <x v="0"/>
    <n v="2"/>
    <s v="Type 2"/>
    <n v="7.4"/>
    <x v="101"/>
    <x v="102"/>
    <x v="102"/>
    <n v="64"/>
    <x v="1"/>
    <x v="1"/>
    <x v="0"/>
  </r>
  <r>
    <s v="R110139E"/>
    <x v="0"/>
    <n v="2"/>
    <s v="Type 2"/>
    <n v="7.4"/>
    <x v="102"/>
    <x v="103"/>
    <x v="103"/>
    <n v="64"/>
    <x v="1"/>
    <x v="1"/>
    <x v="0"/>
  </r>
  <r>
    <s v="R110139E"/>
    <x v="0"/>
    <n v="2"/>
    <s v="Type 2"/>
    <n v="7.4"/>
    <x v="102"/>
    <x v="103"/>
    <x v="103"/>
    <n v="64"/>
    <x v="1"/>
    <x v="1"/>
    <x v="0"/>
  </r>
  <r>
    <s v="R110142E"/>
    <x v="0"/>
    <n v="2"/>
    <s v="Type 2"/>
    <n v="7.4"/>
    <x v="102"/>
    <x v="103"/>
    <x v="103"/>
    <n v="64"/>
    <x v="1"/>
    <x v="1"/>
    <x v="0"/>
  </r>
  <r>
    <s v="R110142E"/>
    <x v="0"/>
    <n v="2"/>
    <s v="Type 2"/>
    <n v="7.4"/>
    <x v="102"/>
    <x v="103"/>
    <x v="103"/>
    <n v="64"/>
    <x v="1"/>
    <x v="1"/>
    <x v="0"/>
  </r>
  <r>
    <s v="R110144B"/>
    <x v="0"/>
    <n v="2"/>
    <s v="Type 2"/>
    <n v="7.4"/>
    <x v="102"/>
    <x v="103"/>
    <x v="103"/>
    <n v="64"/>
    <x v="1"/>
    <x v="1"/>
    <x v="0"/>
  </r>
  <r>
    <s v="R110144B"/>
    <x v="0"/>
    <n v="2"/>
    <s v="Type 2"/>
    <n v="7.4"/>
    <x v="102"/>
    <x v="103"/>
    <x v="103"/>
    <n v="64"/>
    <x v="1"/>
    <x v="1"/>
    <x v="0"/>
  </r>
  <r>
    <s v="R110272F"/>
    <x v="0"/>
    <n v="2"/>
    <s v="Type 2"/>
    <n v="7.4"/>
    <x v="103"/>
    <x v="104"/>
    <x v="104"/>
    <n v="64"/>
    <x v="1"/>
    <x v="1"/>
    <x v="0"/>
  </r>
  <r>
    <s v="R110272F"/>
    <x v="0"/>
    <n v="2"/>
    <s v="Type 2"/>
    <n v="7.4"/>
    <x v="103"/>
    <x v="104"/>
    <x v="104"/>
    <n v="64"/>
    <x v="1"/>
    <x v="1"/>
    <x v="0"/>
  </r>
  <r>
    <s v="R110273Z"/>
    <x v="0"/>
    <n v="2"/>
    <s v="Type 2"/>
    <n v="7.4"/>
    <x v="103"/>
    <x v="104"/>
    <x v="104"/>
    <n v="64"/>
    <x v="1"/>
    <x v="1"/>
    <x v="0"/>
  </r>
  <r>
    <s v="R110273Z"/>
    <x v="0"/>
    <n v="2"/>
    <s v="Type 2"/>
    <n v="7.4"/>
    <x v="103"/>
    <x v="104"/>
    <x v="104"/>
    <n v="64"/>
    <x v="1"/>
    <x v="1"/>
    <x v="0"/>
  </r>
  <r>
    <s v="R110274C"/>
    <x v="0"/>
    <n v="2"/>
    <s v="Type 2"/>
    <n v="7.4"/>
    <x v="103"/>
    <x v="104"/>
    <x v="104"/>
    <n v="64"/>
    <x v="1"/>
    <x v="1"/>
    <x v="0"/>
  </r>
  <r>
    <s v="R110274C"/>
    <x v="0"/>
    <n v="2"/>
    <s v="Type 2"/>
    <n v="7.4"/>
    <x v="103"/>
    <x v="104"/>
    <x v="104"/>
    <n v="64"/>
    <x v="1"/>
    <x v="1"/>
    <x v="0"/>
  </r>
  <r>
    <s v="R110314E"/>
    <x v="0"/>
    <n v="2"/>
    <s v="Type 2"/>
    <n v="7.4"/>
    <x v="104"/>
    <x v="105"/>
    <x v="105"/>
    <n v="64"/>
    <x v="1"/>
    <x v="1"/>
    <x v="0"/>
  </r>
  <r>
    <s v="R110314E"/>
    <x v="0"/>
    <n v="2"/>
    <s v="Type 2"/>
    <n v="7.4"/>
    <x v="104"/>
    <x v="105"/>
    <x v="105"/>
    <n v="64"/>
    <x v="1"/>
    <x v="1"/>
    <x v="0"/>
  </r>
  <r>
    <s v="R110315K"/>
    <x v="0"/>
    <n v="2"/>
    <s v="Type 2"/>
    <n v="7.4"/>
    <x v="104"/>
    <x v="105"/>
    <x v="105"/>
    <n v="64"/>
    <x v="1"/>
    <x v="1"/>
    <x v="0"/>
  </r>
  <r>
    <s v="R110315K"/>
    <x v="0"/>
    <n v="2"/>
    <s v="Type 2"/>
    <n v="7.4"/>
    <x v="104"/>
    <x v="105"/>
    <x v="105"/>
    <n v="64"/>
    <x v="1"/>
    <x v="1"/>
    <x v="0"/>
  </r>
  <r>
    <s v="R110316B"/>
    <x v="0"/>
    <n v="2"/>
    <s v="Type 2"/>
    <n v="7.4"/>
    <x v="104"/>
    <x v="105"/>
    <x v="105"/>
    <n v="64"/>
    <x v="1"/>
    <x v="1"/>
    <x v="0"/>
  </r>
  <r>
    <s v="R110316B"/>
    <x v="0"/>
    <n v="2"/>
    <s v="Type 2"/>
    <n v="7.4"/>
    <x v="104"/>
    <x v="105"/>
    <x v="105"/>
    <n v="64"/>
    <x v="1"/>
    <x v="1"/>
    <x v="0"/>
  </r>
  <r>
    <s v="R110321Z"/>
    <x v="0"/>
    <n v="2"/>
    <s v="Type 2"/>
    <n v="7.4"/>
    <x v="105"/>
    <x v="106"/>
    <x v="106"/>
    <n v="64"/>
    <x v="1"/>
    <x v="1"/>
    <x v="0"/>
  </r>
  <r>
    <s v="R110321Z"/>
    <x v="0"/>
    <n v="2"/>
    <s v="Type 2"/>
    <n v="7.4"/>
    <x v="105"/>
    <x v="106"/>
    <x v="106"/>
    <n v="64"/>
    <x v="1"/>
    <x v="1"/>
    <x v="0"/>
  </r>
  <r>
    <s v="R110322C"/>
    <x v="0"/>
    <n v="2"/>
    <s v="Type 2"/>
    <n v="7.4"/>
    <x v="105"/>
    <x v="106"/>
    <x v="106"/>
    <n v="64"/>
    <x v="1"/>
    <x v="1"/>
    <x v="0"/>
  </r>
  <r>
    <s v="R110322C"/>
    <x v="0"/>
    <n v="2"/>
    <s v="Type 2"/>
    <n v="7.4"/>
    <x v="105"/>
    <x v="106"/>
    <x v="106"/>
    <n v="64"/>
    <x v="1"/>
    <x v="1"/>
    <x v="0"/>
  </r>
  <r>
    <s v="R110323G"/>
    <x v="0"/>
    <n v="2"/>
    <s v="Type 2"/>
    <n v="7.4"/>
    <x v="105"/>
    <x v="106"/>
    <x v="106"/>
    <n v="64"/>
    <x v="1"/>
    <x v="1"/>
    <x v="0"/>
  </r>
  <r>
    <s v="R110323G"/>
    <x v="0"/>
    <n v="2"/>
    <s v="Type 2"/>
    <n v="7.4"/>
    <x v="105"/>
    <x v="106"/>
    <x v="106"/>
    <n v="64"/>
    <x v="1"/>
    <x v="1"/>
    <x v="0"/>
  </r>
  <r>
    <s v="R111812Z"/>
    <x v="0"/>
    <n v="2"/>
    <s v="Type 2"/>
    <n v="7.4"/>
    <x v="106"/>
    <x v="107"/>
    <x v="107"/>
    <n v="64"/>
    <x v="1"/>
    <x v="1"/>
    <x v="0"/>
  </r>
  <r>
    <s v="R111812Z"/>
    <x v="0"/>
    <n v="2"/>
    <s v="Type 2"/>
    <n v="7.4"/>
    <x v="106"/>
    <x v="107"/>
    <x v="107"/>
    <n v="64"/>
    <x v="1"/>
    <x v="1"/>
    <x v="0"/>
  </r>
  <r>
    <s v="R111813C"/>
    <x v="0"/>
    <n v="2"/>
    <s v="Type 2"/>
    <n v="7.4"/>
    <x v="106"/>
    <x v="107"/>
    <x v="107"/>
    <n v="64"/>
    <x v="1"/>
    <x v="1"/>
    <x v="0"/>
  </r>
  <r>
    <s v="R111813C"/>
    <x v="0"/>
    <n v="2"/>
    <s v="Type 2"/>
    <n v="7.4"/>
    <x v="106"/>
    <x v="107"/>
    <x v="107"/>
    <n v="64"/>
    <x v="1"/>
    <x v="1"/>
    <x v="0"/>
  </r>
  <r>
    <s v="R111814G"/>
    <x v="0"/>
    <n v="2"/>
    <s v="Type 2"/>
    <n v="7.4"/>
    <x v="106"/>
    <x v="107"/>
    <x v="107"/>
    <n v="64"/>
    <x v="1"/>
    <x v="1"/>
    <x v="0"/>
  </r>
  <r>
    <s v="R111814G"/>
    <x v="0"/>
    <n v="2"/>
    <s v="Type 2"/>
    <n v="7.4"/>
    <x v="106"/>
    <x v="107"/>
    <x v="107"/>
    <n v="64"/>
    <x v="1"/>
    <x v="1"/>
    <x v="0"/>
  </r>
  <r>
    <s v="R111831G"/>
    <x v="0"/>
    <n v="2"/>
    <s v="Type 2"/>
    <n v="7.4"/>
    <x v="107"/>
    <x v="108"/>
    <x v="108"/>
    <n v="64"/>
    <x v="1"/>
    <x v="1"/>
    <x v="0"/>
  </r>
  <r>
    <s v="R111831G"/>
    <x v="0"/>
    <n v="2"/>
    <s v="Type 2"/>
    <n v="7.4"/>
    <x v="107"/>
    <x v="108"/>
    <x v="108"/>
    <n v="64"/>
    <x v="1"/>
    <x v="1"/>
    <x v="0"/>
  </r>
  <r>
    <s v="R111832R"/>
    <x v="0"/>
    <n v="2"/>
    <s v="Type 2"/>
    <n v="7.4"/>
    <x v="107"/>
    <x v="108"/>
    <x v="108"/>
    <n v="64"/>
    <x v="1"/>
    <x v="1"/>
    <x v="0"/>
  </r>
  <r>
    <s v="R111832R"/>
    <x v="0"/>
    <n v="2"/>
    <s v="Type 2"/>
    <n v="7.4"/>
    <x v="107"/>
    <x v="108"/>
    <x v="108"/>
    <n v="64"/>
    <x v="1"/>
    <x v="1"/>
    <x v="0"/>
  </r>
  <r>
    <s v="R111833D"/>
    <x v="0"/>
    <n v="2"/>
    <s v="Type 2"/>
    <n v="7.4"/>
    <x v="107"/>
    <x v="108"/>
    <x v="108"/>
    <n v="64"/>
    <x v="1"/>
    <x v="1"/>
    <x v="0"/>
  </r>
  <r>
    <s v="R111833D"/>
    <x v="0"/>
    <n v="2"/>
    <s v="Type 2"/>
    <n v="7.4"/>
    <x v="107"/>
    <x v="108"/>
    <x v="108"/>
    <n v="64"/>
    <x v="1"/>
    <x v="1"/>
    <x v="0"/>
  </r>
  <r>
    <s v="R113044E"/>
    <x v="0"/>
    <n v="2"/>
    <s v="Type 2"/>
    <n v="7.4"/>
    <x v="108"/>
    <x v="109"/>
    <x v="109"/>
    <n v="64"/>
    <x v="1"/>
    <x v="1"/>
    <x v="0"/>
  </r>
  <r>
    <s v="R113044E"/>
    <x v="0"/>
    <n v="2"/>
    <s v="Type 2"/>
    <n v="7.4"/>
    <x v="108"/>
    <x v="109"/>
    <x v="109"/>
    <n v="64"/>
    <x v="1"/>
    <x v="1"/>
    <x v="0"/>
  </r>
  <r>
    <s v="R113045K"/>
    <x v="0"/>
    <n v="2"/>
    <s v="Type 2"/>
    <n v="7.4"/>
    <x v="108"/>
    <x v="109"/>
    <x v="109"/>
    <n v="64"/>
    <x v="1"/>
    <x v="1"/>
    <x v="0"/>
  </r>
  <r>
    <s v="R113045K"/>
    <x v="0"/>
    <n v="2"/>
    <s v="Type 2"/>
    <n v="7.4"/>
    <x v="108"/>
    <x v="109"/>
    <x v="109"/>
    <n v="64"/>
    <x v="1"/>
    <x v="1"/>
    <x v="0"/>
  </r>
  <r>
    <s v="R113046B"/>
    <x v="0"/>
    <n v="2"/>
    <s v="Type 2"/>
    <n v="7.4"/>
    <x v="108"/>
    <x v="109"/>
    <x v="109"/>
    <n v="64"/>
    <x v="1"/>
    <x v="1"/>
    <x v="0"/>
  </r>
  <r>
    <s v="R113046B"/>
    <x v="0"/>
    <n v="2"/>
    <s v="Type 2"/>
    <n v="7.4"/>
    <x v="108"/>
    <x v="109"/>
    <x v="109"/>
    <n v="64"/>
    <x v="1"/>
    <x v="1"/>
    <x v="0"/>
  </r>
  <r>
    <s v="R113047F"/>
    <x v="0"/>
    <n v="2"/>
    <s v="Type 2"/>
    <n v="7.4"/>
    <x v="108"/>
    <x v="109"/>
    <x v="109"/>
    <n v="64"/>
    <x v="1"/>
    <x v="1"/>
    <x v="0"/>
  </r>
  <r>
    <s v="R113047F"/>
    <x v="0"/>
    <n v="2"/>
    <s v="Type 2"/>
    <n v="7.4"/>
    <x v="108"/>
    <x v="109"/>
    <x v="109"/>
    <n v="64"/>
    <x v="1"/>
    <x v="1"/>
    <x v="0"/>
  </r>
  <r>
    <s v="R113048Z"/>
    <x v="0"/>
    <n v="2"/>
    <s v="Type 2"/>
    <n v="7.4"/>
    <x v="108"/>
    <x v="109"/>
    <x v="109"/>
    <n v="64"/>
    <x v="1"/>
    <x v="1"/>
    <x v="0"/>
  </r>
  <r>
    <s v="R113048Z"/>
    <x v="0"/>
    <n v="2"/>
    <s v="Type 2"/>
    <n v="7.4"/>
    <x v="108"/>
    <x v="109"/>
    <x v="109"/>
    <n v="64"/>
    <x v="1"/>
    <x v="1"/>
    <x v="0"/>
  </r>
  <r>
    <s v="R113049C"/>
    <x v="0"/>
    <n v="2"/>
    <s v="Type 2"/>
    <n v="7.4"/>
    <x v="108"/>
    <x v="109"/>
    <x v="109"/>
    <n v="64"/>
    <x v="1"/>
    <x v="1"/>
    <x v="0"/>
  </r>
  <r>
    <s v="R113049C"/>
    <x v="0"/>
    <n v="2"/>
    <s v="Type 2"/>
    <n v="7.4"/>
    <x v="108"/>
    <x v="109"/>
    <x v="109"/>
    <n v="64"/>
    <x v="1"/>
    <x v="1"/>
    <x v="0"/>
  </r>
  <r>
    <s v="R113686A"/>
    <x v="0"/>
    <n v="2"/>
    <s v="Type 2"/>
    <n v="7.4"/>
    <x v="109"/>
    <x v="110"/>
    <x v="110"/>
    <n v="64"/>
    <x v="1"/>
    <x v="1"/>
    <x v="0"/>
  </r>
  <r>
    <s v="R113686A"/>
    <x v="0"/>
    <n v="2"/>
    <s v="Type 2"/>
    <n v="7.4"/>
    <x v="109"/>
    <x v="110"/>
    <x v="110"/>
    <n v="64"/>
    <x v="1"/>
    <x v="1"/>
    <x v="0"/>
  </r>
  <r>
    <s v="R113687E"/>
    <x v="0"/>
    <n v="2"/>
    <s v="Type 2"/>
    <n v="7.4"/>
    <x v="109"/>
    <x v="110"/>
    <x v="110"/>
    <n v="64"/>
    <x v="1"/>
    <x v="1"/>
    <x v="0"/>
  </r>
  <r>
    <s v="R113687E"/>
    <x v="0"/>
    <n v="2"/>
    <s v="Type 2"/>
    <n v="7.4"/>
    <x v="109"/>
    <x v="110"/>
    <x v="110"/>
    <n v="64"/>
    <x v="1"/>
    <x v="1"/>
    <x v="0"/>
  </r>
  <r>
    <s v="R113688K"/>
    <x v="0"/>
    <n v="2"/>
    <s v="Type 2"/>
    <n v="7.4"/>
    <x v="109"/>
    <x v="110"/>
    <x v="110"/>
    <n v="64"/>
    <x v="1"/>
    <x v="1"/>
    <x v="0"/>
  </r>
  <r>
    <s v="R113688K"/>
    <x v="0"/>
    <n v="2"/>
    <s v="Type 2"/>
    <n v="7.4"/>
    <x v="109"/>
    <x v="110"/>
    <x v="110"/>
    <n v="64"/>
    <x v="1"/>
    <x v="1"/>
    <x v="0"/>
  </r>
  <r>
    <s v="R113689B"/>
    <x v="0"/>
    <n v="2"/>
    <s v="Type 2"/>
    <n v="7.4"/>
    <x v="109"/>
    <x v="110"/>
    <x v="110"/>
    <n v="64"/>
    <x v="1"/>
    <x v="1"/>
    <x v="0"/>
  </r>
  <r>
    <s v="R113689B"/>
    <x v="0"/>
    <n v="2"/>
    <s v="Type 2"/>
    <n v="7.4"/>
    <x v="109"/>
    <x v="110"/>
    <x v="110"/>
    <n v="64"/>
    <x v="1"/>
    <x v="1"/>
    <x v="0"/>
  </r>
  <r>
    <s v="R113690E"/>
    <x v="0"/>
    <n v="2"/>
    <s v="Type 2"/>
    <n v="7.4"/>
    <x v="109"/>
    <x v="110"/>
    <x v="110"/>
    <n v="64"/>
    <x v="1"/>
    <x v="1"/>
    <x v="0"/>
  </r>
  <r>
    <s v="R113690E"/>
    <x v="0"/>
    <n v="2"/>
    <s v="Type 2"/>
    <n v="7.4"/>
    <x v="109"/>
    <x v="110"/>
    <x v="110"/>
    <n v="64"/>
    <x v="1"/>
    <x v="1"/>
    <x v="0"/>
  </r>
  <r>
    <s v="R113691K"/>
    <x v="0"/>
    <n v="2"/>
    <s v="Type 2"/>
    <n v="7.4"/>
    <x v="109"/>
    <x v="110"/>
    <x v="110"/>
    <n v="64"/>
    <x v="1"/>
    <x v="1"/>
    <x v="0"/>
  </r>
  <r>
    <s v="R113691K"/>
    <x v="0"/>
    <n v="2"/>
    <s v="Type 2"/>
    <n v="7.4"/>
    <x v="109"/>
    <x v="110"/>
    <x v="110"/>
    <n v="64"/>
    <x v="1"/>
    <x v="1"/>
    <x v="0"/>
  </r>
  <r>
    <s v="R114176B"/>
    <x v="0"/>
    <n v="2"/>
    <s v="Type 2"/>
    <n v="7.4"/>
    <x v="110"/>
    <x v="111"/>
    <x v="111"/>
    <n v="64"/>
    <x v="1"/>
    <x v="1"/>
    <x v="0"/>
  </r>
  <r>
    <s v="R114176B"/>
    <x v="0"/>
    <n v="2"/>
    <s v="Type 2"/>
    <n v="7.4"/>
    <x v="110"/>
    <x v="111"/>
    <x v="111"/>
    <n v="64"/>
    <x v="1"/>
    <x v="1"/>
    <x v="0"/>
  </r>
  <r>
    <s v="R114177F"/>
    <x v="0"/>
    <n v="2"/>
    <s v="Type 2"/>
    <n v="7.4"/>
    <x v="110"/>
    <x v="111"/>
    <x v="111"/>
    <n v="64"/>
    <x v="1"/>
    <x v="1"/>
    <x v="0"/>
  </r>
  <r>
    <s v="R114177F"/>
    <x v="0"/>
    <n v="2"/>
    <s v="Type 2"/>
    <n v="7.4"/>
    <x v="110"/>
    <x v="111"/>
    <x v="111"/>
    <n v="64"/>
    <x v="1"/>
    <x v="1"/>
    <x v="0"/>
  </r>
  <r>
    <s v="R114178Z"/>
    <x v="0"/>
    <n v="2"/>
    <s v="Type 2"/>
    <n v="7.4"/>
    <x v="110"/>
    <x v="111"/>
    <x v="111"/>
    <n v="64"/>
    <x v="1"/>
    <x v="1"/>
    <x v="0"/>
  </r>
  <r>
    <s v="R114178Z"/>
    <x v="0"/>
    <n v="2"/>
    <s v="Type 2"/>
    <n v="7.4"/>
    <x v="110"/>
    <x v="111"/>
    <x v="111"/>
    <n v="64"/>
    <x v="1"/>
    <x v="1"/>
    <x v="0"/>
  </r>
  <r>
    <s v="R114179C"/>
    <x v="0"/>
    <n v="2"/>
    <s v="Type 2"/>
    <n v="7.4"/>
    <x v="110"/>
    <x v="111"/>
    <x v="111"/>
    <n v="64"/>
    <x v="1"/>
    <x v="1"/>
    <x v="0"/>
  </r>
  <r>
    <s v="R114179C"/>
    <x v="0"/>
    <n v="2"/>
    <s v="Type 2"/>
    <n v="7.4"/>
    <x v="110"/>
    <x v="111"/>
    <x v="111"/>
    <n v="64"/>
    <x v="1"/>
    <x v="1"/>
    <x v="0"/>
  </r>
  <r>
    <s v="R114181Z"/>
    <x v="0"/>
    <n v="2"/>
    <s v="Type 2"/>
    <n v="7.4"/>
    <x v="110"/>
    <x v="111"/>
    <x v="111"/>
    <n v="64"/>
    <x v="1"/>
    <x v="1"/>
    <x v="0"/>
  </r>
  <r>
    <s v="R114181Z"/>
    <x v="0"/>
    <n v="2"/>
    <s v="Type 2"/>
    <n v="7.4"/>
    <x v="110"/>
    <x v="111"/>
    <x v="111"/>
    <n v="64"/>
    <x v="1"/>
    <x v="1"/>
    <x v="0"/>
  </r>
  <r>
    <s v="R114182C"/>
    <x v="0"/>
    <n v="2"/>
    <s v="Type 2"/>
    <n v="7.4"/>
    <x v="110"/>
    <x v="111"/>
    <x v="111"/>
    <n v="64"/>
    <x v="1"/>
    <x v="1"/>
    <x v="0"/>
  </r>
  <r>
    <s v="R114182C"/>
    <x v="0"/>
    <n v="2"/>
    <s v="Type 2"/>
    <n v="7.4"/>
    <x v="110"/>
    <x v="111"/>
    <x v="111"/>
    <n v="64"/>
    <x v="1"/>
    <x v="1"/>
    <x v="0"/>
  </r>
  <r>
    <s v="R114367Z"/>
    <x v="0"/>
    <n v="2"/>
    <s v="Type 2"/>
    <n v="7.4"/>
    <x v="111"/>
    <x v="112"/>
    <x v="112"/>
    <n v="64"/>
    <x v="1"/>
    <x v="1"/>
    <x v="0"/>
  </r>
  <r>
    <s v="R114367Z"/>
    <x v="0"/>
    <n v="2"/>
    <s v="Type 2"/>
    <n v="7.4"/>
    <x v="111"/>
    <x v="112"/>
    <x v="112"/>
    <n v="64"/>
    <x v="1"/>
    <x v="1"/>
    <x v="0"/>
  </r>
  <r>
    <s v="R114368C"/>
    <x v="0"/>
    <n v="2"/>
    <s v="Type 2"/>
    <n v="7.4"/>
    <x v="111"/>
    <x v="112"/>
    <x v="112"/>
    <n v="64"/>
    <x v="1"/>
    <x v="1"/>
    <x v="0"/>
  </r>
  <r>
    <s v="R114368C"/>
    <x v="0"/>
    <n v="2"/>
    <s v="Type 2"/>
    <n v="7.4"/>
    <x v="111"/>
    <x v="112"/>
    <x v="112"/>
    <n v="64"/>
    <x v="1"/>
    <x v="1"/>
    <x v="0"/>
  </r>
  <r>
    <s v="R114369G"/>
    <x v="0"/>
    <n v="2"/>
    <s v="Type 2"/>
    <n v="7.4"/>
    <x v="111"/>
    <x v="112"/>
    <x v="112"/>
    <n v="64"/>
    <x v="1"/>
    <x v="1"/>
    <x v="0"/>
  </r>
  <r>
    <s v="R114369G"/>
    <x v="0"/>
    <n v="2"/>
    <s v="Type 2"/>
    <n v="7.4"/>
    <x v="111"/>
    <x v="112"/>
    <x v="112"/>
    <n v="64"/>
    <x v="1"/>
    <x v="1"/>
    <x v="0"/>
  </r>
  <r>
    <s v="R114370Z"/>
    <x v="0"/>
    <n v="2"/>
    <s v="Type 2"/>
    <n v="7.4"/>
    <x v="111"/>
    <x v="112"/>
    <x v="112"/>
    <n v="64"/>
    <x v="1"/>
    <x v="1"/>
    <x v="0"/>
  </r>
  <r>
    <s v="R114370Z"/>
    <x v="0"/>
    <n v="2"/>
    <s v="Type 2"/>
    <n v="7.4"/>
    <x v="111"/>
    <x v="112"/>
    <x v="112"/>
    <n v="64"/>
    <x v="1"/>
    <x v="1"/>
    <x v="0"/>
  </r>
  <r>
    <s v="R114371C"/>
    <x v="0"/>
    <n v="2"/>
    <s v="Type 2"/>
    <n v="7.4"/>
    <x v="111"/>
    <x v="112"/>
    <x v="112"/>
    <n v="64"/>
    <x v="1"/>
    <x v="1"/>
    <x v="0"/>
  </r>
  <r>
    <s v="R114371C"/>
    <x v="0"/>
    <n v="2"/>
    <s v="Type 2"/>
    <n v="7.4"/>
    <x v="111"/>
    <x v="112"/>
    <x v="112"/>
    <n v="64"/>
    <x v="1"/>
    <x v="1"/>
    <x v="0"/>
  </r>
  <r>
    <s v="R114372G"/>
    <x v="0"/>
    <n v="2"/>
    <s v="Type 2"/>
    <n v="7.4"/>
    <x v="111"/>
    <x v="112"/>
    <x v="112"/>
    <n v="64"/>
    <x v="1"/>
    <x v="1"/>
    <x v="0"/>
  </r>
  <r>
    <s v="R114372G"/>
    <x v="0"/>
    <n v="2"/>
    <s v="Type 2"/>
    <n v="7.4"/>
    <x v="111"/>
    <x v="112"/>
    <x v="112"/>
    <n v="64"/>
    <x v="1"/>
    <x v="1"/>
    <x v="0"/>
  </r>
  <r>
    <s v="R114783D"/>
    <x v="0"/>
    <n v="2"/>
    <s v="Type 2"/>
    <n v="7.4"/>
    <x v="112"/>
    <x v="113"/>
    <x v="113"/>
    <n v="64"/>
    <x v="1"/>
    <x v="1"/>
    <x v="0"/>
  </r>
  <r>
    <s v="R114783D"/>
    <x v="0"/>
    <n v="2"/>
    <s v="Type 2"/>
    <n v="7.4"/>
    <x v="112"/>
    <x v="113"/>
    <x v="113"/>
    <n v="64"/>
    <x v="1"/>
    <x v="1"/>
    <x v="0"/>
  </r>
  <r>
    <s v="R114784H"/>
    <x v="0"/>
    <n v="2"/>
    <s v="Type 2"/>
    <n v="7.4"/>
    <x v="112"/>
    <x v="113"/>
    <x v="113"/>
    <n v="64"/>
    <x v="1"/>
    <x v="1"/>
    <x v="0"/>
  </r>
  <r>
    <s v="R114784H"/>
    <x v="0"/>
    <n v="2"/>
    <s v="Type 2"/>
    <n v="7.4"/>
    <x v="112"/>
    <x v="113"/>
    <x v="113"/>
    <n v="64"/>
    <x v="1"/>
    <x v="1"/>
    <x v="0"/>
  </r>
  <r>
    <s v="R114787K"/>
    <x v="0"/>
    <n v="2"/>
    <s v="Type 2"/>
    <n v="7.4"/>
    <x v="113"/>
    <x v="114"/>
    <x v="114"/>
    <n v="64"/>
    <x v="1"/>
    <x v="1"/>
    <x v="0"/>
  </r>
  <r>
    <s v="R114787K"/>
    <x v="0"/>
    <n v="2"/>
    <s v="Type 2"/>
    <n v="7.4"/>
    <x v="113"/>
    <x v="114"/>
    <x v="114"/>
    <n v="64"/>
    <x v="1"/>
    <x v="1"/>
    <x v="0"/>
  </r>
  <r>
    <s v="R114788B"/>
    <x v="0"/>
    <n v="2"/>
    <s v="Type 2"/>
    <n v="7.4"/>
    <x v="113"/>
    <x v="114"/>
    <x v="114"/>
    <n v="64"/>
    <x v="1"/>
    <x v="1"/>
    <x v="0"/>
  </r>
  <r>
    <s v="R114788B"/>
    <x v="0"/>
    <n v="2"/>
    <s v="Type 2"/>
    <n v="7.4"/>
    <x v="113"/>
    <x v="114"/>
    <x v="114"/>
    <n v="64"/>
    <x v="1"/>
    <x v="1"/>
    <x v="0"/>
  </r>
  <r>
    <s v="R115591B"/>
    <x v="0"/>
    <n v="2"/>
    <s v="Type 2"/>
    <n v="7.4"/>
    <x v="114"/>
    <x v="115"/>
    <x v="115"/>
    <n v="64"/>
    <x v="1"/>
    <x v="1"/>
    <x v="0"/>
  </r>
  <r>
    <s v="R115591B"/>
    <x v="0"/>
    <n v="2"/>
    <s v="Type 2"/>
    <n v="7.4"/>
    <x v="114"/>
    <x v="115"/>
    <x v="115"/>
    <n v="64"/>
    <x v="1"/>
    <x v="1"/>
    <x v="0"/>
  </r>
  <r>
    <s v="R115592F"/>
    <x v="0"/>
    <n v="2"/>
    <s v="Type 2"/>
    <n v="7.4"/>
    <x v="114"/>
    <x v="115"/>
    <x v="115"/>
    <n v="64"/>
    <x v="1"/>
    <x v="1"/>
    <x v="0"/>
  </r>
  <r>
    <s v="R115592F"/>
    <x v="0"/>
    <n v="2"/>
    <s v="Type 2"/>
    <n v="7.4"/>
    <x v="114"/>
    <x v="115"/>
    <x v="115"/>
    <n v="64"/>
    <x v="1"/>
    <x v="1"/>
    <x v="0"/>
  </r>
  <r>
    <s v="R115779Z"/>
    <x v="0"/>
    <n v="2"/>
    <s v="Type 2"/>
    <n v="7.4"/>
    <x v="115"/>
    <x v="116"/>
    <x v="116"/>
    <n v="64"/>
    <x v="1"/>
    <x v="1"/>
    <x v="0"/>
  </r>
  <r>
    <s v="R115779Z"/>
    <x v="0"/>
    <n v="2"/>
    <s v="Type 2"/>
    <n v="7.4"/>
    <x v="115"/>
    <x v="116"/>
    <x v="116"/>
    <n v="64"/>
    <x v="1"/>
    <x v="1"/>
    <x v="0"/>
  </r>
  <r>
    <s v="R115780B"/>
    <x v="0"/>
    <n v="2"/>
    <s v="Type 2"/>
    <n v="7.4"/>
    <x v="115"/>
    <x v="116"/>
    <x v="116"/>
    <n v="64"/>
    <x v="1"/>
    <x v="1"/>
    <x v="0"/>
  </r>
  <r>
    <s v="R115780B"/>
    <x v="0"/>
    <n v="2"/>
    <s v="Type 2"/>
    <n v="7.4"/>
    <x v="115"/>
    <x v="116"/>
    <x v="116"/>
    <n v="64"/>
    <x v="1"/>
    <x v="1"/>
    <x v="0"/>
  </r>
  <r>
    <s v="R115781F"/>
    <x v="0"/>
    <n v="2"/>
    <s v="Type 2"/>
    <n v="7.4"/>
    <x v="115"/>
    <x v="116"/>
    <x v="116"/>
    <n v="64"/>
    <x v="1"/>
    <x v="1"/>
    <x v="0"/>
  </r>
  <r>
    <s v="R115781F"/>
    <x v="0"/>
    <n v="2"/>
    <s v="Type 2"/>
    <n v="7.4"/>
    <x v="115"/>
    <x v="116"/>
    <x v="116"/>
    <n v="64"/>
    <x v="1"/>
    <x v="1"/>
    <x v="0"/>
  </r>
  <r>
    <s v="R115783C"/>
    <x v="0"/>
    <n v="2"/>
    <s v="Type 2"/>
    <n v="7.4"/>
    <x v="115"/>
    <x v="116"/>
    <x v="116"/>
    <n v="64"/>
    <x v="1"/>
    <x v="1"/>
    <x v="0"/>
  </r>
  <r>
    <s v="R115783C"/>
    <x v="0"/>
    <n v="2"/>
    <s v="Type 2"/>
    <n v="7.4"/>
    <x v="115"/>
    <x v="116"/>
    <x v="116"/>
    <n v="64"/>
    <x v="1"/>
    <x v="1"/>
    <x v="0"/>
  </r>
  <r>
    <s v="R115784G"/>
    <x v="0"/>
    <n v="2"/>
    <s v="Type 2"/>
    <n v="7.4"/>
    <x v="115"/>
    <x v="116"/>
    <x v="116"/>
    <n v="64"/>
    <x v="1"/>
    <x v="1"/>
    <x v="0"/>
  </r>
  <r>
    <s v="R115784G"/>
    <x v="0"/>
    <n v="2"/>
    <s v="Type 2"/>
    <n v="7.4"/>
    <x v="115"/>
    <x v="116"/>
    <x v="116"/>
    <n v="64"/>
    <x v="1"/>
    <x v="1"/>
    <x v="0"/>
  </r>
  <r>
    <s v="R117049Z"/>
    <x v="0"/>
    <n v="2"/>
    <s v="Type 2"/>
    <n v="7.4"/>
    <x v="116"/>
    <x v="117"/>
    <x v="117"/>
    <n v="64"/>
    <x v="1"/>
    <x v="1"/>
    <x v="0"/>
  </r>
  <r>
    <s v="R117049Z"/>
    <x v="0"/>
    <n v="2"/>
    <s v="Type 2"/>
    <n v="7.4"/>
    <x v="116"/>
    <x v="117"/>
    <x v="117"/>
    <n v="64"/>
    <x v="1"/>
    <x v="1"/>
    <x v="0"/>
  </r>
  <r>
    <s v="R117050B"/>
    <x v="0"/>
    <n v="2"/>
    <s v="Type 2"/>
    <n v="7.4"/>
    <x v="116"/>
    <x v="117"/>
    <x v="117"/>
    <n v="64"/>
    <x v="1"/>
    <x v="1"/>
    <x v="0"/>
  </r>
  <r>
    <s v="R117050B"/>
    <x v="0"/>
    <n v="2"/>
    <s v="Type 2"/>
    <n v="7.4"/>
    <x v="116"/>
    <x v="117"/>
    <x v="117"/>
    <n v="64"/>
    <x v="1"/>
    <x v="1"/>
    <x v="0"/>
  </r>
  <r>
    <s v="R117516E"/>
    <x v="0"/>
    <n v="2"/>
    <s v="Type 2"/>
    <n v="7.4"/>
    <x v="117"/>
    <x v="118"/>
    <x v="118"/>
    <n v="64"/>
    <x v="1"/>
    <x v="1"/>
    <x v="0"/>
  </r>
  <r>
    <s v="R117516E"/>
    <x v="0"/>
    <n v="2"/>
    <s v="Type 2"/>
    <n v="7.4"/>
    <x v="117"/>
    <x v="118"/>
    <x v="118"/>
    <n v="64"/>
    <x v="1"/>
    <x v="1"/>
    <x v="0"/>
  </r>
  <r>
    <s v="R117517K"/>
    <x v="0"/>
    <n v="2"/>
    <s v="Type 2"/>
    <n v="7.4"/>
    <x v="117"/>
    <x v="118"/>
    <x v="118"/>
    <n v="64"/>
    <x v="1"/>
    <x v="1"/>
    <x v="0"/>
  </r>
  <r>
    <s v="R117517K"/>
    <x v="0"/>
    <n v="2"/>
    <s v="Type 2"/>
    <n v="7.4"/>
    <x v="117"/>
    <x v="118"/>
    <x v="118"/>
    <n v="64"/>
    <x v="1"/>
    <x v="1"/>
    <x v="0"/>
  </r>
  <r>
    <s v="R117519F"/>
    <x v="0"/>
    <n v="2"/>
    <s v="Type 2"/>
    <n v="7.4"/>
    <x v="117"/>
    <x v="118"/>
    <x v="118"/>
    <n v="64"/>
    <x v="1"/>
    <x v="1"/>
    <x v="0"/>
  </r>
  <r>
    <s v="R117519F"/>
    <x v="0"/>
    <n v="2"/>
    <s v="Type 2"/>
    <n v="7.4"/>
    <x v="117"/>
    <x v="118"/>
    <x v="118"/>
    <n v="64"/>
    <x v="1"/>
    <x v="1"/>
    <x v="0"/>
  </r>
  <r>
    <s v="R106263B"/>
    <x v="0"/>
    <n v="2"/>
    <s v="Type 2"/>
    <n v="7.4"/>
    <x v="118"/>
    <x v="119"/>
    <x v="119"/>
    <n v="82"/>
    <x v="2"/>
    <x v="2"/>
    <x v="0"/>
  </r>
  <r>
    <s v="R106263B"/>
    <x v="0"/>
    <n v="2"/>
    <s v="Type 2"/>
    <n v="7.4"/>
    <x v="118"/>
    <x v="119"/>
    <x v="119"/>
    <n v="82"/>
    <x v="2"/>
    <x v="2"/>
    <x v="0"/>
  </r>
  <r>
    <s v="R106267G"/>
    <x v="0"/>
    <n v="2"/>
    <s v="Type 2"/>
    <n v="7.4"/>
    <x v="118"/>
    <x v="119"/>
    <x v="119"/>
    <n v="82"/>
    <x v="2"/>
    <x v="2"/>
    <x v="0"/>
  </r>
  <r>
    <s v="R106267G"/>
    <x v="0"/>
    <n v="2"/>
    <s v="Type 2"/>
    <n v="7.4"/>
    <x v="118"/>
    <x v="119"/>
    <x v="119"/>
    <n v="82"/>
    <x v="2"/>
    <x v="2"/>
    <x v="0"/>
  </r>
  <r>
    <s v="R106374F"/>
    <x v="0"/>
    <n v="2"/>
    <s v="Type 2"/>
    <n v="7.4"/>
    <x v="119"/>
    <x v="120"/>
    <x v="120"/>
    <n v="82"/>
    <x v="2"/>
    <x v="2"/>
    <x v="0"/>
  </r>
  <r>
    <s v="R106374F"/>
    <x v="0"/>
    <n v="2"/>
    <s v="Type 2"/>
    <n v="7.4"/>
    <x v="119"/>
    <x v="120"/>
    <x v="120"/>
    <n v="82"/>
    <x v="2"/>
    <x v="2"/>
    <x v="0"/>
  </r>
  <r>
    <s v="R106375Z"/>
    <x v="0"/>
    <n v="2"/>
    <s v="Type 2"/>
    <n v="7.4"/>
    <x v="119"/>
    <x v="120"/>
    <x v="120"/>
    <n v="82"/>
    <x v="2"/>
    <x v="2"/>
    <x v="0"/>
  </r>
  <r>
    <s v="R106375Z"/>
    <x v="0"/>
    <n v="2"/>
    <s v="Type 2"/>
    <n v="7.4"/>
    <x v="119"/>
    <x v="120"/>
    <x v="120"/>
    <n v="82"/>
    <x v="2"/>
    <x v="2"/>
    <x v="0"/>
  </r>
  <r>
    <s v="R106400H"/>
    <x v="0"/>
    <n v="2"/>
    <s v="Type 2"/>
    <n v="7.4"/>
    <x v="120"/>
    <x v="121"/>
    <x v="121"/>
    <n v="53"/>
    <x v="2"/>
    <x v="2"/>
    <x v="0"/>
  </r>
  <r>
    <s v="R106400H"/>
    <x v="0"/>
    <n v="2"/>
    <s v="Type 2"/>
    <n v="7.4"/>
    <x v="120"/>
    <x v="121"/>
    <x v="121"/>
    <n v="53"/>
    <x v="2"/>
    <x v="2"/>
    <x v="0"/>
  </r>
  <r>
    <s v="R106401A"/>
    <x v="0"/>
    <n v="2"/>
    <s v="Type 2"/>
    <n v="7.4"/>
    <x v="120"/>
    <x v="121"/>
    <x v="121"/>
    <n v="53"/>
    <x v="2"/>
    <x v="2"/>
    <x v="0"/>
  </r>
  <r>
    <s v="R106401A"/>
    <x v="0"/>
    <n v="2"/>
    <s v="Type 2"/>
    <n v="7.4"/>
    <x v="120"/>
    <x v="121"/>
    <x v="121"/>
    <n v="53"/>
    <x v="2"/>
    <x v="2"/>
    <x v="0"/>
  </r>
  <r>
    <s v="R106402E"/>
    <x v="0"/>
    <n v="2"/>
    <s v="Type 2"/>
    <n v="7.4"/>
    <x v="121"/>
    <x v="122"/>
    <x v="122"/>
    <n v="53"/>
    <x v="2"/>
    <x v="2"/>
    <x v="0"/>
  </r>
  <r>
    <s v="R106402E"/>
    <x v="0"/>
    <n v="2"/>
    <s v="Type 2"/>
    <n v="7.4"/>
    <x v="121"/>
    <x v="122"/>
    <x v="122"/>
    <n v="53"/>
    <x v="2"/>
    <x v="2"/>
    <x v="0"/>
  </r>
  <r>
    <s v="R106403K"/>
    <x v="0"/>
    <n v="2"/>
    <s v="Type 2"/>
    <n v="7.4"/>
    <x v="121"/>
    <x v="122"/>
    <x v="122"/>
    <n v="53"/>
    <x v="2"/>
    <x v="2"/>
    <x v="0"/>
  </r>
  <r>
    <s v="R106403K"/>
    <x v="0"/>
    <n v="2"/>
    <s v="Type 2"/>
    <n v="7.4"/>
    <x v="121"/>
    <x v="122"/>
    <x v="122"/>
    <n v="53"/>
    <x v="2"/>
    <x v="2"/>
    <x v="0"/>
  </r>
  <r>
    <s v="R106404B"/>
    <x v="0"/>
    <n v="2"/>
    <s v="Type 2"/>
    <n v="7.4"/>
    <x v="122"/>
    <x v="123"/>
    <x v="123"/>
    <n v="82"/>
    <x v="2"/>
    <x v="2"/>
    <x v="0"/>
  </r>
  <r>
    <s v="R106404B"/>
    <x v="0"/>
    <n v="2"/>
    <s v="Type 2"/>
    <n v="7.4"/>
    <x v="122"/>
    <x v="123"/>
    <x v="123"/>
    <n v="82"/>
    <x v="2"/>
    <x v="2"/>
    <x v="0"/>
  </r>
  <r>
    <s v="R106405F"/>
    <x v="0"/>
    <n v="2"/>
    <s v="Type 2"/>
    <n v="7.4"/>
    <x v="122"/>
    <x v="123"/>
    <x v="123"/>
    <n v="82"/>
    <x v="2"/>
    <x v="2"/>
    <x v="0"/>
  </r>
  <r>
    <s v="R106405F"/>
    <x v="0"/>
    <n v="2"/>
    <s v="Type 2"/>
    <n v="7.4"/>
    <x v="122"/>
    <x v="123"/>
    <x v="123"/>
    <n v="82"/>
    <x v="2"/>
    <x v="2"/>
    <x v="0"/>
  </r>
  <r>
    <s v="R106411G"/>
    <x v="0"/>
    <n v="2"/>
    <s v="Type 2"/>
    <n v="7.4"/>
    <x v="123"/>
    <x v="124"/>
    <x v="124"/>
    <n v="54"/>
    <x v="2"/>
    <x v="2"/>
    <x v="0"/>
  </r>
  <r>
    <s v="R106411G"/>
    <x v="0"/>
    <n v="2"/>
    <s v="Type 2"/>
    <n v="7.4"/>
    <x v="123"/>
    <x v="124"/>
    <x v="124"/>
    <n v="54"/>
    <x v="2"/>
    <x v="2"/>
    <x v="0"/>
  </r>
  <r>
    <s v="R106412R"/>
    <x v="0"/>
    <n v="2"/>
    <s v="Type 2"/>
    <n v="7.4"/>
    <x v="123"/>
    <x v="124"/>
    <x v="124"/>
    <n v="54"/>
    <x v="2"/>
    <x v="2"/>
    <x v="0"/>
  </r>
  <r>
    <s v="R106412R"/>
    <x v="0"/>
    <n v="2"/>
    <s v="Type 2"/>
    <n v="7.4"/>
    <x v="123"/>
    <x v="124"/>
    <x v="124"/>
    <n v="54"/>
    <x v="2"/>
    <x v="2"/>
    <x v="0"/>
  </r>
  <r>
    <s v="R106413D"/>
    <x v="0"/>
    <n v="2"/>
    <s v="Type 2"/>
    <n v="7.4"/>
    <x v="124"/>
    <x v="125"/>
    <x v="125"/>
    <n v="53"/>
    <x v="2"/>
    <x v="2"/>
    <x v="0"/>
  </r>
  <r>
    <s v="R106413D"/>
    <x v="0"/>
    <n v="2"/>
    <s v="Type 2"/>
    <n v="7.4"/>
    <x v="124"/>
    <x v="125"/>
    <x v="125"/>
    <n v="53"/>
    <x v="2"/>
    <x v="2"/>
    <x v="0"/>
  </r>
  <r>
    <s v="R106414H"/>
    <x v="0"/>
    <n v="2"/>
    <s v="Type 2"/>
    <n v="7.4"/>
    <x v="124"/>
    <x v="125"/>
    <x v="125"/>
    <n v="53"/>
    <x v="2"/>
    <x v="2"/>
    <x v="0"/>
  </r>
  <r>
    <s v="R106414H"/>
    <x v="0"/>
    <n v="2"/>
    <s v="Type 2"/>
    <n v="7.4"/>
    <x v="124"/>
    <x v="125"/>
    <x v="125"/>
    <n v="53"/>
    <x v="2"/>
    <x v="2"/>
    <x v="0"/>
  </r>
  <r>
    <s v="R106415A"/>
    <x v="0"/>
    <n v="2"/>
    <s v="Type 2"/>
    <n v="7.4"/>
    <x v="125"/>
    <x v="126"/>
    <x v="126"/>
    <n v="53"/>
    <x v="2"/>
    <x v="2"/>
    <x v="0"/>
  </r>
  <r>
    <s v="R106415A"/>
    <x v="0"/>
    <n v="2"/>
    <s v="Type 2"/>
    <n v="7.4"/>
    <x v="125"/>
    <x v="126"/>
    <x v="126"/>
    <n v="53"/>
    <x v="2"/>
    <x v="2"/>
    <x v="0"/>
  </r>
  <r>
    <s v="R106416E"/>
    <x v="0"/>
    <n v="2"/>
    <s v="Type 2"/>
    <n v="7.4"/>
    <x v="125"/>
    <x v="126"/>
    <x v="126"/>
    <n v="53"/>
    <x v="2"/>
    <x v="2"/>
    <x v="0"/>
  </r>
  <r>
    <s v="R106416E"/>
    <x v="0"/>
    <n v="2"/>
    <s v="Type 2"/>
    <n v="7.4"/>
    <x v="125"/>
    <x v="126"/>
    <x v="126"/>
    <n v="53"/>
    <x v="2"/>
    <x v="2"/>
    <x v="0"/>
  </r>
  <r>
    <s v="R106417K"/>
    <x v="0"/>
    <n v="2"/>
    <s v="Type 2"/>
    <n v="7.4"/>
    <x v="126"/>
    <x v="127"/>
    <x v="127"/>
    <n v="53"/>
    <x v="2"/>
    <x v="2"/>
    <x v="0"/>
  </r>
  <r>
    <s v="R106417K"/>
    <x v="0"/>
    <n v="2"/>
    <s v="Type 2"/>
    <n v="7.4"/>
    <x v="126"/>
    <x v="127"/>
    <x v="127"/>
    <n v="53"/>
    <x v="2"/>
    <x v="2"/>
    <x v="0"/>
  </r>
  <r>
    <s v="R106418B"/>
    <x v="0"/>
    <n v="2"/>
    <s v="Type 2"/>
    <n v="7.4"/>
    <x v="126"/>
    <x v="127"/>
    <x v="127"/>
    <n v="53"/>
    <x v="2"/>
    <x v="2"/>
    <x v="0"/>
  </r>
  <r>
    <s v="R106418B"/>
    <x v="0"/>
    <n v="2"/>
    <s v="Type 2"/>
    <n v="7.4"/>
    <x v="126"/>
    <x v="127"/>
    <x v="127"/>
    <n v="53"/>
    <x v="2"/>
    <x v="2"/>
    <x v="0"/>
  </r>
  <r>
    <s v="R106421B"/>
    <x v="0"/>
    <n v="2"/>
    <s v="Type 2"/>
    <n v="7.4"/>
    <x v="127"/>
    <x v="128"/>
    <x v="128"/>
    <n v="54"/>
    <x v="2"/>
    <x v="2"/>
    <x v="0"/>
  </r>
  <r>
    <s v="R106421B"/>
    <x v="0"/>
    <n v="2"/>
    <s v="Type 2"/>
    <n v="7.4"/>
    <x v="127"/>
    <x v="128"/>
    <x v="128"/>
    <n v="54"/>
    <x v="2"/>
    <x v="2"/>
    <x v="0"/>
  </r>
  <r>
    <s v="R106422F"/>
    <x v="0"/>
    <n v="2"/>
    <s v="Type 2"/>
    <n v="7.4"/>
    <x v="127"/>
    <x v="128"/>
    <x v="128"/>
    <n v="54"/>
    <x v="2"/>
    <x v="2"/>
    <x v="0"/>
  </r>
  <r>
    <s v="R106422F"/>
    <x v="0"/>
    <n v="2"/>
    <s v="Type 2"/>
    <n v="7.4"/>
    <x v="127"/>
    <x v="128"/>
    <x v="128"/>
    <n v="54"/>
    <x v="2"/>
    <x v="2"/>
    <x v="0"/>
  </r>
  <r>
    <s v="R106426R"/>
    <x v="0"/>
    <n v="2"/>
    <s v="Type 2"/>
    <n v="7.4"/>
    <x v="128"/>
    <x v="129"/>
    <x v="129"/>
    <n v="82"/>
    <x v="2"/>
    <x v="2"/>
    <x v="0"/>
  </r>
  <r>
    <s v="R106426R"/>
    <x v="0"/>
    <n v="2"/>
    <s v="Type 2"/>
    <n v="7.4"/>
    <x v="128"/>
    <x v="129"/>
    <x v="129"/>
    <n v="82"/>
    <x v="2"/>
    <x v="2"/>
    <x v="0"/>
  </r>
  <r>
    <s v="R106428H"/>
    <x v="0"/>
    <n v="2"/>
    <s v="Type 2"/>
    <n v="7.4"/>
    <x v="128"/>
    <x v="129"/>
    <x v="129"/>
    <n v="82"/>
    <x v="2"/>
    <x v="2"/>
    <x v="0"/>
  </r>
  <r>
    <s v="R106428H"/>
    <x v="0"/>
    <n v="2"/>
    <s v="Type 2"/>
    <n v="7.4"/>
    <x v="128"/>
    <x v="129"/>
    <x v="129"/>
    <n v="82"/>
    <x v="2"/>
    <x v="2"/>
    <x v="0"/>
  </r>
  <r>
    <s v="R106429A"/>
    <x v="0"/>
    <n v="2"/>
    <s v="Type 2"/>
    <n v="7.4"/>
    <x v="129"/>
    <x v="130"/>
    <x v="130"/>
    <n v="54"/>
    <x v="2"/>
    <x v="2"/>
    <x v="0"/>
  </r>
  <r>
    <s v="R106429A"/>
    <x v="0"/>
    <n v="2"/>
    <s v="Type 2"/>
    <n v="7.4"/>
    <x v="129"/>
    <x v="130"/>
    <x v="130"/>
    <n v="54"/>
    <x v="2"/>
    <x v="2"/>
    <x v="0"/>
  </r>
  <r>
    <s v="R106430D"/>
    <x v="0"/>
    <n v="2"/>
    <s v="Type 2"/>
    <n v="7.4"/>
    <x v="129"/>
    <x v="130"/>
    <x v="130"/>
    <n v="54"/>
    <x v="2"/>
    <x v="2"/>
    <x v="0"/>
  </r>
  <r>
    <s v="R106430D"/>
    <x v="0"/>
    <n v="2"/>
    <s v="Type 2"/>
    <n v="7.4"/>
    <x v="129"/>
    <x v="130"/>
    <x v="130"/>
    <n v="54"/>
    <x v="2"/>
    <x v="2"/>
    <x v="0"/>
  </r>
  <r>
    <s v="R106433E"/>
    <x v="0"/>
    <n v="2"/>
    <s v="Type 2"/>
    <n v="7.4"/>
    <x v="130"/>
    <x v="131"/>
    <x v="131"/>
    <n v="55"/>
    <x v="2"/>
    <x v="2"/>
    <x v="0"/>
  </r>
  <r>
    <s v="R106433E"/>
    <x v="0"/>
    <n v="2"/>
    <s v="Type 2"/>
    <n v="7.4"/>
    <x v="130"/>
    <x v="131"/>
    <x v="131"/>
    <n v="55"/>
    <x v="2"/>
    <x v="2"/>
    <x v="0"/>
  </r>
  <r>
    <s v="R106434K"/>
    <x v="0"/>
    <n v="2"/>
    <s v="Type 2"/>
    <n v="7.4"/>
    <x v="130"/>
    <x v="131"/>
    <x v="131"/>
    <n v="55"/>
    <x v="2"/>
    <x v="2"/>
    <x v="0"/>
  </r>
  <r>
    <s v="R106434K"/>
    <x v="0"/>
    <n v="2"/>
    <s v="Type 2"/>
    <n v="7.4"/>
    <x v="130"/>
    <x v="131"/>
    <x v="131"/>
    <n v="55"/>
    <x v="2"/>
    <x v="2"/>
    <x v="0"/>
  </r>
  <r>
    <s v="R106436F"/>
    <x v="0"/>
    <n v="2"/>
    <s v="Type 2"/>
    <n v="7.4"/>
    <x v="131"/>
    <x v="132"/>
    <x v="132"/>
    <n v="82"/>
    <x v="2"/>
    <x v="2"/>
    <x v="0"/>
  </r>
  <r>
    <s v="R106436F"/>
    <x v="0"/>
    <n v="2"/>
    <s v="Type 2"/>
    <n v="7.4"/>
    <x v="131"/>
    <x v="132"/>
    <x v="132"/>
    <n v="82"/>
    <x v="2"/>
    <x v="2"/>
    <x v="0"/>
  </r>
  <r>
    <s v="R106439G"/>
    <x v="0"/>
    <n v="2"/>
    <s v="Type 2"/>
    <n v="7.4"/>
    <x v="131"/>
    <x v="132"/>
    <x v="132"/>
    <n v="82"/>
    <x v="2"/>
    <x v="2"/>
    <x v="0"/>
  </r>
  <r>
    <s v="R106439G"/>
    <x v="0"/>
    <n v="2"/>
    <s v="Type 2"/>
    <n v="7.4"/>
    <x v="131"/>
    <x v="132"/>
    <x v="132"/>
    <n v="82"/>
    <x v="2"/>
    <x v="2"/>
    <x v="0"/>
  </r>
  <r>
    <s v="R106445H"/>
    <x v="0"/>
    <n v="2"/>
    <s v="Type 2"/>
    <n v="7.4"/>
    <x v="132"/>
    <x v="133"/>
    <x v="133"/>
    <n v="54"/>
    <x v="2"/>
    <x v="2"/>
    <x v="0"/>
  </r>
  <r>
    <s v="R106445H"/>
    <x v="0"/>
    <n v="2"/>
    <s v="Type 2"/>
    <n v="7.4"/>
    <x v="132"/>
    <x v="133"/>
    <x v="133"/>
    <n v="54"/>
    <x v="2"/>
    <x v="2"/>
    <x v="0"/>
  </r>
  <r>
    <s v="R106446A"/>
    <x v="0"/>
    <n v="2"/>
    <s v="Type 2"/>
    <n v="7.4"/>
    <x v="132"/>
    <x v="133"/>
    <x v="133"/>
    <n v="54"/>
    <x v="2"/>
    <x v="2"/>
    <x v="0"/>
  </r>
  <r>
    <s v="R106446A"/>
    <x v="0"/>
    <n v="2"/>
    <s v="Type 2"/>
    <n v="7.4"/>
    <x v="132"/>
    <x v="133"/>
    <x v="133"/>
    <n v="54"/>
    <x v="2"/>
    <x v="2"/>
    <x v="0"/>
  </r>
  <r>
    <s v="R106447E"/>
    <x v="0"/>
    <n v="2"/>
    <s v="Type 2"/>
    <n v="7.4"/>
    <x v="133"/>
    <x v="134"/>
    <x v="134"/>
    <n v="53"/>
    <x v="2"/>
    <x v="2"/>
    <x v="0"/>
  </r>
  <r>
    <s v="R106447E"/>
    <x v="0"/>
    <n v="2"/>
    <s v="Type 2"/>
    <n v="7.4"/>
    <x v="133"/>
    <x v="134"/>
    <x v="134"/>
    <n v="53"/>
    <x v="2"/>
    <x v="2"/>
    <x v="0"/>
  </r>
  <r>
    <s v="R106448K"/>
    <x v="0"/>
    <n v="2"/>
    <s v="Type 2"/>
    <n v="7.4"/>
    <x v="133"/>
    <x v="134"/>
    <x v="134"/>
    <n v="53"/>
    <x v="2"/>
    <x v="2"/>
    <x v="0"/>
  </r>
  <r>
    <s v="R106448K"/>
    <x v="0"/>
    <n v="2"/>
    <s v="Type 2"/>
    <n v="7.4"/>
    <x v="133"/>
    <x v="134"/>
    <x v="134"/>
    <n v="53"/>
    <x v="2"/>
    <x v="2"/>
    <x v="0"/>
  </r>
  <r>
    <s v="R106450E"/>
    <x v="0"/>
    <n v="2"/>
    <s v="Type 2"/>
    <n v="7.4"/>
    <x v="134"/>
    <x v="135"/>
    <x v="135"/>
    <n v="82"/>
    <x v="2"/>
    <x v="2"/>
    <x v="0"/>
  </r>
  <r>
    <s v="R106450E"/>
    <x v="0"/>
    <n v="2"/>
    <s v="Type 2"/>
    <n v="7.4"/>
    <x v="134"/>
    <x v="135"/>
    <x v="135"/>
    <n v="82"/>
    <x v="2"/>
    <x v="2"/>
    <x v="0"/>
  </r>
  <r>
    <s v="R106452B"/>
    <x v="0"/>
    <n v="2"/>
    <s v="Type 2"/>
    <n v="7.4"/>
    <x v="134"/>
    <x v="135"/>
    <x v="135"/>
    <n v="82"/>
    <x v="2"/>
    <x v="2"/>
    <x v="0"/>
  </r>
  <r>
    <s v="R106452B"/>
    <x v="0"/>
    <n v="2"/>
    <s v="Type 2"/>
    <n v="7.4"/>
    <x v="134"/>
    <x v="135"/>
    <x v="135"/>
    <n v="82"/>
    <x v="2"/>
    <x v="2"/>
    <x v="0"/>
  </r>
  <r>
    <s v="R106464E"/>
    <x v="0"/>
    <n v="2"/>
    <s v="Type 2"/>
    <n v="7.4"/>
    <x v="135"/>
    <x v="136"/>
    <x v="136"/>
    <n v="55"/>
    <x v="2"/>
    <x v="2"/>
    <x v="0"/>
  </r>
  <r>
    <s v="R106464E"/>
    <x v="0"/>
    <n v="2"/>
    <s v="Type 2"/>
    <n v="7.4"/>
    <x v="135"/>
    <x v="136"/>
    <x v="136"/>
    <n v="55"/>
    <x v="2"/>
    <x v="2"/>
    <x v="0"/>
  </r>
  <r>
    <s v="R106472C"/>
    <x v="0"/>
    <n v="2"/>
    <s v="Type 2"/>
    <n v="7.4"/>
    <x v="135"/>
    <x v="136"/>
    <x v="136"/>
    <n v="55"/>
    <x v="2"/>
    <x v="2"/>
    <x v="0"/>
  </r>
  <r>
    <s v="R106472C"/>
    <x v="0"/>
    <n v="2"/>
    <s v="Type 2"/>
    <n v="7.4"/>
    <x v="135"/>
    <x v="136"/>
    <x v="136"/>
    <n v="55"/>
    <x v="2"/>
    <x v="2"/>
    <x v="0"/>
  </r>
  <r>
    <s v="R106475D"/>
    <x v="0"/>
    <n v="2"/>
    <s v="Type 2"/>
    <n v="7.4"/>
    <x v="136"/>
    <x v="137"/>
    <x v="137"/>
    <n v="82"/>
    <x v="2"/>
    <x v="2"/>
    <x v="0"/>
  </r>
  <r>
    <s v="R106475D"/>
    <x v="0"/>
    <n v="2"/>
    <s v="Type 2"/>
    <n v="7.4"/>
    <x v="136"/>
    <x v="137"/>
    <x v="137"/>
    <n v="82"/>
    <x v="2"/>
    <x v="2"/>
    <x v="0"/>
  </r>
  <r>
    <s v="R106476H"/>
    <x v="0"/>
    <n v="2"/>
    <s v="Type 2"/>
    <n v="7.4"/>
    <x v="136"/>
    <x v="137"/>
    <x v="137"/>
    <n v="82"/>
    <x v="2"/>
    <x v="2"/>
    <x v="0"/>
  </r>
  <r>
    <s v="R106476H"/>
    <x v="0"/>
    <n v="2"/>
    <s v="Type 2"/>
    <n v="7.4"/>
    <x v="136"/>
    <x v="137"/>
    <x v="137"/>
    <n v="82"/>
    <x v="2"/>
    <x v="2"/>
    <x v="0"/>
  </r>
  <r>
    <s v="R106270G"/>
    <x v="0"/>
    <n v="2"/>
    <s v="Type 2"/>
    <n v="7.4"/>
    <x v="137"/>
    <x v="138"/>
    <x v="138"/>
    <n v="73"/>
    <x v="3"/>
    <x v="3"/>
    <x v="0"/>
  </r>
  <r>
    <s v="R106270G"/>
    <x v="0"/>
    <n v="2"/>
    <s v="Type 2"/>
    <n v="7.4"/>
    <x v="137"/>
    <x v="138"/>
    <x v="138"/>
    <n v="73"/>
    <x v="3"/>
    <x v="3"/>
    <x v="0"/>
  </r>
  <r>
    <s v="R106272D"/>
    <x v="0"/>
    <n v="2"/>
    <s v="Type 2"/>
    <n v="7.4"/>
    <x v="137"/>
    <x v="138"/>
    <x v="138"/>
    <n v="73"/>
    <x v="3"/>
    <x v="3"/>
    <x v="0"/>
  </r>
  <r>
    <s v="R106272D"/>
    <x v="0"/>
    <n v="2"/>
    <s v="Type 2"/>
    <n v="7.4"/>
    <x v="137"/>
    <x v="138"/>
    <x v="138"/>
    <n v="73"/>
    <x v="3"/>
    <x v="3"/>
    <x v="0"/>
  </r>
  <r>
    <s v="R106372K"/>
    <x v="0"/>
    <n v="2"/>
    <s v="Type 2"/>
    <n v="7.4"/>
    <x v="138"/>
    <x v="139"/>
    <x v="139"/>
    <n v="73"/>
    <x v="3"/>
    <x v="3"/>
    <x v="0"/>
  </r>
  <r>
    <s v="R106372K"/>
    <x v="0"/>
    <n v="2"/>
    <s v="Type 2"/>
    <n v="7.4"/>
    <x v="138"/>
    <x v="139"/>
    <x v="139"/>
    <n v="73"/>
    <x v="3"/>
    <x v="3"/>
    <x v="0"/>
  </r>
  <r>
    <s v="R106373B"/>
    <x v="0"/>
    <n v="2"/>
    <s v="Type 2"/>
    <n v="7.4"/>
    <x v="138"/>
    <x v="139"/>
    <x v="139"/>
    <n v="73"/>
    <x v="3"/>
    <x v="3"/>
    <x v="0"/>
  </r>
  <r>
    <s v="R106373B"/>
    <x v="0"/>
    <n v="2"/>
    <s v="Type 2"/>
    <n v="7.4"/>
    <x v="138"/>
    <x v="139"/>
    <x v="139"/>
    <n v="73"/>
    <x v="3"/>
    <x v="3"/>
    <x v="0"/>
  </r>
  <r>
    <s v="R106394G"/>
    <x v="0"/>
    <n v="2"/>
    <s v="Type 2"/>
    <n v="7.4"/>
    <x v="139"/>
    <x v="140"/>
    <x v="140"/>
    <n v="73"/>
    <x v="3"/>
    <x v="3"/>
    <x v="0"/>
  </r>
  <r>
    <s v="R106394G"/>
    <x v="0"/>
    <n v="2"/>
    <s v="Type 2"/>
    <n v="7.4"/>
    <x v="139"/>
    <x v="140"/>
    <x v="140"/>
    <n v="73"/>
    <x v="3"/>
    <x v="3"/>
    <x v="0"/>
  </r>
  <r>
    <s v="R106226A"/>
    <x v="0"/>
    <n v="2"/>
    <s v="Type 2"/>
    <n v="7.4"/>
    <x v="140"/>
    <x v="141"/>
    <x v="141"/>
    <n v="76"/>
    <x v="4"/>
    <x v="4"/>
    <x v="0"/>
  </r>
  <r>
    <s v="R106226A"/>
    <x v="0"/>
    <n v="2"/>
    <s v="Type 2"/>
    <n v="7.4"/>
    <x v="140"/>
    <x v="141"/>
    <x v="141"/>
    <n v="76"/>
    <x v="4"/>
    <x v="4"/>
    <x v="0"/>
  </r>
  <r>
    <s v="R106230E"/>
    <x v="0"/>
    <n v="2"/>
    <s v="Type 2"/>
    <n v="7.4"/>
    <x v="140"/>
    <x v="141"/>
    <x v="141"/>
    <n v="76"/>
    <x v="4"/>
    <x v="4"/>
    <x v="0"/>
  </r>
  <r>
    <s v="R106230E"/>
    <x v="0"/>
    <n v="2"/>
    <s v="Type 2"/>
    <n v="7.4"/>
    <x v="140"/>
    <x v="141"/>
    <x v="141"/>
    <n v="76"/>
    <x v="4"/>
    <x v="4"/>
    <x v="0"/>
  </r>
  <r>
    <s v="R106376C"/>
    <x v="0"/>
    <n v="2"/>
    <s v="Type 2"/>
    <n v="7.4"/>
    <x v="141"/>
    <x v="142"/>
    <x v="142"/>
    <n v="76"/>
    <x v="4"/>
    <x v="4"/>
    <x v="0"/>
  </r>
  <r>
    <s v="R106376C"/>
    <x v="0"/>
    <n v="2"/>
    <s v="Type 2"/>
    <n v="7.4"/>
    <x v="141"/>
    <x v="142"/>
    <x v="142"/>
    <n v="76"/>
    <x v="4"/>
    <x v="4"/>
    <x v="0"/>
  </r>
  <r>
    <s v="R106377G"/>
    <x v="0"/>
    <n v="2"/>
    <s v="Type 2"/>
    <n v="7.4"/>
    <x v="141"/>
    <x v="142"/>
    <x v="142"/>
    <n v="76"/>
    <x v="4"/>
    <x v="4"/>
    <x v="0"/>
  </r>
  <r>
    <s v="R106377G"/>
    <x v="0"/>
    <n v="2"/>
    <s v="Type 2"/>
    <n v="7.4"/>
    <x v="141"/>
    <x v="142"/>
    <x v="142"/>
    <n v="76"/>
    <x v="4"/>
    <x v="4"/>
    <x v="0"/>
  </r>
  <r>
    <s v="R106383H"/>
    <x v="0"/>
    <n v="2"/>
    <s v="Type 2"/>
    <n v="7.4"/>
    <x v="142"/>
    <x v="143"/>
    <x v="143"/>
    <n v="76"/>
    <x v="4"/>
    <x v="4"/>
    <x v="0"/>
  </r>
  <r>
    <s v="R106383H"/>
    <x v="0"/>
    <n v="2"/>
    <s v="Type 2"/>
    <n v="7.4"/>
    <x v="142"/>
    <x v="143"/>
    <x v="143"/>
    <n v="76"/>
    <x v="4"/>
    <x v="4"/>
    <x v="0"/>
  </r>
  <r>
    <s v="R106384A"/>
    <x v="0"/>
    <n v="2"/>
    <s v="Type 2"/>
    <n v="7.4"/>
    <x v="142"/>
    <x v="143"/>
    <x v="143"/>
    <n v="76"/>
    <x v="4"/>
    <x v="4"/>
    <x v="0"/>
  </r>
  <r>
    <s v="R106384A"/>
    <x v="0"/>
    <n v="2"/>
    <s v="Type 2"/>
    <n v="7.4"/>
    <x v="142"/>
    <x v="143"/>
    <x v="143"/>
    <n v="76"/>
    <x v="4"/>
    <x v="4"/>
    <x v="0"/>
  </r>
  <r>
    <s v="R106386K"/>
    <x v="0"/>
    <n v="2"/>
    <s v="Type 2"/>
    <n v="7.4"/>
    <x v="143"/>
    <x v="144"/>
    <x v="144"/>
    <n v="76"/>
    <x v="4"/>
    <x v="4"/>
    <x v="0"/>
  </r>
  <r>
    <s v="R106386K"/>
    <x v="0"/>
    <n v="2"/>
    <s v="Type 2"/>
    <n v="7.4"/>
    <x v="143"/>
    <x v="144"/>
    <x v="144"/>
    <n v="76"/>
    <x v="4"/>
    <x v="4"/>
    <x v="0"/>
  </r>
  <r>
    <s v="R106387B"/>
    <x v="0"/>
    <n v="2"/>
    <s v="Type 2"/>
    <n v="7.4"/>
    <x v="143"/>
    <x v="144"/>
    <x v="144"/>
    <n v="76"/>
    <x v="4"/>
    <x v="4"/>
    <x v="0"/>
  </r>
  <r>
    <s v="R106387B"/>
    <x v="0"/>
    <n v="2"/>
    <s v="Type 2"/>
    <n v="7.4"/>
    <x v="143"/>
    <x v="144"/>
    <x v="144"/>
    <n v="76"/>
    <x v="4"/>
    <x v="4"/>
    <x v="0"/>
  </r>
  <r>
    <s v="R106388F"/>
    <x v="0"/>
    <n v="2"/>
    <s v="Type 2"/>
    <n v="7.4"/>
    <x v="144"/>
    <x v="145"/>
    <x v="145"/>
    <n v="79"/>
    <x v="5"/>
    <x v="5"/>
    <x v="0"/>
  </r>
  <r>
    <s v="R106388F"/>
    <x v="0"/>
    <n v="2"/>
    <s v="Type 2"/>
    <n v="7.4"/>
    <x v="144"/>
    <x v="145"/>
    <x v="145"/>
    <n v="79"/>
    <x v="5"/>
    <x v="5"/>
    <x v="0"/>
  </r>
  <r>
    <s v="R106389Z"/>
    <x v="0"/>
    <n v="2"/>
    <s v="Type 2"/>
    <n v="7.4"/>
    <x v="144"/>
    <x v="145"/>
    <x v="145"/>
    <n v="79"/>
    <x v="5"/>
    <x v="5"/>
    <x v="0"/>
  </r>
  <r>
    <s v="R106389Z"/>
    <x v="0"/>
    <n v="2"/>
    <s v="Type 2"/>
    <n v="7.4"/>
    <x v="144"/>
    <x v="145"/>
    <x v="145"/>
    <n v="79"/>
    <x v="5"/>
    <x v="5"/>
    <x v="0"/>
  </r>
  <r>
    <s v="R106390B"/>
    <x v="0"/>
    <n v="2"/>
    <s v="Type 2"/>
    <n v="7.4"/>
    <x v="145"/>
    <x v="146"/>
    <x v="146"/>
    <n v="75"/>
    <x v="4"/>
    <x v="4"/>
    <x v="0"/>
  </r>
  <r>
    <s v="R106390B"/>
    <x v="0"/>
    <n v="2"/>
    <s v="Type 2"/>
    <n v="7.4"/>
    <x v="145"/>
    <x v="146"/>
    <x v="146"/>
    <n v="75"/>
    <x v="4"/>
    <x v="4"/>
    <x v="0"/>
  </r>
  <r>
    <s v="R106391F"/>
    <x v="0"/>
    <n v="2"/>
    <s v="Type 2"/>
    <n v="7.4"/>
    <x v="145"/>
    <x v="146"/>
    <x v="146"/>
    <n v="75"/>
    <x v="4"/>
    <x v="4"/>
    <x v="0"/>
  </r>
  <r>
    <s v="R106391F"/>
    <x v="0"/>
    <n v="2"/>
    <s v="Type 2"/>
    <n v="7.4"/>
    <x v="145"/>
    <x v="146"/>
    <x v="146"/>
    <n v="75"/>
    <x v="4"/>
    <x v="4"/>
    <x v="0"/>
  </r>
  <r>
    <s v="R106395R"/>
    <x v="0"/>
    <n v="2"/>
    <s v="Type 2"/>
    <n v="7.4"/>
    <x v="139"/>
    <x v="140"/>
    <x v="140"/>
    <n v="73"/>
    <x v="3"/>
    <x v="3"/>
    <x v="0"/>
  </r>
  <r>
    <s v="R106395R"/>
    <x v="0"/>
    <n v="2"/>
    <s v="Type 2"/>
    <n v="7.4"/>
    <x v="139"/>
    <x v="140"/>
    <x v="140"/>
    <n v="73"/>
    <x v="3"/>
    <x v="3"/>
    <x v="0"/>
  </r>
  <r>
    <s v="R106397H"/>
    <x v="0"/>
    <n v="2"/>
    <s v="Type 2"/>
    <n v="7.4"/>
    <x v="146"/>
    <x v="147"/>
    <x v="147"/>
    <n v="73"/>
    <x v="3"/>
    <x v="3"/>
    <x v="0"/>
  </r>
  <r>
    <s v="R106397H"/>
    <x v="0"/>
    <n v="2"/>
    <s v="Type 2"/>
    <n v="7.4"/>
    <x v="146"/>
    <x v="147"/>
    <x v="147"/>
    <n v="73"/>
    <x v="3"/>
    <x v="3"/>
    <x v="0"/>
  </r>
  <r>
    <s v="R106398A"/>
    <x v="0"/>
    <n v="2"/>
    <s v="Type 2"/>
    <n v="7.4"/>
    <x v="146"/>
    <x v="147"/>
    <x v="147"/>
    <n v="73"/>
    <x v="3"/>
    <x v="3"/>
    <x v="0"/>
  </r>
  <r>
    <s v="R106398A"/>
    <x v="0"/>
    <n v="2"/>
    <s v="Type 2"/>
    <n v="7.4"/>
    <x v="146"/>
    <x v="147"/>
    <x v="147"/>
    <n v="73"/>
    <x v="3"/>
    <x v="3"/>
    <x v="0"/>
  </r>
  <r>
    <s v="R106407C"/>
    <x v="0"/>
    <n v="2"/>
    <s v="Type 2"/>
    <n v="7.4"/>
    <x v="147"/>
    <x v="148"/>
    <x v="148"/>
    <n v="75"/>
    <x v="4"/>
    <x v="4"/>
    <x v="0"/>
  </r>
  <r>
    <s v="R106407C"/>
    <x v="0"/>
    <n v="2"/>
    <s v="Type 2"/>
    <n v="7.4"/>
    <x v="147"/>
    <x v="148"/>
    <x v="148"/>
    <n v="75"/>
    <x v="4"/>
    <x v="4"/>
    <x v="0"/>
  </r>
  <r>
    <s v="R106408G"/>
    <x v="0"/>
    <n v="2"/>
    <s v="Type 2"/>
    <n v="7.4"/>
    <x v="147"/>
    <x v="148"/>
    <x v="148"/>
    <n v="75"/>
    <x v="4"/>
    <x v="4"/>
    <x v="0"/>
  </r>
  <r>
    <s v="R106408G"/>
    <x v="0"/>
    <n v="2"/>
    <s v="Type 2"/>
    <n v="7.4"/>
    <x v="147"/>
    <x v="148"/>
    <x v="148"/>
    <n v="75"/>
    <x v="4"/>
    <x v="4"/>
    <x v="0"/>
  </r>
  <r>
    <s v="R106409R"/>
    <x v="0"/>
    <n v="2"/>
    <s v="Type 2"/>
    <n v="7.4"/>
    <x v="148"/>
    <x v="149"/>
    <x v="149"/>
    <n v="75"/>
    <x v="4"/>
    <x v="4"/>
    <x v="0"/>
  </r>
  <r>
    <s v="R106409R"/>
    <x v="0"/>
    <n v="2"/>
    <s v="Type 2"/>
    <n v="7.4"/>
    <x v="148"/>
    <x v="149"/>
    <x v="149"/>
    <n v="75"/>
    <x v="4"/>
    <x v="4"/>
    <x v="0"/>
  </r>
  <r>
    <s v="R106410C"/>
    <x v="0"/>
    <n v="2"/>
    <s v="Type 2"/>
    <n v="7.4"/>
    <x v="149"/>
    <x v="149"/>
    <x v="149"/>
    <n v="75"/>
    <x v="4"/>
    <x v="4"/>
    <x v="0"/>
  </r>
  <r>
    <s v="R106410C"/>
    <x v="0"/>
    <n v="2"/>
    <s v="Type 2"/>
    <n v="7.4"/>
    <x v="149"/>
    <x v="149"/>
    <x v="149"/>
    <n v="75"/>
    <x v="4"/>
    <x v="4"/>
    <x v="0"/>
  </r>
  <r>
    <s v="R106423Z"/>
    <x v="0"/>
    <n v="2"/>
    <s v="Type 2"/>
    <n v="7.4"/>
    <x v="150"/>
    <x v="150"/>
    <x v="150"/>
    <n v="75"/>
    <x v="4"/>
    <x v="4"/>
    <x v="0"/>
  </r>
  <r>
    <s v="R106423Z"/>
    <x v="0"/>
    <n v="2"/>
    <s v="Type 2"/>
    <n v="7.4"/>
    <x v="150"/>
    <x v="150"/>
    <x v="150"/>
    <n v="75"/>
    <x v="4"/>
    <x v="4"/>
    <x v="0"/>
  </r>
  <r>
    <s v="R106424C"/>
    <x v="0"/>
    <n v="2"/>
    <s v="Type 2"/>
    <n v="7.4"/>
    <x v="150"/>
    <x v="150"/>
    <x v="150"/>
    <n v="75"/>
    <x v="4"/>
    <x v="4"/>
    <x v="0"/>
  </r>
  <r>
    <s v="R106424C"/>
    <x v="0"/>
    <n v="2"/>
    <s v="Type 2"/>
    <n v="7.4"/>
    <x v="150"/>
    <x v="150"/>
    <x v="150"/>
    <n v="75"/>
    <x v="4"/>
    <x v="4"/>
    <x v="0"/>
  </r>
  <r>
    <s v="R106440Z"/>
    <x v="0"/>
    <n v="2"/>
    <s v="Type 2"/>
    <n v="7.4"/>
    <x v="151"/>
    <x v="151"/>
    <x v="151"/>
    <n v="73"/>
    <x v="3"/>
    <x v="3"/>
    <x v="0"/>
  </r>
  <r>
    <s v="R106440Z"/>
    <x v="0"/>
    <n v="2"/>
    <s v="Type 2"/>
    <n v="7.4"/>
    <x v="151"/>
    <x v="151"/>
    <x v="151"/>
    <n v="73"/>
    <x v="3"/>
    <x v="3"/>
    <x v="0"/>
  </r>
  <r>
    <s v="R106443R"/>
    <x v="0"/>
    <n v="2"/>
    <s v="Type 2"/>
    <n v="7.4"/>
    <x v="151"/>
    <x v="151"/>
    <x v="151"/>
    <n v="73"/>
    <x v="3"/>
    <x v="3"/>
    <x v="0"/>
  </r>
  <r>
    <s v="R106443R"/>
    <x v="0"/>
    <n v="2"/>
    <s v="Type 2"/>
    <n v="7.4"/>
    <x v="151"/>
    <x v="151"/>
    <x v="151"/>
    <n v="73"/>
    <x v="3"/>
    <x v="3"/>
    <x v="0"/>
  </r>
  <r>
    <s v="R106456G"/>
    <x v="0"/>
    <n v="2"/>
    <s v="Type 2"/>
    <n v="7.4"/>
    <x v="152"/>
    <x v="152"/>
    <x v="152"/>
    <n v="75"/>
    <x v="4"/>
    <x v="4"/>
    <x v="0"/>
  </r>
  <r>
    <s v="R106456G"/>
    <x v="0"/>
    <n v="2"/>
    <s v="Type 2"/>
    <n v="7.4"/>
    <x v="152"/>
    <x v="152"/>
    <x v="152"/>
    <n v="75"/>
    <x v="4"/>
    <x v="4"/>
    <x v="0"/>
  </r>
  <r>
    <s v="R106459H"/>
    <x v="0"/>
    <n v="2"/>
    <s v="Type 2"/>
    <n v="7.4"/>
    <x v="152"/>
    <x v="152"/>
    <x v="152"/>
    <n v="75"/>
    <x v="4"/>
    <x v="4"/>
    <x v="0"/>
  </r>
  <r>
    <s v="R106459H"/>
    <x v="0"/>
    <n v="2"/>
    <s v="Type 2"/>
    <n v="7.4"/>
    <x v="152"/>
    <x v="152"/>
    <x v="152"/>
    <n v="75"/>
    <x v="4"/>
    <x v="4"/>
    <x v="0"/>
  </r>
  <r>
    <s v="R106473G"/>
    <x v="0"/>
    <n v="2"/>
    <s v="Type 2"/>
    <n v="7.4"/>
    <x v="153"/>
    <x v="153"/>
    <x v="153"/>
    <n v="76"/>
    <x v="4"/>
    <x v="4"/>
    <x v="0"/>
  </r>
  <r>
    <s v="R106473G"/>
    <x v="0"/>
    <n v="2"/>
    <s v="Type 2"/>
    <n v="7.4"/>
    <x v="153"/>
    <x v="153"/>
    <x v="153"/>
    <n v="76"/>
    <x v="4"/>
    <x v="4"/>
    <x v="0"/>
  </r>
  <r>
    <s v="R106474R"/>
    <x v="0"/>
    <n v="2"/>
    <s v="Type 2"/>
    <n v="7.4"/>
    <x v="153"/>
    <x v="153"/>
    <x v="153"/>
    <n v="76"/>
    <x v="4"/>
    <x v="4"/>
    <x v="0"/>
  </r>
  <r>
    <s v="R106474R"/>
    <x v="0"/>
    <n v="2"/>
    <s v="Type 2"/>
    <n v="7.4"/>
    <x v="153"/>
    <x v="153"/>
    <x v="153"/>
    <n v="76"/>
    <x v="4"/>
    <x v="4"/>
    <x v="0"/>
  </r>
  <r>
    <s v="R107362B"/>
    <x v="0"/>
    <n v="2"/>
    <s v="Type 2"/>
    <n v="7.4"/>
    <x v="154"/>
    <x v="154"/>
    <x v="154"/>
    <n v="9"/>
    <x v="6"/>
    <x v="6"/>
    <x v="1"/>
  </r>
  <r>
    <s v="R107362B"/>
    <x v="0"/>
    <n v="2"/>
    <s v="Type 2"/>
    <n v="7.4"/>
    <x v="154"/>
    <x v="154"/>
    <x v="154"/>
    <n v="9"/>
    <x v="6"/>
    <x v="6"/>
    <x v="1"/>
  </r>
  <r>
    <s v="R107363F"/>
    <x v="0"/>
    <n v="2"/>
    <s v="Type 2"/>
    <n v="7.4"/>
    <x v="154"/>
    <x v="154"/>
    <x v="154"/>
    <n v="9"/>
    <x v="6"/>
    <x v="6"/>
    <x v="1"/>
  </r>
  <r>
    <s v="R107363F"/>
    <x v="0"/>
    <n v="2"/>
    <s v="Type 2"/>
    <n v="7.4"/>
    <x v="154"/>
    <x v="154"/>
    <x v="154"/>
    <n v="9"/>
    <x v="6"/>
    <x v="6"/>
    <x v="1"/>
  </r>
  <r>
    <s v="R107378Z"/>
    <x v="0"/>
    <n v="2"/>
    <s v="Type 2"/>
    <n v="7.4"/>
    <x v="155"/>
    <x v="155"/>
    <x v="155"/>
    <n v="18"/>
    <x v="7"/>
    <x v="7"/>
    <x v="1"/>
  </r>
  <r>
    <s v="R107378Z"/>
    <x v="0"/>
    <n v="2"/>
    <s v="Type 2"/>
    <n v="7.4"/>
    <x v="155"/>
    <x v="155"/>
    <x v="155"/>
    <n v="18"/>
    <x v="7"/>
    <x v="7"/>
    <x v="1"/>
  </r>
  <r>
    <s v="R107380F"/>
    <x v="0"/>
    <n v="2"/>
    <s v="Type 2"/>
    <n v="7.4"/>
    <x v="155"/>
    <x v="155"/>
    <x v="155"/>
    <n v="18"/>
    <x v="7"/>
    <x v="7"/>
    <x v="1"/>
  </r>
  <r>
    <s v="R107380F"/>
    <x v="0"/>
    <n v="2"/>
    <s v="Type 2"/>
    <n v="7.4"/>
    <x v="155"/>
    <x v="155"/>
    <x v="155"/>
    <n v="18"/>
    <x v="7"/>
    <x v="7"/>
    <x v="1"/>
  </r>
  <r>
    <s v="R107401R"/>
    <x v="0"/>
    <n v="2"/>
    <s v="Type 2"/>
    <n v="7.4"/>
    <x v="156"/>
    <x v="156"/>
    <x v="156"/>
    <n v="26"/>
    <x v="8"/>
    <x v="8"/>
    <x v="1"/>
  </r>
  <r>
    <s v="R107401R"/>
    <x v="0"/>
    <n v="2"/>
    <s v="Type 2"/>
    <n v="7.4"/>
    <x v="156"/>
    <x v="156"/>
    <x v="156"/>
    <n v="26"/>
    <x v="8"/>
    <x v="8"/>
    <x v="1"/>
  </r>
  <r>
    <s v="R107405E"/>
    <x v="0"/>
    <n v="2"/>
    <s v="Type 2"/>
    <n v="7.4"/>
    <x v="156"/>
    <x v="156"/>
    <x v="156"/>
    <n v="26"/>
    <x v="8"/>
    <x v="8"/>
    <x v="1"/>
  </r>
  <r>
    <s v="R107405E"/>
    <x v="0"/>
    <n v="2"/>
    <s v="Type 2"/>
    <n v="7.4"/>
    <x v="156"/>
    <x v="156"/>
    <x v="156"/>
    <n v="26"/>
    <x v="8"/>
    <x v="8"/>
    <x v="1"/>
  </r>
  <r>
    <s v="R107407B"/>
    <x v="0"/>
    <n v="2"/>
    <s v="Type 2"/>
    <n v="7.4"/>
    <x v="156"/>
    <x v="156"/>
    <x v="156"/>
    <n v="26"/>
    <x v="8"/>
    <x v="8"/>
    <x v="1"/>
  </r>
  <r>
    <s v="R107407B"/>
    <x v="0"/>
    <n v="2"/>
    <s v="Type 2"/>
    <n v="7.4"/>
    <x v="156"/>
    <x v="156"/>
    <x v="156"/>
    <n v="26"/>
    <x v="8"/>
    <x v="8"/>
    <x v="1"/>
  </r>
  <r>
    <s v="R107541G"/>
    <x v="0"/>
    <n v="2"/>
    <s v="Type 2"/>
    <n v="7.4"/>
    <x v="157"/>
    <x v="157"/>
    <x v="157"/>
    <n v="10"/>
    <x v="6"/>
    <x v="6"/>
    <x v="1"/>
  </r>
  <r>
    <s v="R107541G"/>
    <x v="0"/>
    <n v="2"/>
    <s v="Type 2"/>
    <n v="7.4"/>
    <x v="157"/>
    <x v="157"/>
    <x v="157"/>
    <n v="10"/>
    <x v="6"/>
    <x v="6"/>
    <x v="1"/>
  </r>
  <r>
    <s v="R107542R"/>
    <x v="0"/>
    <n v="2"/>
    <s v="Type 2"/>
    <n v="7.4"/>
    <x v="157"/>
    <x v="157"/>
    <x v="157"/>
    <n v="10"/>
    <x v="6"/>
    <x v="6"/>
    <x v="1"/>
  </r>
  <r>
    <s v="R107542R"/>
    <x v="0"/>
    <n v="2"/>
    <s v="Type 2"/>
    <n v="7.4"/>
    <x v="157"/>
    <x v="157"/>
    <x v="157"/>
    <n v="10"/>
    <x v="6"/>
    <x v="6"/>
    <x v="1"/>
  </r>
  <r>
    <s v="R107543D"/>
    <x v="0"/>
    <n v="2"/>
    <s v="Type 2"/>
    <n v="7.4"/>
    <x v="157"/>
    <x v="157"/>
    <x v="157"/>
    <n v="10"/>
    <x v="6"/>
    <x v="6"/>
    <x v="1"/>
  </r>
  <r>
    <s v="R107543D"/>
    <x v="0"/>
    <n v="2"/>
    <s v="Type 2"/>
    <n v="7.4"/>
    <x v="157"/>
    <x v="157"/>
    <x v="157"/>
    <n v="10"/>
    <x v="6"/>
    <x v="6"/>
    <x v="1"/>
  </r>
  <r>
    <s v="R107578K"/>
    <x v="0"/>
    <n v="2"/>
    <s v="Type 2"/>
    <n v="7.4"/>
    <x v="158"/>
    <x v="158"/>
    <x v="158"/>
    <n v="9"/>
    <x v="6"/>
    <x v="6"/>
    <x v="1"/>
  </r>
  <r>
    <s v="R107578K"/>
    <x v="0"/>
    <n v="2"/>
    <s v="Type 2"/>
    <n v="7.4"/>
    <x v="158"/>
    <x v="158"/>
    <x v="158"/>
    <n v="9"/>
    <x v="6"/>
    <x v="6"/>
    <x v="1"/>
  </r>
  <r>
    <s v="R107580E"/>
    <x v="0"/>
    <n v="2"/>
    <s v="Type 2"/>
    <n v="7.4"/>
    <x v="158"/>
    <x v="158"/>
    <x v="158"/>
    <n v="9"/>
    <x v="6"/>
    <x v="6"/>
    <x v="1"/>
  </r>
  <r>
    <s v="R107580E"/>
    <x v="0"/>
    <n v="2"/>
    <s v="Type 2"/>
    <n v="7.4"/>
    <x v="158"/>
    <x v="158"/>
    <x v="158"/>
    <n v="9"/>
    <x v="6"/>
    <x v="6"/>
    <x v="1"/>
  </r>
  <r>
    <s v="R107582B"/>
    <x v="0"/>
    <n v="2"/>
    <s v="Type 2"/>
    <n v="7.4"/>
    <x v="158"/>
    <x v="158"/>
    <x v="158"/>
    <n v="9"/>
    <x v="6"/>
    <x v="6"/>
    <x v="1"/>
  </r>
  <r>
    <s v="R107582B"/>
    <x v="0"/>
    <n v="2"/>
    <s v="Type 2"/>
    <n v="7.4"/>
    <x v="158"/>
    <x v="158"/>
    <x v="158"/>
    <n v="9"/>
    <x v="6"/>
    <x v="6"/>
    <x v="1"/>
  </r>
  <r>
    <s v="R107622D"/>
    <x v="0"/>
    <n v="2"/>
    <s v="Type 2"/>
    <n v="7.4"/>
    <x v="159"/>
    <x v="159"/>
    <x v="159"/>
    <n v="9"/>
    <x v="6"/>
    <x v="6"/>
    <x v="1"/>
  </r>
  <r>
    <s v="R107622D"/>
    <x v="0"/>
    <n v="2"/>
    <s v="Type 2"/>
    <n v="7.4"/>
    <x v="159"/>
    <x v="159"/>
    <x v="159"/>
    <n v="9"/>
    <x v="6"/>
    <x v="6"/>
    <x v="1"/>
  </r>
  <r>
    <s v="R107623H"/>
    <x v="0"/>
    <n v="2"/>
    <s v="Type 2"/>
    <n v="7.4"/>
    <x v="159"/>
    <x v="159"/>
    <x v="159"/>
    <n v="9"/>
    <x v="6"/>
    <x v="6"/>
    <x v="1"/>
  </r>
  <r>
    <s v="R107623H"/>
    <x v="0"/>
    <n v="2"/>
    <s v="Type 2"/>
    <n v="7.4"/>
    <x v="159"/>
    <x v="159"/>
    <x v="159"/>
    <n v="9"/>
    <x v="6"/>
    <x v="6"/>
    <x v="1"/>
  </r>
  <r>
    <s v="R107624A"/>
    <x v="0"/>
    <n v="2"/>
    <s v="Type 2"/>
    <n v="7.4"/>
    <x v="159"/>
    <x v="159"/>
    <x v="159"/>
    <n v="9"/>
    <x v="6"/>
    <x v="6"/>
    <x v="1"/>
  </r>
  <r>
    <s v="R107624A"/>
    <x v="0"/>
    <n v="2"/>
    <s v="Type 2"/>
    <n v="7.4"/>
    <x v="159"/>
    <x v="159"/>
    <x v="159"/>
    <n v="9"/>
    <x v="6"/>
    <x v="6"/>
    <x v="1"/>
  </r>
  <r>
    <s v="R107818Z"/>
    <x v="0"/>
    <n v="2"/>
    <s v="Type 2"/>
    <n v="7.4"/>
    <x v="160"/>
    <x v="160"/>
    <x v="160"/>
    <n v="23"/>
    <x v="9"/>
    <x v="9"/>
    <x v="1"/>
  </r>
  <r>
    <s v="R107818Z"/>
    <x v="0"/>
    <n v="2"/>
    <s v="Type 2"/>
    <n v="7.4"/>
    <x v="160"/>
    <x v="160"/>
    <x v="160"/>
    <n v="23"/>
    <x v="9"/>
    <x v="9"/>
    <x v="1"/>
  </r>
  <r>
    <s v="R107825D"/>
    <x v="0"/>
    <n v="2"/>
    <s v="Type 2"/>
    <n v="7.4"/>
    <x v="161"/>
    <x v="161"/>
    <x v="161"/>
    <n v="26"/>
    <x v="8"/>
    <x v="8"/>
    <x v="1"/>
  </r>
  <r>
    <s v="R107825D"/>
    <x v="0"/>
    <n v="2"/>
    <s v="Type 2"/>
    <n v="7.4"/>
    <x v="161"/>
    <x v="161"/>
    <x v="161"/>
    <n v="26"/>
    <x v="8"/>
    <x v="8"/>
    <x v="1"/>
  </r>
  <r>
    <s v="R108263R"/>
    <x v="0"/>
    <n v="2"/>
    <s v="Type 2"/>
    <n v="7.4"/>
    <x v="162"/>
    <x v="162"/>
    <x v="162"/>
    <n v="24"/>
    <x v="8"/>
    <x v="8"/>
    <x v="1"/>
  </r>
  <r>
    <s v="R108263R"/>
    <x v="0"/>
    <n v="2"/>
    <s v="Type 2"/>
    <n v="7.4"/>
    <x v="162"/>
    <x v="162"/>
    <x v="162"/>
    <n v="24"/>
    <x v="8"/>
    <x v="8"/>
    <x v="1"/>
  </r>
  <r>
    <s v="R108265H"/>
    <x v="0"/>
    <n v="2"/>
    <s v="Type 2"/>
    <n v="7.4"/>
    <x v="162"/>
    <x v="162"/>
    <x v="162"/>
    <n v="24"/>
    <x v="8"/>
    <x v="8"/>
    <x v="1"/>
  </r>
  <r>
    <s v="R108265H"/>
    <x v="0"/>
    <n v="2"/>
    <s v="Type 2"/>
    <n v="7.4"/>
    <x v="162"/>
    <x v="162"/>
    <x v="162"/>
    <n v="24"/>
    <x v="8"/>
    <x v="8"/>
    <x v="1"/>
  </r>
  <r>
    <s v="R109141G"/>
    <x v="0"/>
    <n v="2"/>
    <s v="Type 2"/>
    <n v="7.4"/>
    <x v="163"/>
    <x v="163"/>
    <x v="163"/>
    <n v="10"/>
    <x v="6"/>
    <x v="6"/>
    <x v="1"/>
  </r>
  <r>
    <s v="R109141G"/>
    <x v="0"/>
    <n v="2"/>
    <s v="Type 2"/>
    <n v="7.4"/>
    <x v="163"/>
    <x v="163"/>
    <x v="163"/>
    <n v="10"/>
    <x v="6"/>
    <x v="6"/>
    <x v="1"/>
  </r>
  <r>
    <s v="R109142R"/>
    <x v="0"/>
    <n v="2"/>
    <s v="Type 2"/>
    <n v="7.4"/>
    <x v="163"/>
    <x v="163"/>
    <x v="163"/>
    <n v="10"/>
    <x v="6"/>
    <x v="6"/>
    <x v="1"/>
  </r>
  <r>
    <s v="R109142R"/>
    <x v="0"/>
    <n v="2"/>
    <s v="Type 2"/>
    <n v="7.4"/>
    <x v="163"/>
    <x v="163"/>
    <x v="163"/>
    <n v="10"/>
    <x v="6"/>
    <x v="6"/>
    <x v="1"/>
  </r>
  <r>
    <s v="R109143D"/>
    <x v="0"/>
    <n v="2"/>
    <s v="Type 2"/>
    <n v="7.4"/>
    <x v="163"/>
    <x v="163"/>
    <x v="163"/>
    <n v="10"/>
    <x v="6"/>
    <x v="6"/>
    <x v="1"/>
  </r>
  <r>
    <s v="R109143D"/>
    <x v="0"/>
    <n v="2"/>
    <s v="Type 2"/>
    <n v="7.4"/>
    <x v="163"/>
    <x v="163"/>
    <x v="163"/>
    <n v="10"/>
    <x v="6"/>
    <x v="6"/>
    <x v="1"/>
  </r>
  <r>
    <s v="R109182B"/>
    <x v="0"/>
    <n v="2"/>
    <s v="Type 2"/>
    <n v="7.4"/>
    <x v="164"/>
    <x v="164"/>
    <x v="164"/>
    <n v="5"/>
    <x v="10"/>
    <x v="10"/>
    <x v="1"/>
  </r>
  <r>
    <s v="R109182B"/>
    <x v="0"/>
    <n v="2"/>
    <s v="Type 2"/>
    <n v="7.4"/>
    <x v="164"/>
    <x v="164"/>
    <x v="164"/>
    <n v="5"/>
    <x v="10"/>
    <x v="10"/>
    <x v="1"/>
  </r>
  <r>
    <s v="R109183F"/>
    <x v="0"/>
    <n v="2"/>
    <s v="Type 2"/>
    <n v="7.4"/>
    <x v="164"/>
    <x v="164"/>
    <x v="164"/>
    <n v="5"/>
    <x v="10"/>
    <x v="10"/>
    <x v="1"/>
  </r>
  <r>
    <s v="R109183F"/>
    <x v="0"/>
    <n v="2"/>
    <s v="Type 2"/>
    <n v="7.4"/>
    <x v="164"/>
    <x v="164"/>
    <x v="164"/>
    <n v="5"/>
    <x v="10"/>
    <x v="10"/>
    <x v="1"/>
  </r>
  <r>
    <s v="R109373Z"/>
    <x v="0"/>
    <n v="2"/>
    <s v="Type 2"/>
    <n v="7.4"/>
    <x v="165"/>
    <x v="165"/>
    <x v="165"/>
    <n v="18"/>
    <x v="7"/>
    <x v="7"/>
    <x v="1"/>
  </r>
  <r>
    <s v="R109373Z"/>
    <x v="0"/>
    <n v="2"/>
    <s v="Type 2"/>
    <n v="7.4"/>
    <x v="165"/>
    <x v="165"/>
    <x v="165"/>
    <n v="18"/>
    <x v="7"/>
    <x v="7"/>
    <x v="1"/>
  </r>
  <r>
    <s v="R109374C"/>
    <x v="0"/>
    <n v="2"/>
    <s v="Type 2"/>
    <n v="7.4"/>
    <x v="165"/>
    <x v="165"/>
    <x v="165"/>
    <n v="18"/>
    <x v="7"/>
    <x v="7"/>
    <x v="1"/>
  </r>
  <r>
    <s v="R109374C"/>
    <x v="0"/>
    <n v="2"/>
    <s v="Type 2"/>
    <n v="7.4"/>
    <x v="165"/>
    <x v="165"/>
    <x v="165"/>
    <n v="18"/>
    <x v="7"/>
    <x v="7"/>
    <x v="1"/>
  </r>
  <r>
    <s v="R109375G"/>
    <x v="0"/>
    <n v="2"/>
    <s v="Type 2"/>
    <n v="7.4"/>
    <x v="165"/>
    <x v="165"/>
    <x v="165"/>
    <n v="18"/>
    <x v="7"/>
    <x v="7"/>
    <x v="1"/>
  </r>
  <r>
    <s v="R109375G"/>
    <x v="0"/>
    <n v="2"/>
    <s v="Type 2"/>
    <n v="7.4"/>
    <x v="165"/>
    <x v="165"/>
    <x v="165"/>
    <n v="18"/>
    <x v="7"/>
    <x v="7"/>
    <x v="1"/>
  </r>
  <r>
    <s v="R109573K"/>
    <x v="0"/>
    <n v="2"/>
    <s v="Type 2"/>
    <n v="7.4"/>
    <x v="166"/>
    <x v="166"/>
    <x v="166"/>
    <n v="4"/>
    <x v="10"/>
    <x v="10"/>
    <x v="1"/>
  </r>
  <r>
    <s v="R109573K"/>
    <x v="0"/>
    <n v="2"/>
    <s v="Type 2"/>
    <n v="7.4"/>
    <x v="166"/>
    <x v="166"/>
    <x v="166"/>
    <n v="4"/>
    <x v="10"/>
    <x v="10"/>
    <x v="1"/>
  </r>
  <r>
    <s v="R109575F"/>
    <x v="0"/>
    <n v="2"/>
    <s v="Type 2"/>
    <n v="7.4"/>
    <x v="166"/>
    <x v="166"/>
    <x v="166"/>
    <n v="4"/>
    <x v="10"/>
    <x v="10"/>
    <x v="1"/>
  </r>
  <r>
    <s v="R109575F"/>
    <x v="0"/>
    <n v="2"/>
    <s v="Type 2"/>
    <n v="7.4"/>
    <x v="166"/>
    <x v="166"/>
    <x v="166"/>
    <n v="4"/>
    <x v="10"/>
    <x v="10"/>
    <x v="1"/>
  </r>
  <r>
    <s v="R109576Z"/>
    <x v="0"/>
    <n v="2"/>
    <s v="Type 2"/>
    <n v="7.4"/>
    <x v="166"/>
    <x v="166"/>
    <x v="166"/>
    <n v="4"/>
    <x v="10"/>
    <x v="10"/>
    <x v="1"/>
  </r>
  <r>
    <s v="R109576Z"/>
    <x v="0"/>
    <n v="2"/>
    <s v="Type 2"/>
    <n v="7.4"/>
    <x v="166"/>
    <x v="166"/>
    <x v="166"/>
    <n v="4"/>
    <x v="10"/>
    <x v="10"/>
    <x v="1"/>
  </r>
  <r>
    <s v="R109577C"/>
    <x v="0"/>
    <n v="2"/>
    <s v="Type 2"/>
    <n v="7.4"/>
    <x v="166"/>
    <x v="166"/>
    <x v="166"/>
    <n v="4"/>
    <x v="10"/>
    <x v="10"/>
    <x v="1"/>
  </r>
  <r>
    <s v="R109577C"/>
    <x v="0"/>
    <n v="2"/>
    <s v="Type 2"/>
    <n v="7.4"/>
    <x v="166"/>
    <x v="166"/>
    <x v="166"/>
    <n v="4"/>
    <x v="10"/>
    <x v="10"/>
    <x v="1"/>
  </r>
  <r>
    <s v="R109757A"/>
    <x v="0"/>
    <n v="2"/>
    <s v="Type 2"/>
    <n v="7.4"/>
    <x v="167"/>
    <x v="167"/>
    <x v="167"/>
    <n v="19"/>
    <x v="7"/>
    <x v="7"/>
    <x v="1"/>
  </r>
  <r>
    <s v="R109757A"/>
    <x v="0"/>
    <n v="2"/>
    <s v="Type 2"/>
    <n v="7.4"/>
    <x v="167"/>
    <x v="167"/>
    <x v="167"/>
    <n v="19"/>
    <x v="7"/>
    <x v="7"/>
    <x v="1"/>
  </r>
  <r>
    <s v="R109758E"/>
    <x v="0"/>
    <n v="2"/>
    <s v="Type 2"/>
    <n v="7.4"/>
    <x v="167"/>
    <x v="167"/>
    <x v="167"/>
    <n v="19"/>
    <x v="7"/>
    <x v="7"/>
    <x v="1"/>
  </r>
  <r>
    <s v="R109758E"/>
    <x v="0"/>
    <n v="2"/>
    <s v="Type 2"/>
    <n v="7.4"/>
    <x v="167"/>
    <x v="167"/>
    <x v="167"/>
    <n v="19"/>
    <x v="7"/>
    <x v="7"/>
    <x v="1"/>
  </r>
  <r>
    <s v="R110107A"/>
    <x v="0"/>
    <n v="2"/>
    <s v="Type 2"/>
    <n v="7.4"/>
    <x v="168"/>
    <x v="168"/>
    <x v="168"/>
    <n v="9"/>
    <x v="6"/>
    <x v="6"/>
    <x v="1"/>
  </r>
  <r>
    <s v="R110107A"/>
    <x v="0"/>
    <n v="2"/>
    <s v="Type 2"/>
    <n v="7.4"/>
    <x v="168"/>
    <x v="168"/>
    <x v="168"/>
    <n v="9"/>
    <x v="6"/>
    <x v="6"/>
    <x v="1"/>
  </r>
  <r>
    <s v="R110108E"/>
    <x v="0"/>
    <n v="2"/>
    <s v="Type 2"/>
    <n v="7.4"/>
    <x v="168"/>
    <x v="168"/>
    <x v="168"/>
    <n v="9"/>
    <x v="6"/>
    <x v="6"/>
    <x v="1"/>
  </r>
  <r>
    <s v="R110108E"/>
    <x v="0"/>
    <n v="2"/>
    <s v="Type 2"/>
    <n v="7.4"/>
    <x v="168"/>
    <x v="168"/>
    <x v="168"/>
    <n v="9"/>
    <x v="6"/>
    <x v="6"/>
    <x v="1"/>
  </r>
  <r>
    <s v="R110110A"/>
    <x v="0"/>
    <n v="2"/>
    <s v="Type 2"/>
    <n v="7.4"/>
    <x v="168"/>
    <x v="168"/>
    <x v="168"/>
    <n v="9"/>
    <x v="6"/>
    <x v="6"/>
    <x v="1"/>
  </r>
  <r>
    <s v="R110110A"/>
    <x v="0"/>
    <n v="2"/>
    <s v="Type 2"/>
    <n v="7.4"/>
    <x v="168"/>
    <x v="168"/>
    <x v="168"/>
    <n v="9"/>
    <x v="6"/>
    <x v="6"/>
    <x v="1"/>
  </r>
  <r>
    <s v="R110156E"/>
    <x v="0"/>
    <n v="2"/>
    <s v="Type 2"/>
    <n v="7.4"/>
    <x v="169"/>
    <x v="169"/>
    <x v="169"/>
    <n v="46"/>
    <x v="11"/>
    <x v="11"/>
    <x v="0"/>
  </r>
  <r>
    <s v="R110156E"/>
    <x v="0"/>
    <n v="2"/>
    <s v="Type 2"/>
    <n v="7.4"/>
    <x v="169"/>
    <x v="169"/>
    <x v="169"/>
    <n v="46"/>
    <x v="11"/>
    <x v="11"/>
    <x v="0"/>
  </r>
  <r>
    <s v="R110296A"/>
    <x v="0"/>
    <n v="2"/>
    <s v="Type 2"/>
    <n v="7.4"/>
    <x v="170"/>
    <x v="170"/>
    <x v="170"/>
    <n v="59"/>
    <x v="12"/>
    <x v="12"/>
    <x v="0"/>
  </r>
  <r>
    <s v="R110296A"/>
    <x v="0"/>
    <n v="2"/>
    <s v="Type 2"/>
    <n v="7.4"/>
    <x v="170"/>
    <x v="170"/>
    <x v="170"/>
    <n v="59"/>
    <x v="12"/>
    <x v="12"/>
    <x v="0"/>
  </r>
  <r>
    <s v="R110297E"/>
    <x v="0"/>
    <n v="2"/>
    <s v="Type 2"/>
    <n v="7.4"/>
    <x v="170"/>
    <x v="170"/>
    <x v="170"/>
    <n v="59"/>
    <x v="12"/>
    <x v="12"/>
    <x v="0"/>
  </r>
  <r>
    <s v="R110297E"/>
    <x v="0"/>
    <n v="2"/>
    <s v="Type 2"/>
    <n v="7.4"/>
    <x v="170"/>
    <x v="170"/>
    <x v="170"/>
    <n v="59"/>
    <x v="12"/>
    <x v="12"/>
    <x v="0"/>
  </r>
  <r>
    <s v="R110298K"/>
    <x v="0"/>
    <n v="2"/>
    <s v="Type 2"/>
    <n v="7.4"/>
    <x v="170"/>
    <x v="170"/>
    <x v="170"/>
    <n v="59"/>
    <x v="12"/>
    <x v="12"/>
    <x v="0"/>
  </r>
  <r>
    <s v="R110298K"/>
    <x v="0"/>
    <n v="2"/>
    <s v="Type 2"/>
    <n v="7.4"/>
    <x v="170"/>
    <x v="170"/>
    <x v="170"/>
    <n v="59"/>
    <x v="12"/>
    <x v="12"/>
    <x v="0"/>
  </r>
  <r>
    <s v="R110300E"/>
    <x v="0"/>
    <n v="2"/>
    <s v="Type 2"/>
    <n v="7.4"/>
    <x v="171"/>
    <x v="171"/>
    <x v="171"/>
    <n v="30"/>
    <x v="13"/>
    <x v="13"/>
    <x v="1"/>
  </r>
  <r>
    <s v="R110300E"/>
    <x v="0"/>
    <n v="2"/>
    <s v="Type 2"/>
    <n v="7.4"/>
    <x v="171"/>
    <x v="171"/>
    <x v="171"/>
    <n v="30"/>
    <x v="13"/>
    <x v="13"/>
    <x v="1"/>
  </r>
  <r>
    <s v="R110301K"/>
    <x v="0"/>
    <n v="2"/>
    <s v="Type 2"/>
    <n v="7.4"/>
    <x v="171"/>
    <x v="171"/>
    <x v="171"/>
    <n v="30"/>
    <x v="13"/>
    <x v="13"/>
    <x v="1"/>
  </r>
  <r>
    <s v="R110301K"/>
    <x v="0"/>
    <n v="2"/>
    <s v="Type 2"/>
    <n v="7.4"/>
    <x v="171"/>
    <x v="171"/>
    <x v="171"/>
    <n v="30"/>
    <x v="13"/>
    <x v="13"/>
    <x v="1"/>
  </r>
  <r>
    <s v="R110302B"/>
    <x v="0"/>
    <n v="2"/>
    <s v="Type 2"/>
    <n v="7.4"/>
    <x v="171"/>
    <x v="171"/>
    <x v="171"/>
    <n v="30"/>
    <x v="13"/>
    <x v="13"/>
    <x v="1"/>
  </r>
  <r>
    <s v="R110302B"/>
    <x v="0"/>
    <n v="2"/>
    <s v="Type 2"/>
    <n v="7.4"/>
    <x v="171"/>
    <x v="171"/>
    <x v="171"/>
    <n v="30"/>
    <x v="13"/>
    <x v="13"/>
    <x v="1"/>
  </r>
  <r>
    <s v="R110305C"/>
    <x v="0"/>
    <n v="2"/>
    <s v="Type 2"/>
    <n v="7.4"/>
    <x v="172"/>
    <x v="172"/>
    <x v="172"/>
    <n v="9"/>
    <x v="6"/>
    <x v="6"/>
    <x v="1"/>
  </r>
  <r>
    <s v="R110305C"/>
    <x v="0"/>
    <n v="2"/>
    <s v="Type 2"/>
    <n v="7.4"/>
    <x v="172"/>
    <x v="172"/>
    <x v="172"/>
    <n v="9"/>
    <x v="6"/>
    <x v="6"/>
    <x v="1"/>
  </r>
  <r>
    <s v="R110306G"/>
    <x v="0"/>
    <n v="2"/>
    <s v="Type 2"/>
    <n v="7.4"/>
    <x v="172"/>
    <x v="172"/>
    <x v="172"/>
    <n v="9"/>
    <x v="6"/>
    <x v="6"/>
    <x v="1"/>
  </r>
  <r>
    <s v="R110306G"/>
    <x v="0"/>
    <n v="2"/>
    <s v="Type 2"/>
    <n v="7.4"/>
    <x v="172"/>
    <x v="172"/>
    <x v="172"/>
    <n v="9"/>
    <x v="6"/>
    <x v="6"/>
    <x v="1"/>
  </r>
  <r>
    <s v="R110307R"/>
    <x v="0"/>
    <n v="2"/>
    <s v="Type 2"/>
    <n v="7.4"/>
    <x v="172"/>
    <x v="172"/>
    <x v="172"/>
    <n v="9"/>
    <x v="6"/>
    <x v="6"/>
    <x v="1"/>
  </r>
  <r>
    <s v="R110307R"/>
    <x v="0"/>
    <n v="2"/>
    <s v="Type 2"/>
    <n v="7.4"/>
    <x v="172"/>
    <x v="172"/>
    <x v="172"/>
    <n v="9"/>
    <x v="6"/>
    <x v="6"/>
    <x v="1"/>
  </r>
  <r>
    <s v="R110308D"/>
    <x v="0"/>
    <n v="2"/>
    <s v="Type 2"/>
    <n v="7.4"/>
    <x v="172"/>
    <x v="172"/>
    <x v="172"/>
    <n v="9"/>
    <x v="6"/>
    <x v="6"/>
    <x v="1"/>
  </r>
  <r>
    <s v="R110308D"/>
    <x v="0"/>
    <n v="2"/>
    <s v="Type 2"/>
    <n v="7.4"/>
    <x v="172"/>
    <x v="172"/>
    <x v="172"/>
    <n v="9"/>
    <x v="6"/>
    <x v="6"/>
    <x v="1"/>
  </r>
  <r>
    <s v="R110309H"/>
    <x v="0"/>
    <n v="2"/>
    <s v="Type 2"/>
    <n v="7.4"/>
    <x v="172"/>
    <x v="172"/>
    <x v="172"/>
    <n v="9"/>
    <x v="6"/>
    <x v="6"/>
    <x v="1"/>
  </r>
  <r>
    <s v="R110309H"/>
    <x v="0"/>
    <n v="2"/>
    <s v="Type 2"/>
    <n v="7.4"/>
    <x v="172"/>
    <x v="172"/>
    <x v="172"/>
    <n v="9"/>
    <x v="6"/>
    <x v="6"/>
    <x v="1"/>
  </r>
  <r>
    <s v="R110310R"/>
    <x v="0"/>
    <n v="2"/>
    <s v="Type 2"/>
    <n v="7.4"/>
    <x v="172"/>
    <x v="172"/>
    <x v="172"/>
    <n v="9"/>
    <x v="6"/>
    <x v="6"/>
    <x v="1"/>
  </r>
  <r>
    <s v="R110310R"/>
    <x v="0"/>
    <n v="2"/>
    <s v="Type 2"/>
    <n v="7.4"/>
    <x v="172"/>
    <x v="172"/>
    <x v="172"/>
    <n v="9"/>
    <x v="6"/>
    <x v="6"/>
    <x v="1"/>
  </r>
  <r>
    <s v="R114785A"/>
    <x v="0"/>
    <n v="2"/>
    <s v="Type 2"/>
    <n v="7.4"/>
    <x v="173"/>
    <x v="173"/>
    <x v="173"/>
    <n v="10"/>
    <x v="6"/>
    <x v="6"/>
    <x v="1"/>
  </r>
  <r>
    <s v="R114785A"/>
    <x v="0"/>
    <n v="2"/>
    <s v="Type 2"/>
    <n v="7.4"/>
    <x v="173"/>
    <x v="173"/>
    <x v="173"/>
    <n v="10"/>
    <x v="6"/>
    <x v="6"/>
    <x v="1"/>
  </r>
  <r>
    <s v="R114786E"/>
    <x v="0"/>
    <n v="2"/>
    <s v="Type 2"/>
    <n v="7.4"/>
    <x v="173"/>
    <x v="173"/>
    <x v="173"/>
    <n v="10"/>
    <x v="6"/>
    <x v="6"/>
    <x v="1"/>
  </r>
  <r>
    <s v="R114786E"/>
    <x v="0"/>
    <n v="2"/>
    <s v="Type 2"/>
    <n v="7.4"/>
    <x v="173"/>
    <x v="173"/>
    <x v="173"/>
    <n v="10"/>
    <x v="6"/>
    <x v="6"/>
    <x v="1"/>
  </r>
  <r>
    <s v="R116919E"/>
    <x v="0"/>
    <n v="2"/>
    <s v="Type 2"/>
    <n v="7.4"/>
    <x v="174"/>
    <x v="174"/>
    <x v="174"/>
    <n v="27"/>
    <x v="8"/>
    <x v="8"/>
    <x v="1"/>
  </r>
  <r>
    <s v="R116919E"/>
    <x v="0"/>
    <n v="2"/>
    <s v="Type 2"/>
    <n v="7.4"/>
    <x v="174"/>
    <x v="174"/>
    <x v="174"/>
    <n v="27"/>
    <x v="8"/>
    <x v="8"/>
    <x v="1"/>
  </r>
  <r>
    <s v="R116920H"/>
    <x v="0"/>
    <n v="2"/>
    <s v="Type 2"/>
    <n v="7.4"/>
    <x v="174"/>
    <x v="174"/>
    <x v="174"/>
    <n v="27"/>
    <x v="8"/>
    <x v="8"/>
    <x v="1"/>
  </r>
  <r>
    <s v="R116920H"/>
    <x v="0"/>
    <n v="2"/>
    <s v="Type 2"/>
    <n v="7.4"/>
    <x v="174"/>
    <x v="174"/>
    <x v="174"/>
    <n v="27"/>
    <x v="8"/>
    <x v="8"/>
    <x v="1"/>
  </r>
  <r>
    <s v="R117615F"/>
    <x v="0"/>
    <n v="2"/>
    <s v="Type 2"/>
    <n v="7.4"/>
    <x v="175"/>
    <x v="175"/>
    <x v="175"/>
    <n v="27"/>
    <x v="8"/>
    <x v="8"/>
    <x v="1"/>
  </r>
  <r>
    <s v="R117615F"/>
    <x v="0"/>
    <n v="2"/>
    <s v="Type 2"/>
    <n v="7.4"/>
    <x v="175"/>
    <x v="175"/>
    <x v="175"/>
    <n v="27"/>
    <x v="8"/>
    <x v="8"/>
    <x v="1"/>
  </r>
  <r>
    <s v="R117616Z"/>
    <x v="0"/>
    <n v="2"/>
    <s v="Type 2"/>
    <n v="7.4"/>
    <x v="175"/>
    <x v="175"/>
    <x v="175"/>
    <n v="27"/>
    <x v="8"/>
    <x v="8"/>
    <x v="1"/>
  </r>
  <r>
    <s v="R117616Z"/>
    <x v="0"/>
    <n v="2"/>
    <s v="Type 2"/>
    <n v="7.4"/>
    <x v="175"/>
    <x v="175"/>
    <x v="175"/>
    <n v="27"/>
    <x v="8"/>
    <x v="8"/>
    <x v="1"/>
  </r>
  <r>
    <s v="R117617C"/>
    <x v="0"/>
    <n v="2"/>
    <s v="Type 2"/>
    <n v="7.4"/>
    <x v="175"/>
    <x v="175"/>
    <x v="175"/>
    <n v="27"/>
    <x v="8"/>
    <x v="8"/>
    <x v="1"/>
  </r>
  <r>
    <s v="R117617C"/>
    <x v="0"/>
    <n v="2"/>
    <s v="Type 2"/>
    <n v="7.4"/>
    <x v="175"/>
    <x v="175"/>
    <x v="175"/>
    <n v="27"/>
    <x v="8"/>
    <x v="8"/>
    <x v="1"/>
  </r>
  <r>
    <s v="R117681Z"/>
    <x v="0"/>
    <n v="2"/>
    <s v="Type 2"/>
    <n v="7.4"/>
    <x v="176"/>
    <x v="176"/>
    <x v="176"/>
    <n v="9"/>
    <x v="6"/>
    <x v="6"/>
    <x v="1"/>
  </r>
  <r>
    <s v="R117681Z"/>
    <x v="0"/>
    <n v="2"/>
    <s v="Type 2"/>
    <n v="7.4"/>
    <x v="176"/>
    <x v="176"/>
    <x v="176"/>
    <n v="9"/>
    <x v="6"/>
    <x v="6"/>
    <x v="1"/>
  </r>
  <r>
    <s v="R117682C"/>
    <x v="0"/>
    <n v="2"/>
    <s v="Type 2"/>
    <n v="7.4"/>
    <x v="176"/>
    <x v="176"/>
    <x v="176"/>
    <n v="9"/>
    <x v="6"/>
    <x v="6"/>
    <x v="1"/>
  </r>
  <r>
    <s v="R117682C"/>
    <x v="0"/>
    <n v="2"/>
    <s v="Type 2"/>
    <n v="7.4"/>
    <x v="176"/>
    <x v="176"/>
    <x v="176"/>
    <n v="9"/>
    <x v="6"/>
    <x v="6"/>
    <x v="1"/>
  </r>
  <r>
    <s v="R117770E"/>
    <x v="0"/>
    <n v="2"/>
    <s v="Type 2"/>
    <n v="7.4"/>
    <x v="172"/>
    <x v="177"/>
    <x v="177"/>
    <n v="9"/>
    <x v="6"/>
    <x v="6"/>
    <x v="1"/>
  </r>
  <r>
    <s v="R117770E"/>
    <x v="0"/>
    <n v="2"/>
    <s v="Type 2"/>
    <n v="7.4"/>
    <x v="172"/>
    <x v="177"/>
    <x v="177"/>
    <n v="9"/>
    <x v="6"/>
    <x v="6"/>
    <x v="1"/>
  </r>
  <r>
    <s v="R117771K"/>
    <x v="0"/>
    <n v="2"/>
    <s v="Type 2"/>
    <n v="7.4"/>
    <x v="172"/>
    <x v="177"/>
    <x v="177"/>
    <n v="9"/>
    <x v="6"/>
    <x v="6"/>
    <x v="1"/>
  </r>
  <r>
    <s v="R117771K"/>
    <x v="0"/>
    <n v="2"/>
    <s v="Type 2"/>
    <n v="7.4"/>
    <x v="172"/>
    <x v="177"/>
    <x v="177"/>
    <n v="9"/>
    <x v="6"/>
    <x v="6"/>
    <x v="1"/>
  </r>
  <r>
    <s v="R106379D"/>
    <x v="0"/>
    <n v="2"/>
    <s v="Type 2"/>
    <n v="7.4"/>
    <x v="177"/>
    <x v="178"/>
    <x v="178"/>
    <n v="56"/>
    <x v="14"/>
    <x v="14"/>
    <x v="2"/>
  </r>
  <r>
    <s v="R106379D"/>
    <x v="0"/>
    <n v="2"/>
    <s v="Type 2"/>
    <n v="7.4"/>
    <x v="177"/>
    <x v="178"/>
    <x v="178"/>
    <n v="56"/>
    <x v="14"/>
    <x v="14"/>
    <x v="2"/>
  </r>
  <r>
    <s v="R106380G"/>
    <x v="0"/>
    <n v="2"/>
    <s v="Type 2"/>
    <n v="7.4"/>
    <x v="177"/>
    <x v="178"/>
    <x v="178"/>
    <n v="56"/>
    <x v="14"/>
    <x v="14"/>
    <x v="2"/>
  </r>
  <r>
    <s v="R106380G"/>
    <x v="0"/>
    <n v="2"/>
    <s v="Type 2"/>
    <n v="7.4"/>
    <x v="177"/>
    <x v="178"/>
    <x v="178"/>
    <n v="56"/>
    <x v="14"/>
    <x v="14"/>
    <x v="2"/>
  </r>
  <r>
    <s v="R106381R"/>
    <x v="0"/>
    <n v="2"/>
    <s v="Type 2"/>
    <n v="7.4"/>
    <x v="178"/>
    <x v="179"/>
    <x v="179"/>
    <n v="56"/>
    <x v="14"/>
    <x v="14"/>
    <x v="2"/>
  </r>
  <r>
    <s v="R106381R"/>
    <x v="0"/>
    <n v="2"/>
    <s v="Type 2"/>
    <n v="7.4"/>
    <x v="178"/>
    <x v="179"/>
    <x v="179"/>
    <n v="56"/>
    <x v="14"/>
    <x v="14"/>
    <x v="2"/>
  </r>
  <r>
    <s v="R106382D"/>
    <x v="0"/>
    <n v="2"/>
    <s v="Type 2"/>
    <n v="7.4"/>
    <x v="178"/>
    <x v="179"/>
    <x v="179"/>
    <n v="56"/>
    <x v="14"/>
    <x v="14"/>
    <x v="2"/>
  </r>
  <r>
    <s v="R106382D"/>
    <x v="0"/>
    <n v="2"/>
    <s v="Type 2"/>
    <n v="7.4"/>
    <x v="178"/>
    <x v="179"/>
    <x v="179"/>
    <n v="56"/>
    <x v="14"/>
    <x v="14"/>
    <x v="2"/>
  </r>
  <r>
    <s v="R107625E"/>
    <x v="0"/>
    <n v="2"/>
    <s v="Type 2"/>
    <n v="7.4"/>
    <x v="179"/>
    <x v="180"/>
    <x v="180"/>
    <n v="38"/>
    <x v="15"/>
    <x v="15"/>
    <x v="2"/>
  </r>
  <r>
    <s v="R107625E"/>
    <x v="0"/>
    <n v="2"/>
    <s v="Type 2"/>
    <n v="7.4"/>
    <x v="179"/>
    <x v="180"/>
    <x v="180"/>
    <n v="38"/>
    <x v="15"/>
    <x v="15"/>
    <x v="2"/>
  </r>
  <r>
    <s v="R107626K"/>
    <x v="0"/>
    <n v="2"/>
    <s v="Type 2"/>
    <n v="7.4"/>
    <x v="179"/>
    <x v="180"/>
    <x v="180"/>
    <n v="38"/>
    <x v="15"/>
    <x v="15"/>
    <x v="2"/>
  </r>
  <r>
    <s v="R107626K"/>
    <x v="0"/>
    <n v="2"/>
    <s v="Type 2"/>
    <n v="7.4"/>
    <x v="179"/>
    <x v="180"/>
    <x v="180"/>
    <n v="38"/>
    <x v="15"/>
    <x v="15"/>
    <x v="2"/>
  </r>
  <r>
    <s v="R107627B"/>
    <x v="0"/>
    <n v="2"/>
    <s v="Type 2"/>
    <n v="7.4"/>
    <x v="179"/>
    <x v="180"/>
    <x v="180"/>
    <n v="38"/>
    <x v="15"/>
    <x v="15"/>
    <x v="2"/>
  </r>
  <r>
    <s v="R107627B"/>
    <x v="0"/>
    <n v="2"/>
    <s v="Type 2"/>
    <n v="7.4"/>
    <x v="179"/>
    <x v="180"/>
    <x v="180"/>
    <n v="38"/>
    <x v="15"/>
    <x v="15"/>
    <x v="2"/>
  </r>
  <r>
    <s v="R107657K"/>
    <x v="0"/>
    <n v="2"/>
    <s v="Type 2"/>
    <n v="7.4"/>
    <x v="180"/>
    <x v="181"/>
    <x v="181"/>
    <n v="33"/>
    <x v="16"/>
    <x v="16"/>
    <x v="2"/>
  </r>
  <r>
    <s v="R107657K"/>
    <x v="0"/>
    <n v="2"/>
    <s v="Type 2"/>
    <n v="7.4"/>
    <x v="180"/>
    <x v="181"/>
    <x v="181"/>
    <n v="33"/>
    <x v="16"/>
    <x v="16"/>
    <x v="2"/>
  </r>
  <r>
    <s v="R107658B"/>
    <x v="0"/>
    <n v="2"/>
    <s v="Type 2"/>
    <n v="7.4"/>
    <x v="180"/>
    <x v="181"/>
    <x v="181"/>
    <n v="33"/>
    <x v="16"/>
    <x v="16"/>
    <x v="2"/>
  </r>
  <r>
    <s v="R107658B"/>
    <x v="0"/>
    <n v="2"/>
    <s v="Type 2"/>
    <n v="7.4"/>
    <x v="180"/>
    <x v="181"/>
    <x v="181"/>
    <n v="33"/>
    <x v="16"/>
    <x v="16"/>
    <x v="2"/>
  </r>
  <r>
    <s v="R107659F"/>
    <x v="0"/>
    <n v="2"/>
    <s v="Type 2"/>
    <n v="7.4"/>
    <x v="180"/>
    <x v="181"/>
    <x v="181"/>
    <n v="33"/>
    <x v="16"/>
    <x v="16"/>
    <x v="2"/>
  </r>
  <r>
    <s v="R107659F"/>
    <x v="0"/>
    <n v="2"/>
    <s v="Type 2"/>
    <n v="7.4"/>
    <x v="180"/>
    <x v="181"/>
    <x v="181"/>
    <n v="33"/>
    <x v="16"/>
    <x v="16"/>
    <x v="2"/>
  </r>
  <r>
    <s v="R109086B"/>
    <x v="0"/>
    <n v="2"/>
    <s v="Type 2"/>
    <n v="7.4"/>
    <x v="181"/>
    <x v="182"/>
    <x v="182"/>
    <n v="33"/>
    <x v="16"/>
    <x v="16"/>
    <x v="2"/>
  </r>
  <r>
    <s v="R109086B"/>
    <x v="0"/>
    <n v="2"/>
    <s v="Type 2"/>
    <n v="7.4"/>
    <x v="181"/>
    <x v="182"/>
    <x v="182"/>
    <n v="33"/>
    <x v="16"/>
    <x v="16"/>
    <x v="2"/>
  </r>
  <r>
    <s v="R109365A"/>
    <x v="0"/>
    <n v="2"/>
    <s v="Type 2"/>
    <n v="7.4"/>
    <x v="182"/>
    <x v="183"/>
    <x v="183"/>
    <n v="34"/>
    <x v="17"/>
    <x v="17"/>
    <x v="2"/>
  </r>
  <r>
    <s v="R109365A"/>
    <x v="0"/>
    <n v="2"/>
    <s v="Type 2"/>
    <n v="7.4"/>
    <x v="182"/>
    <x v="183"/>
    <x v="183"/>
    <n v="34"/>
    <x v="17"/>
    <x v="17"/>
    <x v="2"/>
  </r>
  <r>
    <s v="R109503R"/>
    <x v="0"/>
    <n v="2"/>
    <s v="Type 2"/>
    <n v="7.4"/>
    <x v="183"/>
    <x v="184"/>
    <x v="184"/>
    <n v="33"/>
    <x v="16"/>
    <x v="16"/>
    <x v="2"/>
  </r>
  <r>
    <s v="R109503R"/>
    <x v="0"/>
    <n v="2"/>
    <s v="Type 2"/>
    <n v="7.4"/>
    <x v="183"/>
    <x v="184"/>
    <x v="184"/>
    <n v="33"/>
    <x v="16"/>
    <x v="16"/>
    <x v="2"/>
  </r>
  <r>
    <s v="R109505H"/>
    <x v="0"/>
    <n v="2"/>
    <s v="Type 2"/>
    <n v="7.4"/>
    <x v="183"/>
    <x v="184"/>
    <x v="184"/>
    <n v="33"/>
    <x v="16"/>
    <x v="16"/>
    <x v="2"/>
  </r>
  <r>
    <s v="R109505H"/>
    <x v="0"/>
    <n v="2"/>
    <s v="Type 2"/>
    <n v="7.4"/>
    <x v="183"/>
    <x v="184"/>
    <x v="184"/>
    <n v="33"/>
    <x v="16"/>
    <x v="16"/>
    <x v="2"/>
  </r>
  <r>
    <s v="R109506A"/>
    <x v="0"/>
    <n v="2"/>
    <s v="Type 2"/>
    <n v="7.4"/>
    <x v="183"/>
    <x v="184"/>
    <x v="184"/>
    <n v="33"/>
    <x v="16"/>
    <x v="16"/>
    <x v="2"/>
  </r>
  <r>
    <s v="R109506A"/>
    <x v="0"/>
    <n v="2"/>
    <s v="Type 2"/>
    <n v="7.4"/>
    <x v="183"/>
    <x v="184"/>
    <x v="184"/>
    <n v="33"/>
    <x v="16"/>
    <x v="16"/>
    <x v="2"/>
  </r>
  <r>
    <s v="R109565R"/>
    <x v="0"/>
    <n v="2"/>
    <s v="Type 2"/>
    <n v="7.4"/>
    <x v="182"/>
    <x v="183"/>
    <x v="183"/>
    <n v="34"/>
    <x v="17"/>
    <x v="17"/>
    <x v="2"/>
  </r>
  <r>
    <s v="R109565R"/>
    <x v="0"/>
    <n v="2"/>
    <s v="Type 2"/>
    <n v="7.4"/>
    <x v="182"/>
    <x v="183"/>
    <x v="183"/>
    <n v="34"/>
    <x v="17"/>
    <x v="17"/>
    <x v="2"/>
  </r>
  <r>
    <s v="R109566D"/>
    <x v="0"/>
    <n v="2"/>
    <s v="Type 2"/>
    <n v="7.4"/>
    <x v="182"/>
    <x v="183"/>
    <x v="183"/>
    <n v="34"/>
    <x v="17"/>
    <x v="17"/>
    <x v="2"/>
  </r>
  <r>
    <s v="R109566D"/>
    <x v="0"/>
    <n v="2"/>
    <s v="Type 2"/>
    <n v="7.4"/>
    <x v="182"/>
    <x v="183"/>
    <x v="183"/>
    <n v="34"/>
    <x v="17"/>
    <x v="17"/>
    <x v="2"/>
  </r>
  <r>
    <s v="R109567H"/>
    <x v="0"/>
    <n v="2"/>
    <s v="Type 2"/>
    <n v="7.4"/>
    <x v="182"/>
    <x v="183"/>
    <x v="183"/>
    <n v="34"/>
    <x v="17"/>
    <x v="17"/>
    <x v="2"/>
  </r>
  <r>
    <s v="R109567H"/>
    <x v="0"/>
    <n v="2"/>
    <s v="Type 2"/>
    <n v="7.4"/>
    <x v="182"/>
    <x v="183"/>
    <x v="183"/>
    <n v="34"/>
    <x v="17"/>
    <x v="17"/>
    <x v="2"/>
  </r>
  <r>
    <s v="R109568A"/>
    <x v="0"/>
    <n v="2"/>
    <s v="Type 2"/>
    <n v="7.4"/>
    <x v="182"/>
    <x v="183"/>
    <x v="183"/>
    <n v="34"/>
    <x v="17"/>
    <x v="17"/>
    <x v="2"/>
  </r>
  <r>
    <s v="R109568A"/>
    <x v="0"/>
    <n v="2"/>
    <s v="Type 2"/>
    <n v="7.4"/>
    <x v="182"/>
    <x v="183"/>
    <x v="183"/>
    <n v="34"/>
    <x v="17"/>
    <x v="17"/>
    <x v="2"/>
  </r>
  <r>
    <s v="R109571A"/>
    <x v="0"/>
    <n v="2"/>
    <s v="Type 2"/>
    <n v="7.4"/>
    <x v="184"/>
    <x v="185"/>
    <x v="185"/>
    <n v="31"/>
    <x v="16"/>
    <x v="16"/>
    <x v="2"/>
  </r>
  <r>
    <s v="R109571A"/>
    <x v="0"/>
    <n v="2"/>
    <s v="Type 2"/>
    <n v="7.4"/>
    <x v="184"/>
    <x v="185"/>
    <x v="185"/>
    <n v="31"/>
    <x v="16"/>
    <x v="16"/>
    <x v="2"/>
  </r>
  <r>
    <s v="R109740R"/>
    <x v="0"/>
    <n v="2"/>
    <s v="Type 2"/>
    <n v="7.4"/>
    <x v="185"/>
    <x v="186"/>
    <x v="186"/>
    <n v="33"/>
    <x v="16"/>
    <x v="16"/>
    <x v="2"/>
  </r>
  <r>
    <s v="R109740R"/>
    <x v="0"/>
    <n v="2"/>
    <s v="Type 2"/>
    <n v="7.4"/>
    <x v="185"/>
    <x v="186"/>
    <x v="186"/>
    <n v="33"/>
    <x v="16"/>
    <x v="16"/>
    <x v="2"/>
  </r>
  <r>
    <s v="R109741D"/>
    <x v="0"/>
    <n v="2"/>
    <s v="Type 2"/>
    <n v="7.4"/>
    <x v="185"/>
    <x v="186"/>
    <x v="186"/>
    <n v="33"/>
    <x v="16"/>
    <x v="16"/>
    <x v="2"/>
  </r>
  <r>
    <s v="R109741D"/>
    <x v="0"/>
    <n v="2"/>
    <s v="Type 2"/>
    <n v="7.4"/>
    <x v="185"/>
    <x v="186"/>
    <x v="186"/>
    <n v="33"/>
    <x v="16"/>
    <x v="16"/>
    <x v="2"/>
  </r>
  <r>
    <s v="R109742H"/>
    <x v="0"/>
    <n v="2"/>
    <s v="Type 2"/>
    <n v="7.4"/>
    <x v="185"/>
    <x v="186"/>
    <x v="186"/>
    <n v="33"/>
    <x v="16"/>
    <x v="16"/>
    <x v="2"/>
  </r>
  <r>
    <s v="R109742H"/>
    <x v="0"/>
    <n v="2"/>
    <s v="Type 2"/>
    <n v="7.4"/>
    <x v="185"/>
    <x v="186"/>
    <x v="186"/>
    <n v="33"/>
    <x v="16"/>
    <x v="16"/>
    <x v="2"/>
  </r>
  <r>
    <s v="R109743A"/>
    <x v="0"/>
    <n v="2"/>
    <s v="Type 2"/>
    <n v="7.4"/>
    <x v="186"/>
    <x v="187"/>
    <x v="187"/>
    <n v="21"/>
    <x v="18"/>
    <x v="6"/>
    <x v="2"/>
  </r>
  <r>
    <s v="R109743A"/>
    <x v="0"/>
    <n v="2"/>
    <s v="Type 2"/>
    <n v="7.4"/>
    <x v="186"/>
    <x v="187"/>
    <x v="187"/>
    <n v="21"/>
    <x v="18"/>
    <x v="6"/>
    <x v="2"/>
  </r>
  <r>
    <s v="R109744E"/>
    <x v="0"/>
    <n v="2"/>
    <s v="Type 2"/>
    <n v="7.4"/>
    <x v="186"/>
    <x v="187"/>
    <x v="187"/>
    <n v="21"/>
    <x v="18"/>
    <x v="6"/>
    <x v="2"/>
  </r>
  <r>
    <s v="R109744E"/>
    <x v="0"/>
    <n v="2"/>
    <s v="Type 2"/>
    <n v="7.4"/>
    <x v="186"/>
    <x v="187"/>
    <x v="187"/>
    <n v="21"/>
    <x v="18"/>
    <x v="6"/>
    <x v="2"/>
  </r>
  <r>
    <s v="R109745K"/>
    <x v="0"/>
    <n v="2"/>
    <s v="Type 2"/>
    <n v="7.4"/>
    <x v="186"/>
    <x v="187"/>
    <x v="187"/>
    <n v="21"/>
    <x v="18"/>
    <x v="6"/>
    <x v="2"/>
  </r>
  <r>
    <s v="R109745K"/>
    <x v="0"/>
    <n v="2"/>
    <s v="Type 2"/>
    <n v="7.4"/>
    <x v="186"/>
    <x v="187"/>
    <x v="187"/>
    <n v="21"/>
    <x v="18"/>
    <x v="6"/>
    <x v="2"/>
  </r>
  <r>
    <s v="R110007G"/>
    <x v="0"/>
    <n v="2"/>
    <s v="Type 2"/>
    <n v="7.4"/>
    <x v="187"/>
    <x v="188"/>
    <x v="188"/>
    <n v="31"/>
    <x v="16"/>
    <x v="16"/>
    <x v="2"/>
  </r>
  <r>
    <s v="R110007G"/>
    <x v="0"/>
    <n v="2"/>
    <s v="Type 2"/>
    <n v="7.4"/>
    <x v="187"/>
    <x v="188"/>
    <x v="188"/>
    <n v="31"/>
    <x v="16"/>
    <x v="16"/>
    <x v="2"/>
  </r>
  <r>
    <s v="R110056R"/>
    <x v="0"/>
    <n v="2"/>
    <s v="Type 2"/>
    <n v="7.4"/>
    <x v="188"/>
    <x v="189"/>
    <x v="189"/>
    <n v="43"/>
    <x v="19"/>
    <x v="18"/>
    <x v="2"/>
  </r>
  <r>
    <s v="R110056R"/>
    <x v="0"/>
    <n v="2"/>
    <s v="Type 2"/>
    <n v="7.4"/>
    <x v="188"/>
    <x v="189"/>
    <x v="189"/>
    <n v="43"/>
    <x v="19"/>
    <x v="18"/>
    <x v="2"/>
  </r>
  <r>
    <s v="R110057D"/>
    <x v="0"/>
    <n v="2"/>
    <s v="Type 2"/>
    <n v="7.4"/>
    <x v="188"/>
    <x v="189"/>
    <x v="189"/>
    <n v="43"/>
    <x v="19"/>
    <x v="18"/>
    <x v="2"/>
  </r>
  <r>
    <s v="R110057D"/>
    <x v="0"/>
    <n v="2"/>
    <s v="Type 2"/>
    <n v="7.4"/>
    <x v="188"/>
    <x v="189"/>
    <x v="189"/>
    <n v="43"/>
    <x v="19"/>
    <x v="18"/>
    <x v="2"/>
  </r>
  <r>
    <s v="R110112K"/>
    <x v="0"/>
    <n v="2"/>
    <s v="Type 2"/>
    <n v="7.4"/>
    <x v="189"/>
    <x v="190"/>
    <x v="190"/>
    <n v="21"/>
    <x v="18"/>
    <x v="6"/>
    <x v="2"/>
  </r>
  <r>
    <s v="R110112K"/>
    <x v="0"/>
    <n v="2"/>
    <s v="Type 2"/>
    <n v="7.4"/>
    <x v="189"/>
    <x v="190"/>
    <x v="190"/>
    <n v="21"/>
    <x v="18"/>
    <x v="6"/>
    <x v="2"/>
  </r>
  <r>
    <s v="R110113B"/>
    <x v="0"/>
    <n v="2"/>
    <s v="Type 2"/>
    <n v="7.4"/>
    <x v="189"/>
    <x v="190"/>
    <x v="190"/>
    <n v="21"/>
    <x v="18"/>
    <x v="6"/>
    <x v="2"/>
  </r>
  <r>
    <s v="R110113B"/>
    <x v="0"/>
    <n v="2"/>
    <s v="Type 2"/>
    <n v="7.4"/>
    <x v="189"/>
    <x v="190"/>
    <x v="190"/>
    <n v="21"/>
    <x v="18"/>
    <x v="6"/>
    <x v="2"/>
  </r>
  <r>
    <s v="R111146K"/>
    <x v="0"/>
    <n v="2"/>
    <s v="Type 2"/>
    <n v="7.4"/>
    <x v="190"/>
    <x v="191"/>
    <x v="191"/>
    <n v="20"/>
    <x v="18"/>
    <x v="6"/>
    <x v="2"/>
  </r>
  <r>
    <s v="R111146K"/>
    <x v="0"/>
    <n v="2"/>
    <s v="Type 2"/>
    <n v="7.4"/>
    <x v="190"/>
    <x v="191"/>
    <x v="191"/>
    <n v="20"/>
    <x v="18"/>
    <x v="6"/>
    <x v="2"/>
  </r>
  <r>
    <s v="R111147B"/>
    <x v="0"/>
    <n v="2"/>
    <s v="Type 2"/>
    <n v="7.4"/>
    <x v="190"/>
    <x v="191"/>
    <x v="191"/>
    <n v="20"/>
    <x v="18"/>
    <x v="6"/>
    <x v="2"/>
  </r>
  <r>
    <s v="R111147B"/>
    <x v="0"/>
    <n v="2"/>
    <s v="Type 2"/>
    <n v="7.4"/>
    <x v="190"/>
    <x v="191"/>
    <x v="191"/>
    <n v="20"/>
    <x v="18"/>
    <x v="6"/>
    <x v="2"/>
  </r>
  <r>
    <s v="R112662G"/>
    <x v="0"/>
    <n v="2"/>
    <s v="Type 2"/>
    <n v="7.4"/>
    <x v="191"/>
    <x v="192"/>
    <x v="192"/>
    <n v="33"/>
    <x v="16"/>
    <x v="16"/>
    <x v="2"/>
  </r>
  <r>
    <s v="R112662G"/>
    <x v="0"/>
    <n v="2"/>
    <s v="Type 2"/>
    <n v="7.4"/>
    <x v="191"/>
    <x v="192"/>
    <x v="192"/>
    <n v="33"/>
    <x v="16"/>
    <x v="16"/>
    <x v="2"/>
  </r>
  <r>
    <s v="R112664D"/>
    <x v="0"/>
    <n v="2"/>
    <s v="Type 2"/>
    <n v="7.4"/>
    <x v="191"/>
    <x v="192"/>
    <x v="192"/>
    <n v="33"/>
    <x v="16"/>
    <x v="16"/>
    <x v="2"/>
  </r>
  <r>
    <s v="R112664D"/>
    <x v="0"/>
    <n v="2"/>
    <s v="Type 2"/>
    <n v="7.4"/>
    <x v="191"/>
    <x v="192"/>
    <x v="192"/>
    <n v="33"/>
    <x v="16"/>
    <x v="16"/>
    <x v="2"/>
  </r>
  <r>
    <s v="R112666A"/>
    <x v="0"/>
    <n v="2"/>
    <s v="Type 2"/>
    <n v="7.4"/>
    <x v="191"/>
    <x v="192"/>
    <x v="192"/>
    <n v="33"/>
    <x v="16"/>
    <x v="16"/>
    <x v="2"/>
  </r>
  <r>
    <s v="R112666A"/>
    <x v="0"/>
    <n v="2"/>
    <s v="Type 2"/>
    <n v="7.4"/>
    <x v="191"/>
    <x v="192"/>
    <x v="192"/>
    <n v="33"/>
    <x v="16"/>
    <x v="16"/>
    <x v="2"/>
  </r>
  <r>
    <s v="R116290D"/>
    <x v="0"/>
    <n v="2"/>
    <s v="Type 2"/>
    <n v="7.4"/>
    <x v="192"/>
    <x v="193"/>
    <x v="193"/>
    <n v="38"/>
    <x v="15"/>
    <x v="15"/>
    <x v="2"/>
  </r>
  <r>
    <s v="R116290D"/>
    <x v="0"/>
    <n v="2"/>
    <s v="Type 2"/>
    <n v="7.4"/>
    <x v="192"/>
    <x v="193"/>
    <x v="193"/>
    <n v="38"/>
    <x v="15"/>
    <x v="15"/>
    <x v="2"/>
  </r>
  <r>
    <s v="R116291H"/>
    <x v="0"/>
    <n v="2"/>
    <s v="Type 2"/>
    <n v="7.4"/>
    <x v="192"/>
    <x v="193"/>
    <x v="193"/>
    <n v="38"/>
    <x v="15"/>
    <x v="15"/>
    <x v="2"/>
  </r>
  <r>
    <s v="R116291H"/>
    <x v="0"/>
    <n v="2"/>
    <s v="Type 2"/>
    <n v="7.4"/>
    <x v="192"/>
    <x v="193"/>
    <x v="193"/>
    <n v="38"/>
    <x v="15"/>
    <x v="15"/>
    <x v="2"/>
  </r>
  <r>
    <s v="R116292A"/>
    <x v="0"/>
    <n v="2"/>
    <s v="Type 2"/>
    <n v="7.4"/>
    <x v="192"/>
    <x v="193"/>
    <x v="193"/>
    <n v="38"/>
    <x v="15"/>
    <x v="15"/>
    <x v="2"/>
  </r>
  <r>
    <s v="R116292A"/>
    <x v="0"/>
    <n v="2"/>
    <s v="Type 2"/>
    <n v="7.4"/>
    <x v="192"/>
    <x v="193"/>
    <x v="193"/>
    <n v="38"/>
    <x v="15"/>
    <x v="15"/>
    <x v="2"/>
  </r>
  <r>
    <s v="R116376Z"/>
    <x v="0"/>
    <n v="2"/>
    <s v="Type 2"/>
    <n v="7.4"/>
    <x v="193"/>
    <x v="194"/>
    <x v="194"/>
    <n v="38"/>
    <x v="15"/>
    <x v="15"/>
    <x v="2"/>
  </r>
  <r>
    <s v="R116376Z"/>
    <x v="0"/>
    <n v="2"/>
    <s v="Type 2"/>
    <n v="7.4"/>
    <x v="193"/>
    <x v="194"/>
    <x v="194"/>
    <n v="38"/>
    <x v="15"/>
    <x v="15"/>
    <x v="2"/>
  </r>
  <r>
    <s v="R116378G"/>
    <x v="0"/>
    <n v="2"/>
    <s v="Type 2"/>
    <n v="7.4"/>
    <x v="193"/>
    <x v="194"/>
    <x v="194"/>
    <n v="38"/>
    <x v="15"/>
    <x v="15"/>
    <x v="2"/>
  </r>
  <r>
    <s v="R116378G"/>
    <x v="0"/>
    <n v="2"/>
    <s v="Type 2"/>
    <n v="7.4"/>
    <x v="193"/>
    <x v="194"/>
    <x v="194"/>
    <n v="38"/>
    <x v="15"/>
    <x v="15"/>
    <x v="2"/>
  </r>
  <r>
    <s v="R116379R"/>
    <x v="0"/>
    <n v="2"/>
    <s v="Type 2"/>
    <n v="7.4"/>
    <x v="193"/>
    <x v="194"/>
    <x v="194"/>
    <n v="38"/>
    <x v="15"/>
    <x v="15"/>
    <x v="2"/>
  </r>
  <r>
    <s v="R116379R"/>
    <x v="0"/>
    <n v="2"/>
    <s v="Type 2"/>
    <n v="7.4"/>
    <x v="193"/>
    <x v="194"/>
    <x v="194"/>
    <n v="38"/>
    <x v="15"/>
    <x v="15"/>
    <x v="2"/>
  </r>
  <r>
    <s v="R116381G"/>
    <x v="0"/>
    <n v="2"/>
    <s v="Type 2"/>
    <n v="7.4"/>
    <x v="193"/>
    <x v="194"/>
    <x v="194"/>
    <n v="38"/>
    <x v="15"/>
    <x v="15"/>
    <x v="2"/>
  </r>
  <r>
    <s v="R116381G"/>
    <x v="0"/>
    <n v="2"/>
    <s v="Type 2"/>
    <n v="7.4"/>
    <x v="193"/>
    <x v="194"/>
    <x v="194"/>
    <n v="38"/>
    <x v="15"/>
    <x v="15"/>
    <x v="2"/>
  </r>
  <r>
    <s v="R116383D"/>
    <x v="0"/>
    <n v="2"/>
    <s v="Type 2"/>
    <n v="7.4"/>
    <x v="193"/>
    <x v="194"/>
    <x v="194"/>
    <n v="38"/>
    <x v="15"/>
    <x v="15"/>
    <x v="2"/>
  </r>
  <r>
    <s v="R116383D"/>
    <x v="0"/>
    <n v="2"/>
    <s v="Type 2"/>
    <n v="7.4"/>
    <x v="193"/>
    <x v="194"/>
    <x v="194"/>
    <n v="38"/>
    <x v="15"/>
    <x v="15"/>
    <x v="2"/>
  </r>
  <r>
    <s v="R116384H"/>
    <x v="0"/>
    <n v="2"/>
    <s v="Type 2"/>
    <n v="7.4"/>
    <x v="193"/>
    <x v="194"/>
    <x v="194"/>
    <n v="38"/>
    <x v="15"/>
    <x v="15"/>
    <x v="2"/>
  </r>
  <r>
    <s v="R116384H"/>
    <x v="0"/>
    <n v="2"/>
    <s v="Type 2"/>
    <n v="7.4"/>
    <x v="193"/>
    <x v="194"/>
    <x v="194"/>
    <n v="38"/>
    <x v="15"/>
    <x v="15"/>
    <x v="2"/>
  </r>
  <r>
    <s v="R102548G"/>
    <x v="0"/>
    <n v="2"/>
    <s v="Type 2"/>
    <n v="7.4"/>
    <x v="194"/>
    <x v="195"/>
    <x v="195"/>
    <n v="32"/>
    <x v="16"/>
    <x v="16"/>
    <x v="2"/>
  </r>
  <r>
    <s v="R102548G"/>
    <x v="0"/>
    <n v="2"/>
    <s v="Type 2"/>
    <n v="7.4"/>
    <x v="194"/>
    <x v="195"/>
    <x v="195"/>
    <n v="32"/>
    <x v="16"/>
    <x v="16"/>
    <x v="2"/>
  </r>
  <r>
    <s v="R102550C"/>
    <x v="0"/>
    <n v="2"/>
    <s v="Type 2"/>
    <n v="7.4"/>
    <x v="194"/>
    <x v="195"/>
    <x v="195"/>
    <n v="32"/>
    <x v="16"/>
    <x v="16"/>
    <x v="2"/>
  </r>
  <r>
    <s v="R102550C"/>
    <x v="0"/>
    <n v="2"/>
    <s v="Type 2"/>
    <n v="7.4"/>
    <x v="194"/>
    <x v="195"/>
    <x v="195"/>
    <n v="32"/>
    <x v="16"/>
    <x v="16"/>
    <x v="2"/>
  </r>
  <r>
    <s v="R102551G"/>
    <x v="0"/>
    <n v="2"/>
    <s v="Type 2"/>
    <n v="7.4"/>
    <x v="194"/>
    <x v="195"/>
    <x v="195"/>
    <n v="32"/>
    <x v="16"/>
    <x v="16"/>
    <x v="2"/>
  </r>
  <r>
    <s v="R102551G"/>
    <x v="0"/>
    <n v="2"/>
    <s v="Type 2"/>
    <n v="7.4"/>
    <x v="194"/>
    <x v="195"/>
    <x v="195"/>
    <n v="32"/>
    <x v="16"/>
    <x v="16"/>
    <x v="2"/>
  </r>
  <r>
    <s v="R107353R"/>
    <x v="0"/>
    <n v="2"/>
    <s v="Type 2"/>
    <n v="7.4"/>
    <x v="195"/>
    <x v="196"/>
    <x v="196"/>
    <n v="32"/>
    <x v="16"/>
    <x v="16"/>
    <x v="2"/>
  </r>
  <r>
    <s v="R107353R"/>
    <x v="0"/>
    <n v="2"/>
    <s v="Type 2"/>
    <n v="7.4"/>
    <x v="195"/>
    <x v="196"/>
    <x v="196"/>
    <n v="32"/>
    <x v="16"/>
    <x v="16"/>
    <x v="2"/>
  </r>
  <r>
    <s v="R107354D"/>
    <x v="0"/>
    <n v="2"/>
    <s v="Type 2"/>
    <n v="7.4"/>
    <x v="195"/>
    <x v="196"/>
    <x v="196"/>
    <n v="32"/>
    <x v="16"/>
    <x v="16"/>
    <x v="2"/>
  </r>
  <r>
    <s v="R107354D"/>
    <x v="0"/>
    <n v="2"/>
    <s v="Type 2"/>
    <n v="7.4"/>
    <x v="195"/>
    <x v="196"/>
    <x v="196"/>
    <n v="32"/>
    <x v="16"/>
    <x v="16"/>
    <x v="2"/>
  </r>
  <r>
    <s v="R107356A"/>
    <x v="0"/>
    <n v="2"/>
    <s v="Type 2"/>
    <n v="7.4"/>
    <x v="195"/>
    <x v="196"/>
    <x v="196"/>
    <n v="32"/>
    <x v="16"/>
    <x v="16"/>
    <x v="2"/>
  </r>
  <r>
    <s v="R107356A"/>
    <x v="0"/>
    <n v="2"/>
    <s v="Type 2"/>
    <n v="7.4"/>
    <x v="195"/>
    <x v="196"/>
    <x v="196"/>
    <n v="32"/>
    <x v="16"/>
    <x v="16"/>
    <x v="2"/>
  </r>
  <r>
    <s v="R107358K"/>
    <x v="0"/>
    <n v="2"/>
    <s v="Type 2"/>
    <n v="7.4"/>
    <x v="196"/>
    <x v="197"/>
    <x v="197"/>
    <n v="32"/>
    <x v="16"/>
    <x v="16"/>
    <x v="2"/>
  </r>
  <r>
    <s v="R107358K"/>
    <x v="0"/>
    <n v="2"/>
    <s v="Type 2"/>
    <n v="7.4"/>
    <x v="196"/>
    <x v="197"/>
    <x v="197"/>
    <n v="32"/>
    <x v="16"/>
    <x v="16"/>
    <x v="2"/>
  </r>
  <r>
    <s v="R107359B"/>
    <x v="0"/>
    <n v="2"/>
    <s v="Type 2"/>
    <n v="7.4"/>
    <x v="196"/>
    <x v="197"/>
    <x v="197"/>
    <n v="32"/>
    <x v="16"/>
    <x v="16"/>
    <x v="2"/>
  </r>
  <r>
    <s v="R107359B"/>
    <x v="0"/>
    <n v="2"/>
    <s v="Type 2"/>
    <n v="7.4"/>
    <x v="196"/>
    <x v="197"/>
    <x v="197"/>
    <n v="32"/>
    <x v="16"/>
    <x v="16"/>
    <x v="2"/>
  </r>
  <r>
    <s v="R108885F"/>
    <x v="0"/>
    <n v="2"/>
    <s v="Type 2"/>
    <n v="7.4"/>
    <x v="197"/>
    <x v="198"/>
    <x v="198"/>
    <n v="32"/>
    <x v="16"/>
    <x v="16"/>
    <x v="2"/>
  </r>
  <r>
    <s v="R108885F"/>
    <x v="0"/>
    <n v="2"/>
    <s v="Type 2"/>
    <n v="7.4"/>
    <x v="197"/>
    <x v="198"/>
    <x v="198"/>
    <n v="32"/>
    <x v="16"/>
    <x v="16"/>
    <x v="2"/>
  </r>
  <r>
    <s v="R109089C"/>
    <x v="0"/>
    <n v="2"/>
    <s v="Type 2"/>
    <n v="7.4"/>
    <x v="197"/>
    <x v="198"/>
    <x v="198"/>
    <n v="32"/>
    <x v="16"/>
    <x v="16"/>
    <x v="2"/>
  </r>
  <r>
    <s v="R109089C"/>
    <x v="0"/>
    <n v="2"/>
    <s v="Type 2"/>
    <n v="7.4"/>
    <x v="197"/>
    <x v="198"/>
    <x v="198"/>
    <n v="32"/>
    <x v="16"/>
    <x v="16"/>
    <x v="2"/>
  </r>
  <r>
    <s v="R109091Z"/>
    <x v="0"/>
    <n v="2"/>
    <s v="Type 2"/>
    <n v="7.4"/>
    <x v="197"/>
    <x v="198"/>
    <x v="198"/>
    <n v="32"/>
    <x v="16"/>
    <x v="16"/>
    <x v="2"/>
  </r>
  <r>
    <s v="R109091Z"/>
    <x v="0"/>
    <n v="2"/>
    <s v="Type 2"/>
    <n v="7.4"/>
    <x v="197"/>
    <x v="198"/>
    <x v="198"/>
    <n v="32"/>
    <x v="16"/>
    <x v="16"/>
    <x v="2"/>
  </r>
  <r>
    <s v="R109507E"/>
    <x v="0"/>
    <n v="2"/>
    <s v="Type 2"/>
    <n v="7.4"/>
    <x v="198"/>
    <x v="199"/>
    <x v="199"/>
    <n v="32"/>
    <x v="16"/>
    <x v="16"/>
    <x v="2"/>
  </r>
  <r>
    <s v="R109507E"/>
    <x v="0"/>
    <n v="2"/>
    <s v="Type 2"/>
    <n v="7.4"/>
    <x v="198"/>
    <x v="199"/>
    <x v="199"/>
    <n v="32"/>
    <x v="16"/>
    <x v="16"/>
    <x v="2"/>
  </r>
  <r>
    <s v="R109508K"/>
    <x v="0"/>
    <n v="2"/>
    <s v="Type 2"/>
    <n v="7.4"/>
    <x v="198"/>
    <x v="199"/>
    <x v="199"/>
    <n v="32"/>
    <x v="16"/>
    <x v="16"/>
    <x v="2"/>
  </r>
  <r>
    <s v="R109508K"/>
    <x v="0"/>
    <n v="2"/>
    <s v="Type 2"/>
    <n v="7.4"/>
    <x v="198"/>
    <x v="199"/>
    <x v="199"/>
    <n v="32"/>
    <x v="16"/>
    <x v="16"/>
    <x v="2"/>
  </r>
  <r>
    <s v="R109558F"/>
    <x v="0"/>
    <n v="2"/>
    <s v="Type 2"/>
    <n v="7.4"/>
    <x v="198"/>
    <x v="199"/>
    <x v="199"/>
    <n v="32"/>
    <x v="16"/>
    <x v="16"/>
    <x v="2"/>
  </r>
  <r>
    <s v="R109558F"/>
    <x v="0"/>
    <n v="2"/>
    <s v="Type 2"/>
    <n v="7.4"/>
    <x v="198"/>
    <x v="199"/>
    <x v="199"/>
    <n v="32"/>
    <x v="16"/>
    <x v="16"/>
    <x v="2"/>
  </r>
  <r>
    <s v="R109559Z"/>
    <x v="0"/>
    <n v="2"/>
    <s v="Type 2"/>
    <n v="7.4"/>
    <x v="198"/>
    <x v="199"/>
    <x v="199"/>
    <n v="32"/>
    <x v="16"/>
    <x v="16"/>
    <x v="2"/>
  </r>
  <r>
    <s v="R109559Z"/>
    <x v="0"/>
    <n v="2"/>
    <s v="Type 2"/>
    <n v="7.4"/>
    <x v="198"/>
    <x v="199"/>
    <x v="199"/>
    <n v="32"/>
    <x v="16"/>
    <x v="16"/>
    <x v="2"/>
  </r>
  <r>
    <s v="R109562Z"/>
    <x v="0"/>
    <n v="2"/>
    <s v="Type 2"/>
    <n v="7.4"/>
    <x v="198"/>
    <x v="199"/>
    <x v="199"/>
    <n v="32"/>
    <x v="16"/>
    <x v="16"/>
    <x v="2"/>
  </r>
  <r>
    <s v="R109562Z"/>
    <x v="0"/>
    <n v="2"/>
    <s v="Type 2"/>
    <n v="7.4"/>
    <x v="198"/>
    <x v="199"/>
    <x v="199"/>
    <n v="32"/>
    <x v="16"/>
    <x v="16"/>
    <x v="2"/>
  </r>
  <r>
    <s v="R109564G"/>
    <x v="0"/>
    <n v="2"/>
    <s v="Type 2"/>
    <n v="7.4"/>
    <x v="198"/>
    <x v="199"/>
    <x v="199"/>
    <n v="32"/>
    <x v="16"/>
    <x v="16"/>
    <x v="2"/>
  </r>
  <r>
    <s v="R109564G"/>
    <x v="0"/>
    <n v="2"/>
    <s v="Type 2"/>
    <n v="7.4"/>
    <x v="198"/>
    <x v="199"/>
    <x v="199"/>
    <n v="32"/>
    <x v="16"/>
    <x v="16"/>
    <x v="2"/>
  </r>
  <r>
    <s v="R110053Z"/>
    <x v="0"/>
    <n v="2"/>
    <s v="Type 2"/>
    <n v="7.4"/>
    <x v="199"/>
    <x v="200"/>
    <x v="200"/>
    <n v="32"/>
    <x v="16"/>
    <x v="16"/>
    <x v="2"/>
  </r>
  <r>
    <s v="R110053Z"/>
    <x v="0"/>
    <n v="2"/>
    <s v="Type 2"/>
    <n v="7.4"/>
    <x v="199"/>
    <x v="200"/>
    <x v="200"/>
    <n v="32"/>
    <x v="16"/>
    <x v="16"/>
    <x v="2"/>
  </r>
  <r>
    <s v="R110054C"/>
    <x v="0"/>
    <n v="2"/>
    <s v="Type 2"/>
    <n v="7.4"/>
    <x v="199"/>
    <x v="200"/>
    <x v="200"/>
    <n v="32"/>
    <x v="16"/>
    <x v="16"/>
    <x v="2"/>
  </r>
  <r>
    <s v="R110054C"/>
    <x v="0"/>
    <n v="2"/>
    <s v="Type 2"/>
    <n v="7.4"/>
    <x v="199"/>
    <x v="200"/>
    <x v="200"/>
    <n v="32"/>
    <x v="16"/>
    <x v="16"/>
    <x v="2"/>
  </r>
  <r>
    <s v="R110055G"/>
    <x v="0"/>
    <n v="2"/>
    <s v="Type 2"/>
    <n v="7.4"/>
    <x v="199"/>
    <x v="200"/>
    <x v="200"/>
    <n v="32"/>
    <x v="16"/>
    <x v="16"/>
    <x v="2"/>
  </r>
  <r>
    <s v="R110055G"/>
    <x v="0"/>
    <n v="2"/>
    <s v="Type 2"/>
    <n v="7.4"/>
    <x v="199"/>
    <x v="200"/>
    <x v="200"/>
    <n v="32"/>
    <x v="16"/>
    <x v="16"/>
    <x v="2"/>
  </r>
  <r>
    <s v="R110132Z"/>
    <x v="0"/>
    <n v="2"/>
    <s v="Type 2"/>
    <n v="7.4"/>
    <x v="200"/>
    <x v="201"/>
    <x v="201"/>
    <n v="32"/>
    <x v="16"/>
    <x v="16"/>
    <x v="2"/>
  </r>
  <r>
    <s v="R110132Z"/>
    <x v="0"/>
    <n v="2"/>
    <s v="Type 2"/>
    <n v="7.4"/>
    <x v="200"/>
    <x v="201"/>
    <x v="201"/>
    <n v="32"/>
    <x v="16"/>
    <x v="16"/>
    <x v="2"/>
  </r>
  <r>
    <s v="R110133C"/>
    <x v="0"/>
    <n v="2"/>
    <s v="Type 2"/>
    <n v="7.4"/>
    <x v="200"/>
    <x v="201"/>
    <x v="201"/>
    <n v="32"/>
    <x v="16"/>
    <x v="16"/>
    <x v="2"/>
  </r>
  <r>
    <s v="R110133C"/>
    <x v="0"/>
    <n v="2"/>
    <s v="Type 2"/>
    <n v="7.4"/>
    <x v="200"/>
    <x v="201"/>
    <x v="201"/>
    <n v="32"/>
    <x v="16"/>
    <x v="16"/>
    <x v="2"/>
  </r>
  <r>
    <s v="R110134G"/>
    <x v="0"/>
    <n v="2"/>
    <s v="Type 2"/>
    <n v="7.4"/>
    <x v="200"/>
    <x v="201"/>
    <x v="201"/>
    <n v="32"/>
    <x v="16"/>
    <x v="16"/>
    <x v="2"/>
  </r>
  <r>
    <s v="R110134G"/>
    <x v="0"/>
    <n v="2"/>
    <s v="Type 2"/>
    <n v="7.4"/>
    <x v="200"/>
    <x v="201"/>
    <x v="201"/>
    <n v="32"/>
    <x v="16"/>
    <x v="16"/>
    <x v="2"/>
  </r>
  <r>
    <s v="R110135R"/>
    <x v="0"/>
    <n v="2"/>
    <s v="Type 2"/>
    <n v="7.4"/>
    <x v="200"/>
    <x v="201"/>
    <x v="201"/>
    <n v="32"/>
    <x v="16"/>
    <x v="16"/>
    <x v="2"/>
  </r>
  <r>
    <s v="R110135R"/>
    <x v="0"/>
    <n v="2"/>
    <s v="Type 2"/>
    <n v="7.4"/>
    <x v="200"/>
    <x v="201"/>
    <x v="201"/>
    <n v="32"/>
    <x v="16"/>
    <x v="16"/>
    <x v="2"/>
  </r>
  <r>
    <s v="R110136D"/>
    <x v="0"/>
    <n v="2"/>
    <s v="Type 2"/>
    <n v="7.4"/>
    <x v="200"/>
    <x v="201"/>
    <x v="201"/>
    <n v="32"/>
    <x v="16"/>
    <x v="16"/>
    <x v="2"/>
  </r>
  <r>
    <s v="R110136D"/>
    <x v="0"/>
    <n v="2"/>
    <s v="Type 2"/>
    <n v="7.4"/>
    <x v="200"/>
    <x v="201"/>
    <x v="201"/>
    <n v="32"/>
    <x v="16"/>
    <x v="16"/>
    <x v="2"/>
  </r>
  <r>
    <s v="R110137H"/>
    <x v="0"/>
    <n v="2"/>
    <s v="Type 2"/>
    <n v="7.4"/>
    <x v="200"/>
    <x v="201"/>
    <x v="201"/>
    <n v="32"/>
    <x v="16"/>
    <x v="16"/>
    <x v="2"/>
  </r>
  <r>
    <s v="R110137H"/>
    <x v="0"/>
    <n v="2"/>
    <s v="Type 2"/>
    <n v="7.4"/>
    <x v="200"/>
    <x v="201"/>
    <x v="201"/>
    <n v="32"/>
    <x v="16"/>
    <x v="16"/>
    <x v="2"/>
  </r>
  <r>
    <s v="R111185G"/>
    <x v="0"/>
    <n v="2"/>
    <s v="Type 2"/>
    <n v="7.4"/>
    <x v="201"/>
    <x v="202"/>
    <x v="202"/>
    <n v="32"/>
    <x v="16"/>
    <x v="16"/>
    <x v="2"/>
  </r>
  <r>
    <s v="R111185G"/>
    <x v="0"/>
    <n v="2"/>
    <s v="Type 2"/>
    <n v="7.4"/>
    <x v="201"/>
    <x v="202"/>
    <x v="202"/>
    <n v="32"/>
    <x v="16"/>
    <x v="16"/>
    <x v="2"/>
  </r>
  <r>
    <s v="R111186R"/>
    <x v="0"/>
    <n v="2"/>
    <s v="Type 2"/>
    <n v="7.4"/>
    <x v="201"/>
    <x v="202"/>
    <x v="202"/>
    <n v="32"/>
    <x v="16"/>
    <x v="16"/>
    <x v="2"/>
  </r>
  <r>
    <s v="R111186R"/>
    <x v="0"/>
    <n v="2"/>
    <s v="Type 2"/>
    <n v="7.4"/>
    <x v="201"/>
    <x v="202"/>
    <x v="202"/>
    <n v="32"/>
    <x v="16"/>
    <x v="16"/>
    <x v="2"/>
  </r>
  <r>
    <s v="R111187D"/>
    <x v="0"/>
    <n v="2"/>
    <s v="Type 2"/>
    <n v="7.4"/>
    <x v="201"/>
    <x v="202"/>
    <x v="202"/>
    <n v="32"/>
    <x v="16"/>
    <x v="16"/>
    <x v="2"/>
  </r>
  <r>
    <s v="R111187D"/>
    <x v="0"/>
    <n v="2"/>
    <s v="Type 2"/>
    <n v="7.4"/>
    <x v="201"/>
    <x v="202"/>
    <x v="202"/>
    <n v="32"/>
    <x v="16"/>
    <x v="16"/>
    <x v="2"/>
  </r>
  <r>
    <s v="R112551C"/>
    <x v="0"/>
    <n v="2"/>
    <s v="Type 2"/>
    <n v="7.4"/>
    <x v="202"/>
    <x v="203"/>
    <x v="203"/>
    <n v="32"/>
    <x v="16"/>
    <x v="16"/>
    <x v="2"/>
  </r>
  <r>
    <s v="R112551C"/>
    <x v="0"/>
    <n v="2"/>
    <s v="Type 2"/>
    <n v="7.4"/>
    <x v="202"/>
    <x v="203"/>
    <x v="203"/>
    <n v="32"/>
    <x v="16"/>
    <x v="16"/>
    <x v="2"/>
  </r>
  <r>
    <s v="R112552G"/>
    <x v="0"/>
    <n v="2"/>
    <s v="Type 2"/>
    <n v="7.4"/>
    <x v="202"/>
    <x v="203"/>
    <x v="203"/>
    <n v="32"/>
    <x v="16"/>
    <x v="16"/>
    <x v="2"/>
  </r>
  <r>
    <s v="R112552G"/>
    <x v="0"/>
    <n v="2"/>
    <s v="Type 2"/>
    <n v="7.4"/>
    <x v="202"/>
    <x v="203"/>
    <x v="203"/>
    <n v="32"/>
    <x v="16"/>
    <x v="16"/>
    <x v="2"/>
  </r>
  <r>
    <s v="R112553R"/>
    <x v="0"/>
    <n v="2"/>
    <s v="Type 2"/>
    <n v="7.4"/>
    <x v="202"/>
    <x v="203"/>
    <x v="203"/>
    <n v="32"/>
    <x v="16"/>
    <x v="16"/>
    <x v="2"/>
  </r>
  <r>
    <s v="R112553R"/>
    <x v="0"/>
    <n v="2"/>
    <s v="Type 2"/>
    <n v="7.4"/>
    <x v="202"/>
    <x v="203"/>
    <x v="203"/>
    <n v="32"/>
    <x v="16"/>
    <x v="16"/>
    <x v="2"/>
  </r>
  <r>
    <s v="R113087H"/>
    <x v="0"/>
    <n v="2"/>
    <s v="Type 2"/>
    <n v="7.4"/>
    <x v="203"/>
    <x v="204"/>
    <x v="204"/>
    <n v="32"/>
    <x v="16"/>
    <x v="16"/>
    <x v="2"/>
  </r>
  <r>
    <s v="R113087H"/>
    <x v="0"/>
    <n v="2"/>
    <s v="Type 2"/>
    <n v="7.4"/>
    <x v="203"/>
    <x v="204"/>
    <x v="204"/>
    <n v="32"/>
    <x v="16"/>
    <x v="16"/>
    <x v="2"/>
  </r>
  <r>
    <s v="R113088A"/>
    <x v="0"/>
    <n v="2"/>
    <s v="Type 2"/>
    <n v="7.4"/>
    <x v="203"/>
    <x v="204"/>
    <x v="204"/>
    <n v="32"/>
    <x v="16"/>
    <x v="16"/>
    <x v="2"/>
  </r>
  <r>
    <s v="R113088A"/>
    <x v="0"/>
    <n v="2"/>
    <s v="Type 2"/>
    <n v="7.4"/>
    <x v="203"/>
    <x v="204"/>
    <x v="204"/>
    <n v="32"/>
    <x v="16"/>
    <x v="16"/>
    <x v="2"/>
  </r>
  <r>
    <s v="R113089E"/>
    <x v="0"/>
    <n v="2"/>
    <s v="Type 2"/>
    <n v="7.4"/>
    <x v="203"/>
    <x v="204"/>
    <x v="204"/>
    <n v="32"/>
    <x v="16"/>
    <x v="16"/>
    <x v="2"/>
  </r>
  <r>
    <s v="R113089E"/>
    <x v="0"/>
    <n v="2"/>
    <s v="Type 2"/>
    <n v="7.4"/>
    <x v="203"/>
    <x v="204"/>
    <x v="204"/>
    <n v="32"/>
    <x v="16"/>
    <x v="16"/>
    <x v="2"/>
  </r>
  <r>
    <s v="R116284C"/>
    <x v="0"/>
    <n v="2"/>
    <s v="Type 2"/>
    <n v="7.4"/>
    <x v="204"/>
    <x v="205"/>
    <x v="205"/>
    <n v="32"/>
    <x v="16"/>
    <x v="16"/>
    <x v="2"/>
  </r>
  <r>
    <s v="R116284C"/>
    <x v="0"/>
    <n v="2"/>
    <s v="Type 2"/>
    <n v="7.4"/>
    <x v="204"/>
    <x v="205"/>
    <x v="205"/>
    <n v="32"/>
    <x v="16"/>
    <x v="16"/>
    <x v="2"/>
  </r>
  <r>
    <s v="R116285G"/>
    <x v="0"/>
    <n v="2"/>
    <s v="Type 2"/>
    <n v="7.4"/>
    <x v="204"/>
    <x v="205"/>
    <x v="205"/>
    <n v="32"/>
    <x v="16"/>
    <x v="16"/>
    <x v="2"/>
  </r>
  <r>
    <s v="R116285G"/>
    <x v="0"/>
    <n v="2"/>
    <s v="Type 2"/>
    <n v="7.4"/>
    <x v="204"/>
    <x v="205"/>
    <x v="205"/>
    <n v="32"/>
    <x v="16"/>
    <x v="16"/>
    <x v="2"/>
  </r>
  <r>
    <s v="R116286R"/>
    <x v="0"/>
    <n v="2"/>
    <s v="Type 2"/>
    <n v="7.4"/>
    <x v="204"/>
    <x v="205"/>
    <x v="205"/>
    <n v="32"/>
    <x v="16"/>
    <x v="16"/>
    <x v="2"/>
  </r>
  <r>
    <s v="R116286R"/>
    <x v="0"/>
    <n v="2"/>
    <s v="Type 2"/>
    <n v="7.4"/>
    <x v="204"/>
    <x v="205"/>
    <x v="205"/>
    <n v="32"/>
    <x v="16"/>
    <x v="16"/>
    <x v="2"/>
  </r>
  <r>
    <s v="R116287D"/>
    <x v="0"/>
    <n v="2"/>
    <s v="Type 2"/>
    <n v="7.4"/>
    <x v="204"/>
    <x v="205"/>
    <x v="205"/>
    <n v="32"/>
    <x v="16"/>
    <x v="16"/>
    <x v="2"/>
  </r>
  <r>
    <s v="R116287D"/>
    <x v="0"/>
    <n v="2"/>
    <s v="Type 2"/>
    <n v="7.4"/>
    <x v="204"/>
    <x v="205"/>
    <x v="205"/>
    <n v="32"/>
    <x v="16"/>
    <x v="16"/>
    <x v="2"/>
  </r>
  <r>
    <s v="R116288H"/>
    <x v="0"/>
    <n v="2"/>
    <s v="Type 2"/>
    <n v="7.4"/>
    <x v="204"/>
    <x v="205"/>
    <x v="205"/>
    <n v="32"/>
    <x v="16"/>
    <x v="16"/>
    <x v="2"/>
  </r>
  <r>
    <s v="R116288H"/>
    <x v="0"/>
    <n v="2"/>
    <s v="Type 2"/>
    <n v="7.4"/>
    <x v="204"/>
    <x v="205"/>
    <x v="205"/>
    <n v="32"/>
    <x v="16"/>
    <x v="16"/>
    <x v="2"/>
  </r>
  <r>
    <s v="R116289A"/>
    <x v="0"/>
    <n v="2"/>
    <s v="Type 2"/>
    <n v="7.4"/>
    <x v="204"/>
    <x v="205"/>
    <x v="205"/>
    <n v="32"/>
    <x v="16"/>
    <x v="16"/>
    <x v="2"/>
  </r>
  <r>
    <s v="R116289A"/>
    <x v="0"/>
    <n v="2"/>
    <s v="Type 2"/>
    <n v="7.4"/>
    <x v="204"/>
    <x v="205"/>
    <x v="205"/>
    <n v="32"/>
    <x v="16"/>
    <x v="16"/>
    <x v="2"/>
  </r>
  <r>
    <s v="R117629F"/>
    <x v="0"/>
    <n v="2"/>
    <s v="Type 2"/>
    <n v="7.4"/>
    <x v="205"/>
    <x v="206"/>
    <x v="206"/>
    <n v="32"/>
    <x v="16"/>
    <x v="16"/>
    <x v="2"/>
  </r>
  <r>
    <s v="R117629F"/>
    <x v="0"/>
    <n v="2"/>
    <s v="Type 2"/>
    <n v="7.4"/>
    <x v="205"/>
    <x v="206"/>
    <x v="206"/>
    <n v="32"/>
    <x v="16"/>
    <x v="16"/>
    <x v="2"/>
  </r>
  <r>
    <s v="R117630K"/>
    <x v="0"/>
    <n v="2"/>
    <s v="Type 2"/>
    <n v="7.4"/>
    <x v="205"/>
    <x v="206"/>
    <x v="206"/>
    <n v="32"/>
    <x v="16"/>
    <x v="16"/>
    <x v="2"/>
  </r>
  <r>
    <s v="R117630K"/>
    <x v="0"/>
    <n v="2"/>
    <s v="Type 2"/>
    <n v="7.4"/>
    <x v="205"/>
    <x v="206"/>
    <x v="206"/>
    <n v="32"/>
    <x v="16"/>
    <x v="16"/>
    <x v="2"/>
  </r>
  <r>
    <s v="R102482B"/>
    <x v="0"/>
    <n v="2"/>
    <s v="Type 2"/>
    <n v="7.4"/>
    <x v="206"/>
    <x v="207"/>
    <x v="207"/>
    <n v="12"/>
    <x v="20"/>
    <x v="19"/>
    <x v="2"/>
  </r>
  <r>
    <s v="R102482B"/>
    <x v="0"/>
    <n v="2"/>
    <s v="Type 2"/>
    <n v="7.4"/>
    <x v="206"/>
    <x v="207"/>
    <x v="207"/>
    <n v="12"/>
    <x v="20"/>
    <x v="19"/>
    <x v="2"/>
  </r>
  <r>
    <s v="R102483F"/>
    <x v="0"/>
    <n v="2"/>
    <s v="Type 2"/>
    <n v="7.4"/>
    <x v="206"/>
    <x v="207"/>
    <x v="207"/>
    <n v="12"/>
    <x v="20"/>
    <x v="19"/>
    <x v="2"/>
  </r>
  <r>
    <s v="R102483F"/>
    <x v="0"/>
    <n v="2"/>
    <s v="Type 2"/>
    <n v="7.4"/>
    <x v="206"/>
    <x v="207"/>
    <x v="207"/>
    <n v="12"/>
    <x v="20"/>
    <x v="19"/>
    <x v="2"/>
  </r>
  <r>
    <s v="R102484Z"/>
    <x v="0"/>
    <n v="2"/>
    <s v="Type 2"/>
    <n v="7.4"/>
    <x v="206"/>
    <x v="207"/>
    <x v="207"/>
    <n v="12"/>
    <x v="20"/>
    <x v="19"/>
    <x v="2"/>
  </r>
  <r>
    <s v="R102484Z"/>
    <x v="0"/>
    <n v="2"/>
    <s v="Type 2"/>
    <n v="7.4"/>
    <x v="206"/>
    <x v="207"/>
    <x v="207"/>
    <n v="12"/>
    <x v="20"/>
    <x v="19"/>
    <x v="2"/>
  </r>
  <r>
    <s v="R107331B"/>
    <x v="0"/>
    <n v="2"/>
    <s v="Type 2"/>
    <n v="7.4"/>
    <x v="207"/>
    <x v="208"/>
    <x v="208"/>
    <n v="12"/>
    <x v="20"/>
    <x v="19"/>
    <x v="2"/>
  </r>
  <r>
    <s v="R107331B"/>
    <x v="0"/>
    <n v="2"/>
    <s v="Type 2"/>
    <n v="7.4"/>
    <x v="207"/>
    <x v="208"/>
    <x v="208"/>
    <n v="12"/>
    <x v="20"/>
    <x v="19"/>
    <x v="2"/>
  </r>
  <r>
    <s v="R107332F"/>
    <x v="0"/>
    <n v="2"/>
    <s v="Type 2"/>
    <n v="7.4"/>
    <x v="207"/>
    <x v="208"/>
    <x v="208"/>
    <n v="12"/>
    <x v="20"/>
    <x v="19"/>
    <x v="2"/>
  </r>
  <r>
    <s v="R107332F"/>
    <x v="0"/>
    <n v="2"/>
    <s v="Type 2"/>
    <n v="7.4"/>
    <x v="207"/>
    <x v="208"/>
    <x v="208"/>
    <n v="12"/>
    <x v="20"/>
    <x v="19"/>
    <x v="2"/>
  </r>
  <r>
    <s v="R107334C"/>
    <x v="0"/>
    <n v="2"/>
    <s v="Type 2"/>
    <n v="7.4"/>
    <x v="207"/>
    <x v="208"/>
    <x v="208"/>
    <n v="12"/>
    <x v="20"/>
    <x v="19"/>
    <x v="2"/>
  </r>
  <r>
    <s v="R107334C"/>
    <x v="0"/>
    <n v="2"/>
    <s v="Type 2"/>
    <n v="7.4"/>
    <x v="207"/>
    <x v="208"/>
    <x v="208"/>
    <n v="12"/>
    <x v="20"/>
    <x v="19"/>
    <x v="2"/>
  </r>
  <r>
    <s v="R107360E"/>
    <x v="0"/>
    <n v="2"/>
    <s v="Type 2"/>
    <n v="7.4"/>
    <x v="208"/>
    <x v="209"/>
    <x v="209"/>
    <n v="12"/>
    <x v="20"/>
    <x v="19"/>
    <x v="2"/>
  </r>
  <r>
    <s v="R107360E"/>
    <x v="0"/>
    <n v="2"/>
    <s v="Type 2"/>
    <n v="7.4"/>
    <x v="208"/>
    <x v="209"/>
    <x v="209"/>
    <n v="12"/>
    <x v="20"/>
    <x v="19"/>
    <x v="2"/>
  </r>
  <r>
    <s v="R107361K"/>
    <x v="0"/>
    <n v="2"/>
    <s v="Type 2"/>
    <n v="7.4"/>
    <x v="208"/>
    <x v="209"/>
    <x v="209"/>
    <n v="12"/>
    <x v="20"/>
    <x v="19"/>
    <x v="2"/>
  </r>
  <r>
    <s v="R107361K"/>
    <x v="0"/>
    <n v="2"/>
    <s v="Type 2"/>
    <n v="7.4"/>
    <x v="208"/>
    <x v="209"/>
    <x v="209"/>
    <n v="12"/>
    <x v="20"/>
    <x v="19"/>
    <x v="2"/>
  </r>
  <r>
    <s v="R107408F"/>
    <x v="0"/>
    <n v="2"/>
    <s v="Type 2"/>
    <n v="7.4"/>
    <x v="209"/>
    <x v="210"/>
    <x v="210"/>
    <n v="12"/>
    <x v="20"/>
    <x v="19"/>
    <x v="2"/>
  </r>
  <r>
    <s v="R107408F"/>
    <x v="0"/>
    <n v="2"/>
    <s v="Type 2"/>
    <n v="7.4"/>
    <x v="209"/>
    <x v="210"/>
    <x v="210"/>
    <n v="12"/>
    <x v="20"/>
    <x v="19"/>
    <x v="2"/>
  </r>
  <r>
    <s v="R107410B"/>
    <x v="0"/>
    <n v="2"/>
    <s v="Type 2"/>
    <n v="7.4"/>
    <x v="209"/>
    <x v="210"/>
    <x v="210"/>
    <n v="12"/>
    <x v="20"/>
    <x v="19"/>
    <x v="2"/>
  </r>
  <r>
    <s v="R107410B"/>
    <x v="0"/>
    <n v="2"/>
    <s v="Type 2"/>
    <n v="7.4"/>
    <x v="209"/>
    <x v="210"/>
    <x v="210"/>
    <n v="12"/>
    <x v="20"/>
    <x v="19"/>
    <x v="2"/>
  </r>
  <r>
    <s v="R107414G"/>
    <x v="0"/>
    <n v="2"/>
    <s v="Type 2"/>
    <n v="7.4"/>
    <x v="209"/>
    <x v="210"/>
    <x v="210"/>
    <n v="12"/>
    <x v="20"/>
    <x v="19"/>
    <x v="2"/>
  </r>
  <r>
    <s v="R107414G"/>
    <x v="0"/>
    <n v="2"/>
    <s v="Type 2"/>
    <n v="7.4"/>
    <x v="209"/>
    <x v="210"/>
    <x v="210"/>
    <n v="12"/>
    <x v="20"/>
    <x v="19"/>
    <x v="2"/>
  </r>
  <r>
    <s v="R109127H"/>
    <x v="0"/>
    <n v="2"/>
    <s v="Type 2"/>
    <n v="7.4"/>
    <x v="210"/>
    <x v="211"/>
    <x v="211"/>
    <n v="12"/>
    <x v="20"/>
    <x v="19"/>
    <x v="2"/>
  </r>
  <r>
    <s v="R109127H"/>
    <x v="0"/>
    <n v="2"/>
    <s v="Type 2"/>
    <n v="7.4"/>
    <x v="210"/>
    <x v="211"/>
    <x v="211"/>
    <n v="12"/>
    <x v="20"/>
    <x v="19"/>
    <x v="2"/>
  </r>
  <r>
    <s v="R109128A"/>
    <x v="0"/>
    <n v="2"/>
    <s v="Type 2"/>
    <n v="7.4"/>
    <x v="210"/>
    <x v="211"/>
    <x v="211"/>
    <n v="12"/>
    <x v="20"/>
    <x v="19"/>
    <x v="2"/>
  </r>
  <r>
    <s v="R109128A"/>
    <x v="0"/>
    <n v="2"/>
    <s v="Type 2"/>
    <n v="7.4"/>
    <x v="210"/>
    <x v="211"/>
    <x v="211"/>
    <n v="12"/>
    <x v="20"/>
    <x v="19"/>
    <x v="2"/>
  </r>
  <r>
    <s v="R109130H"/>
    <x v="0"/>
    <n v="2"/>
    <s v="Type 2"/>
    <n v="7.4"/>
    <x v="210"/>
    <x v="211"/>
    <x v="211"/>
    <n v="12"/>
    <x v="20"/>
    <x v="19"/>
    <x v="2"/>
  </r>
  <r>
    <s v="R109130H"/>
    <x v="0"/>
    <n v="2"/>
    <s v="Type 2"/>
    <n v="7.4"/>
    <x v="210"/>
    <x v="211"/>
    <x v="211"/>
    <n v="12"/>
    <x v="20"/>
    <x v="19"/>
    <x v="2"/>
  </r>
  <r>
    <s v="R109132E"/>
    <x v="0"/>
    <n v="2"/>
    <s v="Type 2"/>
    <n v="7.4"/>
    <x v="211"/>
    <x v="212"/>
    <x v="212"/>
    <n v="12"/>
    <x v="20"/>
    <x v="19"/>
    <x v="2"/>
  </r>
  <r>
    <s v="R109132E"/>
    <x v="0"/>
    <n v="2"/>
    <s v="Type 2"/>
    <n v="7.4"/>
    <x v="211"/>
    <x v="212"/>
    <x v="212"/>
    <n v="12"/>
    <x v="20"/>
    <x v="19"/>
    <x v="2"/>
  </r>
  <r>
    <s v="R109133K"/>
    <x v="0"/>
    <n v="2"/>
    <s v="Type 2"/>
    <n v="7.4"/>
    <x v="211"/>
    <x v="212"/>
    <x v="212"/>
    <n v="12"/>
    <x v="20"/>
    <x v="19"/>
    <x v="2"/>
  </r>
  <r>
    <s v="R109133K"/>
    <x v="0"/>
    <n v="2"/>
    <s v="Type 2"/>
    <n v="7.4"/>
    <x v="211"/>
    <x v="212"/>
    <x v="212"/>
    <n v="12"/>
    <x v="20"/>
    <x v="19"/>
    <x v="2"/>
  </r>
  <r>
    <s v="R109134B"/>
    <x v="0"/>
    <n v="2"/>
    <s v="Type 2"/>
    <n v="7.4"/>
    <x v="211"/>
    <x v="212"/>
    <x v="212"/>
    <n v="12"/>
    <x v="20"/>
    <x v="19"/>
    <x v="2"/>
  </r>
  <r>
    <s v="R109134B"/>
    <x v="0"/>
    <n v="2"/>
    <s v="Type 2"/>
    <n v="7.4"/>
    <x v="211"/>
    <x v="212"/>
    <x v="212"/>
    <n v="12"/>
    <x v="20"/>
    <x v="19"/>
    <x v="2"/>
  </r>
  <r>
    <s v="R109726A"/>
    <x v="0"/>
    <n v="2"/>
    <s v="Type 2"/>
    <n v="7.4"/>
    <x v="206"/>
    <x v="207"/>
    <x v="207"/>
    <n v="12"/>
    <x v="20"/>
    <x v="19"/>
    <x v="2"/>
  </r>
  <r>
    <s v="R109726A"/>
    <x v="0"/>
    <n v="2"/>
    <s v="Type 2"/>
    <n v="7.4"/>
    <x v="206"/>
    <x v="207"/>
    <x v="207"/>
    <n v="12"/>
    <x v="20"/>
    <x v="19"/>
    <x v="2"/>
  </r>
  <r>
    <s v="R109727E"/>
    <x v="0"/>
    <n v="2"/>
    <s v="Type 2"/>
    <n v="7.4"/>
    <x v="206"/>
    <x v="207"/>
    <x v="207"/>
    <n v="12"/>
    <x v="20"/>
    <x v="19"/>
    <x v="2"/>
  </r>
  <r>
    <s v="R109727E"/>
    <x v="0"/>
    <n v="2"/>
    <s v="Type 2"/>
    <n v="7.4"/>
    <x v="206"/>
    <x v="207"/>
    <x v="207"/>
    <n v="12"/>
    <x v="20"/>
    <x v="19"/>
    <x v="2"/>
  </r>
  <r>
    <s v="R109729B"/>
    <x v="0"/>
    <n v="2"/>
    <s v="Type 2"/>
    <n v="7.4"/>
    <x v="206"/>
    <x v="207"/>
    <x v="207"/>
    <n v="12"/>
    <x v="20"/>
    <x v="19"/>
    <x v="2"/>
  </r>
  <r>
    <s v="R109729B"/>
    <x v="0"/>
    <n v="2"/>
    <s v="Type 2"/>
    <n v="7.4"/>
    <x v="206"/>
    <x v="207"/>
    <x v="207"/>
    <n v="12"/>
    <x v="20"/>
    <x v="19"/>
    <x v="2"/>
  </r>
  <r>
    <s v="R109748Z"/>
    <x v="0"/>
    <n v="2"/>
    <s v="Type 2"/>
    <n v="7.4"/>
    <x v="212"/>
    <x v="213"/>
    <x v="213"/>
    <n v="12"/>
    <x v="20"/>
    <x v="19"/>
    <x v="2"/>
  </r>
  <r>
    <s v="R109748Z"/>
    <x v="0"/>
    <n v="2"/>
    <s v="Type 2"/>
    <n v="7.4"/>
    <x v="212"/>
    <x v="213"/>
    <x v="213"/>
    <n v="12"/>
    <x v="20"/>
    <x v="19"/>
    <x v="2"/>
  </r>
  <r>
    <s v="R109749C"/>
    <x v="0"/>
    <n v="2"/>
    <s v="Type 2"/>
    <n v="7.4"/>
    <x v="212"/>
    <x v="213"/>
    <x v="213"/>
    <n v="12"/>
    <x v="20"/>
    <x v="19"/>
    <x v="2"/>
  </r>
  <r>
    <s v="R109749C"/>
    <x v="0"/>
    <n v="2"/>
    <s v="Type 2"/>
    <n v="7.4"/>
    <x v="212"/>
    <x v="213"/>
    <x v="213"/>
    <n v="12"/>
    <x v="20"/>
    <x v="19"/>
    <x v="2"/>
  </r>
  <r>
    <s v="R109750F"/>
    <x v="0"/>
    <n v="2"/>
    <s v="Type 2"/>
    <n v="7.4"/>
    <x v="212"/>
    <x v="213"/>
    <x v="213"/>
    <n v="12"/>
    <x v="20"/>
    <x v="19"/>
    <x v="2"/>
  </r>
  <r>
    <s v="R109750F"/>
    <x v="0"/>
    <n v="2"/>
    <s v="Type 2"/>
    <n v="7.4"/>
    <x v="212"/>
    <x v="213"/>
    <x v="213"/>
    <n v="12"/>
    <x v="20"/>
    <x v="19"/>
    <x v="2"/>
  </r>
  <r>
    <s v="R109751Z"/>
    <x v="0"/>
    <n v="2"/>
    <s v="Type 2"/>
    <n v="7.4"/>
    <x v="212"/>
    <x v="213"/>
    <x v="213"/>
    <n v="12"/>
    <x v="20"/>
    <x v="19"/>
    <x v="2"/>
  </r>
  <r>
    <s v="R109751Z"/>
    <x v="0"/>
    <n v="2"/>
    <s v="Type 2"/>
    <n v="7.4"/>
    <x v="212"/>
    <x v="213"/>
    <x v="213"/>
    <n v="12"/>
    <x v="20"/>
    <x v="19"/>
    <x v="2"/>
  </r>
  <r>
    <s v="R109753G"/>
    <x v="0"/>
    <n v="2"/>
    <s v="Type 2"/>
    <n v="7.4"/>
    <x v="212"/>
    <x v="213"/>
    <x v="213"/>
    <n v="12"/>
    <x v="20"/>
    <x v="19"/>
    <x v="2"/>
  </r>
  <r>
    <s v="R109753G"/>
    <x v="0"/>
    <n v="2"/>
    <s v="Type 2"/>
    <n v="7.4"/>
    <x v="212"/>
    <x v="213"/>
    <x v="213"/>
    <n v="12"/>
    <x v="20"/>
    <x v="19"/>
    <x v="2"/>
  </r>
  <r>
    <s v="R109754R"/>
    <x v="0"/>
    <n v="2"/>
    <s v="Type 2"/>
    <n v="7.4"/>
    <x v="212"/>
    <x v="213"/>
    <x v="213"/>
    <n v="12"/>
    <x v="20"/>
    <x v="19"/>
    <x v="2"/>
  </r>
  <r>
    <s v="R109754R"/>
    <x v="0"/>
    <n v="2"/>
    <s v="Type 2"/>
    <n v="7.4"/>
    <x v="212"/>
    <x v="213"/>
    <x v="213"/>
    <n v="12"/>
    <x v="20"/>
    <x v="19"/>
    <x v="2"/>
  </r>
  <r>
    <s v="R110039R"/>
    <x v="0"/>
    <n v="2"/>
    <s v="Type 2"/>
    <n v="7.4"/>
    <x v="213"/>
    <x v="214"/>
    <x v="214"/>
    <n v="12"/>
    <x v="20"/>
    <x v="19"/>
    <x v="2"/>
  </r>
  <r>
    <s v="R110039R"/>
    <x v="0"/>
    <n v="2"/>
    <s v="Type 2"/>
    <n v="7.4"/>
    <x v="213"/>
    <x v="214"/>
    <x v="214"/>
    <n v="12"/>
    <x v="20"/>
    <x v="19"/>
    <x v="2"/>
  </r>
  <r>
    <s v="R110040C"/>
    <x v="0"/>
    <n v="2"/>
    <s v="Type 2"/>
    <n v="7.4"/>
    <x v="213"/>
    <x v="214"/>
    <x v="214"/>
    <n v="12"/>
    <x v="20"/>
    <x v="19"/>
    <x v="2"/>
  </r>
  <r>
    <s v="R110040C"/>
    <x v="0"/>
    <n v="2"/>
    <s v="Type 2"/>
    <n v="7.4"/>
    <x v="213"/>
    <x v="214"/>
    <x v="214"/>
    <n v="12"/>
    <x v="20"/>
    <x v="19"/>
    <x v="2"/>
  </r>
  <r>
    <s v="R110041G"/>
    <x v="0"/>
    <n v="2"/>
    <s v="Type 2"/>
    <n v="7.4"/>
    <x v="213"/>
    <x v="214"/>
    <x v="214"/>
    <n v="12"/>
    <x v="20"/>
    <x v="19"/>
    <x v="2"/>
  </r>
  <r>
    <s v="R110041G"/>
    <x v="0"/>
    <n v="2"/>
    <s v="Type 2"/>
    <n v="7.4"/>
    <x v="213"/>
    <x v="214"/>
    <x v="214"/>
    <n v="12"/>
    <x v="20"/>
    <x v="19"/>
    <x v="2"/>
  </r>
  <r>
    <s v="R110043D"/>
    <x v="0"/>
    <n v="2"/>
    <s v="Type 2"/>
    <n v="7.4"/>
    <x v="213"/>
    <x v="214"/>
    <x v="214"/>
    <n v="12"/>
    <x v="20"/>
    <x v="19"/>
    <x v="2"/>
  </r>
  <r>
    <s v="R110043D"/>
    <x v="0"/>
    <n v="2"/>
    <s v="Type 2"/>
    <n v="7.4"/>
    <x v="213"/>
    <x v="214"/>
    <x v="214"/>
    <n v="12"/>
    <x v="20"/>
    <x v="19"/>
    <x v="2"/>
  </r>
  <r>
    <s v="R111260B"/>
    <x v="0"/>
    <n v="2"/>
    <s v="Type 2"/>
    <n v="7.4"/>
    <x v="214"/>
    <x v="215"/>
    <x v="215"/>
    <n v="12"/>
    <x v="20"/>
    <x v="19"/>
    <x v="2"/>
  </r>
  <r>
    <s v="R111260B"/>
    <x v="0"/>
    <n v="2"/>
    <s v="Type 2"/>
    <n v="7.4"/>
    <x v="214"/>
    <x v="215"/>
    <x v="215"/>
    <n v="12"/>
    <x v="20"/>
    <x v="19"/>
    <x v="2"/>
  </r>
  <r>
    <s v="R111261F"/>
    <x v="0"/>
    <n v="2"/>
    <s v="Type 2"/>
    <n v="7.4"/>
    <x v="214"/>
    <x v="215"/>
    <x v="215"/>
    <n v="12"/>
    <x v="20"/>
    <x v="19"/>
    <x v="2"/>
  </r>
  <r>
    <s v="R111261F"/>
    <x v="0"/>
    <n v="2"/>
    <s v="Type 2"/>
    <n v="7.4"/>
    <x v="214"/>
    <x v="215"/>
    <x v="215"/>
    <n v="12"/>
    <x v="20"/>
    <x v="19"/>
    <x v="2"/>
  </r>
  <r>
    <s v="R111262Z"/>
    <x v="0"/>
    <n v="2"/>
    <s v="Type 2"/>
    <n v="7.4"/>
    <x v="214"/>
    <x v="215"/>
    <x v="215"/>
    <n v="12"/>
    <x v="20"/>
    <x v="19"/>
    <x v="2"/>
  </r>
  <r>
    <s v="R111262Z"/>
    <x v="0"/>
    <n v="2"/>
    <s v="Type 2"/>
    <n v="7.4"/>
    <x v="214"/>
    <x v="215"/>
    <x v="215"/>
    <n v="12"/>
    <x v="20"/>
    <x v="19"/>
    <x v="2"/>
  </r>
  <r>
    <s v="R111263C"/>
    <x v="0"/>
    <n v="2"/>
    <s v="Type 2"/>
    <n v="7.4"/>
    <x v="214"/>
    <x v="215"/>
    <x v="215"/>
    <n v="12"/>
    <x v="20"/>
    <x v="19"/>
    <x v="2"/>
  </r>
  <r>
    <s v="R111263C"/>
    <x v="0"/>
    <n v="2"/>
    <s v="Type 2"/>
    <n v="7.4"/>
    <x v="214"/>
    <x v="215"/>
    <x v="215"/>
    <n v="12"/>
    <x v="20"/>
    <x v="19"/>
    <x v="2"/>
  </r>
  <r>
    <s v="R111265R"/>
    <x v="0"/>
    <n v="2"/>
    <s v="Type 2"/>
    <n v="7.4"/>
    <x v="214"/>
    <x v="215"/>
    <x v="215"/>
    <n v="12"/>
    <x v="20"/>
    <x v="19"/>
    <x v="2"/>
  </r>
  <r>
    <s v="R111265R"/>
    <x v="0"/>
    <n v="2"/>
    <s v="Type 2"/>
    <n v="7.4"/>
    <x v="214"/>
    <x v="215"/>
    <x v="215"/>
    <n v="12"/>
    <x v="20"/>
    <x v="19"/>
    <x v="2"/>
  </r>
  <r>
    <s v="R111266D"/>
    <x v="0"/>
    <n v="2"/>
    <s v="Type 2"/>
    <n v="7.4"/>
    <x v="214"/>
    <x v="215"/>
    <x v="215"/>
    <n v="12"/>
    <x v="20"/>
    <x v="19"/>
    <x v="2"/>
  </r>
  <r>
    <s v="R111266D"/>
    <x v="0"/>
    <n v="2"/>
    <s v="Type 2"/>
    <n v="7.4"/>
    <x v="214"/>
    <x v="215"/>
    <x v="215"/>
    <n v="12"/>
    <x v="20"/>
    <x v="19"/>
    <x v="2"/>
  </r>
  <r>
    <s v="R111834H"/>
    <x v="0"/>
    <n v="2"/>
    <s v="Type 2"/>
    <n v="7.4"/>
    <x v="215"/>
    <x v="216"/>
    <x v="216"/>
    <n v="12"/>
    <x v="20"/>
    <x v="19"/>
    <x v="2"/>
  </r>
  <r>
    <s v="R111834H"/>
    <x v="0"/>
    <n v="2"/>
    <s v="Type 2"/>
    <n v="7.4"/>
    <x v="215"/>
    <x v="216"/>
    <x v="216"/>
    <n v="12"/>
    <x v="20"/>
    <x v="19"/>
    <x v="2"/>
  </r>
  <r>
    <s v="R111835A"/>
    <x v="0"/>
    <n v="2"/>
    <s v="Type 2"/>
    <n v="7.4"/>
    <x v="215"/>
    <x v="216"/>
    <x v="216"/>
    <n v="12"/>
    <x v="20"/>
    <x v="19"/>
    <x v="2"/>
  </r>
  <r>
    <s v="R111835A"/>
    <x v="0"/>
    <n v="2"/>
    <s v="Type 2"/>
    <n v="7.4"/>
    <x v="215"/>
    <x v="216"/>
    <x v="216"/>
    <n v="12"/>
    <x v="20"/>
    <x v="19"/>
    <x v="2"/>
  </r>
  <r>
    <s v="R111836E"/>
    <x v="0"/>
    <n v="2"/>
    <s v="Type 2"/>
    <n v="7.4"/>
    <x v="215"/>
    <x v="216"/>
    <x v="216"/>
    <n v="12"/>
    <x v="20"/>
    <x v="19"/>
    <x v="2"/>
  </r>
  <r>
    <s v="R111836E"/>
    <x v="0"/>
    <n v="2"/>
    <s v="Type 2"/>
    <n v="7.4"/>
    <x v="215"/>
    <x v="216"/>
    <x v="216"/>
    <n v="12"/>
    <x v="20"/>
    <x v="19"/>
    <x v="2"/>
  </r>
  <r>
    <s v="R112927G"/>
    <x v="0"/>
    <n v="2"/>
    <s v="Type 2"/>
    <n v="7.4"/>
    <x v="216"/>
    <x v="217"/>
    <x v="217"/>
    <n v="12"/>
    <x v="20"/>
    <x v="19"/>
    <x v="2"/>
  </r>
  <r>
    <s v="R112928R"/>
    <x v="0"/>
    <n v="2"/>
    <s v="Type 2"/>
    <n v="7.4"/>
    <x v="216"/>
    <x v="217"/>
    <x v="217"/>
    <n v="12"/>
    <x v="20"/>
    <x v="19"/>
    <x v="2"/>
  </r>
  <r>
    <s v="R112928R"/>
    <x v="0"/>
    <n v="2"/>
    <s v="Type 2"/>
    <n v="7.4"/>
    <x v="216"/>
    <x v="217"/>
    <x v="217"/>
    <n v="12"/>
    <x v="20"/>
    <x v="19"/>
    <x v="2"/>
  </r>
  <r>
    <s v="R112929D"/>
    <x v="0"/>
    <n v="2"/>
    <s v="Type 2"/>
    <n v="7.4"/>
    <x v="216"/>
    <x v="217"/>
    <x v="217"/>
    <n v="12"/>
    <x v="20"/>
    <x v="19"/>
    <x v="2"/>
  </r>
  <r>
    <s v="R112929D"/>
    <x v="0"/>
    <n v="2"/>
    <s v="Type 2"/>
    <n v="7.4"/>
    <x v="216"/>
    <x v="217"/>
    <x v="217"/>
    <n v="12"/>
    <x v="20"/>
    <x v="19"/>
    <x v="2"/>
  </r>
  <r>
    <s v="R113574D"/>
    <x v="0"/>
    <n v="2"/>
    <s v="Type 2"/>
    <n v="7.4"/>
    <x v="217"/>
    <x v="218"/>
    <x v="218"/>
    <n v="12"/>
    <x v="20"/>
    <x v="19"/>
    <x v="2"/>
  </r>
  <r>
    <s v="R113574D"/>
    <x v="0"/>
    <n v="2"/>
    <s v="Type 2"/>
    <n v="7.4"/>
    <x v="217"/>
    <x v="218"/>
    <x v="218"/>
    <n v="12"/>
    <x v="20"/>
    <x v="19"/>
    <x v="2"/>
  </r>
  <r>
    <s v="R113575H"/>
    <x v="0"/>
    <n v="2"/>
    <s v="Type 2"/>
    <n v="7.4"/>
    <x v="217"/>
    <x v="218"/>
    <x v="218"/>
    <n v="12"/>
    <x v="20"/>
    <x v="19"/>
    <x v="2"/>
  </r>
  <r>
    <s v="R113575H"/>
    <x v="0"/>
    <n v="2"/>
    <s v="Type 2"/>
    <n v="7.4"/>
    <x v="217"/>
    <x v="218"/>
    <x v="218"/>
    <n v="12"/>
    <x v="20"/>
    <x v="19"/>
    <x v="2"/>
  </r>
  <r>
    <s v="R113576A"/>
    <x v="0"/>
    <n v="2"/>
    <s v="Type 2"/>
    <n v="7.4"/>
    <x v="217"/>
    <x v="218"/>
    <x v="218"/>
    <n v="12"/>
    <x v="20"/>
    <x v="19"/>
    <x v="2"/>
  </r>
  <r>
    <s v="R113576A"/>
    <x v="0"/>
    <n v="2"/>
    <s v="Type 2"/>
    <n v="7.4"/>
    <x v="217"/>
    <x v="218"/>
    <x v="218"/>
    <n v="12"/>
    <x v="20"/>
    <x v="19"/>
    <x v="2"/>
  </r>
  <r>
    <s v="R114183G"/>
    <x v="0"/>
    <n v="2"/>
    <s v="Type 2"/>
    <n v="7.4"/>
    <x v="211"/>
    <x v="212"/>
    <x v="212"/>
    <n v="12"/>
    <x v="20"/>
    <x v="19"/>
    <x v="2"/>
  </r>
  <r>
    <s v="R114183G"/>
    <x v="0"/>
    <n v="2"/>
    <s v="Type 2"/>
    <n v="7.4"/>
    <x v="211"/>
    <x v="212"/>
    <x v="212"/>
    <n v="12"/>
    <x v="20"/>
    <x v="19"/>
    <x v="2"/>
  </r>
  <r>
    <s v="R116275A"/>
    <x v="0"/>
    <n v="2"/>
    <s v="Type 2"/>
    <n v="7.4"/>
    <x v="218"/>
    <x v="219"/>
    <x v="219"/>
    <n v="12"/>
    <x v="20"/>
    <x v="19"/>
    <x v="2"/>
  </r>
  <r>
    <s v="R116275A"/>
    <x v="0"/>
    <n v="2"/>
    <s v="Type 2"/>
    <n v="7.4"/>
    <x v="218"/>
    <x v="219"/>
    <x v="219"/>
    <n v="12"/>
    <x v="20"/>
    <x v="19"/>
    <x v="2"/>
  </r>
  <r>
    <s v="R116277K"/>
    <x v="0"/>
    <n v="2"/>
    <s v="Type 2"/>
    <n v="7.4"/>
    <x v="218"/>
    <x v="219"/>
    <x v="219"/>
    <n v="12"/>
    <x v="20"/>
    <x v="19"/>
    <x v="2"/>
  </r>
  <r>
    <s v="R116277K"/>
    <x v="0"/>
    <n v="2"/>
    <s v="Type 2"/>
    <n v="7.4"/>
    <x v="218"/>
    <x v="219"/>
    <x v="219"/>
    <n v="12"/>
    <x v="20"/>
    <x v="19"/>
    <x v="2"/>
  </r>
  <r>
    <s v="R116278B"/>
    <x v="0"/>
    <n v="2"/>
    <s v="Type 2"/>
    <n v="7.4"/>
    <x v="218"/>
    <x v="219"/>
    <x v="219"/>
    <n v="12"/>
    <x v="20"/>
    <x v="19"/>
    <x v="2"/>
  </r>
  <r>
    <s v="R116278B"/>
    <x v="0"/>
    <n v="2"/>
    <s v="Type 2"/>
    <n v="7.4"/>
    <x v="218"/>
    <x v="219"/>
    <x v="219"/>
    <n v="12"/>
    <x v="20"/>
    <x v="19"/>
    <x v="2"/>
  </r>
  <r>
    <s v="R116279F"/>
    <x v="0"/>
    <n v="2"/>
    <s v="Type 2"/>
    <n v="7.4"/>
    <x v="218"/>
    <x v="219"/>
    <x v="219"/>
    <n v="12"/>
    <x v="20"/>
    <x v="19"/>
    <x v="2"/>
  </r>
  <r>
    <s v="R116279F"/>
    <x v="0"/>
    <n v="2"/>
    <s v="Type 2"/>
    <n v="7.4"/>
    <x v="218"/>
    <x v="219"/>
    <x v="219"/>
    <n v="12"/>
    <x v="20"/>
    <x v="19"/>
    <x v="2"/>
  </r>
  <r>
    <s v="R116281B"/>
    <x v="0"/>
    <n v="2"/>
    <s v="Type 2"/>
    <n v="7.4"/>
    <x v="218"/>
    <x v="219"/>
    <x v="219"/>
    <n v="12"/>
    <x v="20"/>
    <x v="19"/>
    <x v="2"/>
  </r>
  <r>
    <s v="R116281B"/>
    <x v="0"/>
    <n v="2"/>
    <s v="Type 2"/>
    <n v="7.4"/>
    <x v="218"/>
    <x v="219"/>
    <x v="219"/>
    <n v="12"/>
    <x v="20"/>
    <x v="19"/>
    <x v="2"/>
  </r>
  <r>
    <s v="R116282F"/>
    <x v="0"/>
    <n v="2"/>
    <s v="Type 2"/>
    <n v="7.4"/>
    <x v="218"/>
    <x v="219"/>
    <x v="219"/>
    <n v="12"/>
    <x v="20"/>
    <x v="19"/>
    <x v="2"/>
  </r>
  <r>
    <s v="R116282F"/>
    <x v="0"/>
    <n v="2"/>
    <s v="Type 2"/>
    <n v="7.4"/>
    <x v="218"/>
    <x v="219"/>
    <x v="219"/>
    <n v="12"/>
    <x v="20"/>
    <x v="19"/>
    <x v="2"/>
  </r>
  <r>
    <s v="R118387G"/>
    <x v="0"/>
    <n v="2"/>
    <s v="Type 2"/>
    <n v="7.4"/>
    <x v="219"/>
    <x v="220"/>
    <x v="220"/>
    <n v="12"/>
    <x v="20"/>
    <x v="19"/>
    <x v="2"/>
  </r>
  <r>
    <s v="R118387G"/>
    <x v="0"/>
    <n v="2"/>
    <s v="Type 2"/>
    <n v="7.4"/>
    <x v="219"/>
    <x v="220"/>
    <x v="220"/>
    <n v="12"/>
    <x v="20"/>
    <x v="19"/>
    <x v="2"/>
  </r>
  <r>
    <s v="R118388R"/>
    <x v="0"/>
    <n v="2"/>
    <s v="Type 2"/>
    <n v="7.4"/>
    <x v="219"/>
    <x v="220"/>
    <x v="220"/>
    <n v="12"/>
    <x v="20"/>
    <x v="19"/>
    <x v="2"/>
  </r>
  <r>
    <s v="R118388R"/>
    <x v="0"/>
    <n v="2"/>
    <s v="Type 2"/>
    <n v="7.4"/>
    <x v="219"/>
    <x v="220"/>
    <x v="220"/>
    <n v="12"/>
    <x v="20"/>
    <x v="19"/>
    <x v="2"/>
  </r>
  <r>
    <s v="R118389D"/>
    <x v="0"/>
    <n v="2"/>
    <s v="Type 2"/>
    <n v="7.4"/>
    <x v="219"/>
    <x v="220"/>
    <x v="220"/>
    <n v="12"/>
    <x v="20"/>
    <x v="19"/>
    <x v="2"/>
  </r>
  <r>
    <s v="R118389D"/>
    <x v="0"/>
    <n v="2"/>
    <s v="Type 2"/>
    <n v="7.4"/>
    <x v="219"/>
    <x v="220"/>
    <x v="220"/>
    <n v="12"/>
    <x v="20"/>
    <x v="19"/>
    <x v="2"/>
  </r>
  <r>
    <s v="R118390G"/>
    <x v="0"/>
    <n v="2"/>
    <s v="Type 2"/>
    <n v="7.4"/>
    <x v="219"/>
    <x v="220"/>
    <x v="220"/>
    <n v="12"/>
    <x v="20"/>
    <x v="19"/>
    <x v="2"/>
  </r>
  <r>
    <s v="R118390G"/>
    <x v="0"/>
    <n v="2"/>
    <s v="Type 2"/>
    <n v="7.4"/>
    <x v="219"/>
    <x v="220"/>
    <x v="220"/>
    <n v="12"/>
    <x v="20"/>
    <x v="19"/>
    <x v="2"/>
  </r>
  <r>
    <s v="R118391R"/>
    <x v="0"/>
    <n v="2"/>
    <s v="Type 2"/>
    <n v="7.4"/>
    <x v="219"/>
    <x v="220"/>
    <x v="220"/>
    <n v="12"/>
    <x v="20"/>
    <x v="19"/>
    <x v="2"/>
  </r>
  <r>
    <s v="R118391R"/>
    <x v="0"/>
    <n v="2"/>
    <s v="Type 2"/>
    <n v="7.4"/>
    <x v="219"/>
    <x v="220"/>
    <x v="220"/>
    <n v="12"/>
    <x v="20"/>
    <x v="19"/>
    <x v="2"/>
  </r>
  <r>
    <s v="R118392D"/>
    <x v="0"/>
    <n v="2"/>
    <s v="Type 2"/>
    <n v="7.4"/>
    <x v="219"/>
    <x v="220"/>
    <x v="220"/>
    <n v="12"/>
    <x v="20"/>
    <x v="19"/>
    <x v="2"/>
  </r>
  <r>
    <s v="R118392D"/>
    <x v="0"/>
    <n v="2"/>
    <s v="Type 2"/>
    <n v="7.4"/>
    <x v="219"/>
    <x v="220"/>
    <x v="220"/>
    <n v="12"/>
    <x v="20"/>
    <x v="19"/>
    <x v="2"/>
  </r>
  <r>
    <s v="R107365C"/>
    <x v="0"/>
    <n v="2"/>
    <s v="Type 2"/>
    <n v="7.4"/>
    <x v="220"/>
    <x v="221"/>
    <x v="221"/>
    <n v="16"/>
    <x v="21"/>
    <x v="20"/>
    <x v="2"/>
  </r>
  <r>
    <s v="R107365C"/>
    <x v="0"/>
    <n v="2"/>
    <s v="Type 2"/>
    <n v="7.4"/>
    <x v="220"/>
    <x v="221"/>
    <x v="221"/>
    <n v="16"/>
    <x v="21"/>
    <x v="20"/>
    <x v="2"/>
  </r>
  <r>
    <s v="R107366G"/>
    <x v="0"/>
    <n v="2"/>
    <s v="Type 2"/>
    <n v="7.4"/>
    <x v="220"/>
    <x v="221"/>
    <x v="221"/>
    <n v="16"/>
    <x v="21"/>
    <x v="20"/>
    <x v="2"/>
  </r>
  <r>
    <s v="R107366G"/>
    <x v="0"/>
    <n v="2"/>
    <s v="Type 2"/>
    <n v="7.4"/>
    <x v="220"/>
    <x v="221"/>
    <x v="221"/>
    <n v="16"/>
    <x v="21"/>
    <x v="20"/>
    <x v="2"/>
  </r>
  <r>
    <s v="R107367R"/>
    <x v="0"/>
    <n v="2"/>
    <s v="Type 2"/>
    <n v="7.4"/>
    <x v="221"/>
    <x v="222"/>
    <x v="222"/>
    <n v="16"/>
    <x v="21"/>
    <x v="20"/>
    <x v="2"/>
  </r>
  <r>
    <s v="R107367R"/>
    <x v="0"/>
    <n v="2"/>
    <s v="Type 2"/>
    <n v="7.4"/>
    <x v="221"/>
    <x v="222"/>
    <x v="222"/>
    <n v="16"/>
    <x v="21"/>
    <x v="20"/>
    <x v="2"/>
  </r>
  <r>
    <s v="R107368D"/>
    <x v="0"/>
    <n v="2"/>
    <s v="Type 2"/>
    <n v="7.4"/>
    <x v="221"/>
    <x v="222"/>
    <x v="222"/>
    <n v="16"/>
    <x v="21"/>
    <x v="20"/>
    <x v="2"/>
  </r>
  <r>
    <s v="R107368D"/>
    <x v="0"/>
    <n v="2"/>
    <s v="Type 2"/>
    <n v="7.4"/>
    <x v="221"/>
    <x v="222"/>
    <x v="222"/>
    <n v="16"/>
    <x v="21"/>
    <x v="20"/>
    <x v="2"/>
  </r>
  <r>
    <s v="R107370R"/>
    <x v="0"/>
    <n v="2"/>
    <s v="Type 2"/>
    <n v="7.4"/>
    <x v="221"/>
    <x v="222"/>
    <x v="222"/>
    <n v="16"/>
    <x v="21"/>
    <x v="20"/>
    <x v="2"/>
  </r>
  <r>
    <s v="R107370R"/>
    <x v="0"/>
    <n v="2"/>
    <s v="Type 2"/>
    <n v="7.4"/>
    <x v="221"/>
    <x v="222"/>
    <x v="222"/>
    <n v="16"/>
    <x v="21"/>
    <x v="20"/>
    <x v="2"/>
  </r>
  <r>
    <s v="R107583F"/>
    <x v="0"/>
    <n v="2"/>
    <s v="Type 2"/>
    <n v="7.4"/>
    <x v="222"/>
    <x v="223"/>
    <x v="223"/>
    <n v="16"/>
    <x v="21"/>
    <x v="20"/>
    <x v="2"/>
  </r>
  <r>
    <s v="R107583F"/>
    <x v="0"/>
    <n v="2"/>
    <s v="Type 2"/>
    <n v="7.4"/>
    <x v="222"/>
    <x v="223"/>
    <x v="223"/>
    <n v="16"/>
    <x v="21"/>
    <x v="20"/>
    <x v="2"/>
  </r>
  <r>
    <s v="R107584Z"/>
    <x v="0"/>
    <n v="2"/>
    <s v="Type 2"/>
    <n v="7.4"/>
    <x v="222"/>
    <x v="223"/>
    <x v="223"/>
    <n v="16"/>
    <x v="21"/>
    <x v="20"/>
    <x v="2"/>
  </r>
  <r>
    <s v="R107584Z"/>
    <x v="0"/>
    <n v="2"/>
    <s v="Type 2"/>
    <n v="7.4"/>
    <x v="222"/>
    <x v="223"/>
    <x v="223"/>
    <n v="16"/>
    <x v="21"/>
    <x v="20"/>
    <x v="2"/>
  </r>
  <r>
    <s v="R107586G"/>
    <x v="0"/>
    <n v="2"/>
    <s v="Type 2"/>
    <n v="7.4"/>
    <x v="222"/>
    <x v="223"/>
    <x v="223"/>
    <n v="16"/>
    <x v="21"/>
    <x v="20"/>
    <x v="2"/>
  </r>
  <r>
    <s v="R107586G"/>
    <x v="0"/>
    <n v="2"/>
    <s v="Type 2"/>
    <n v="7.4"/>
    <x v="222"/>
    <x v="223"/>
    <x v="223"/>
    <n v="16"/>
    <x v="21"/>
    <x v="20"/>
    <x v="2"/>
  </r>
  <r>
    <s v="R109693D"/>
    <x v="0"/>
    <n v="2"/>
    <s v="Type 2"/>
    <n v="7.4"/>
    <x v="223"/>
    <x v="224"/>
    <x v="224"/>
    <n v="16"/>
    <x v="21"/>
    <x v="20"/>
    <x v="2"/>
  </r>
  <r>
    <s v="R109693D"/>
    <x v="0"/>
    <n v="2"/>
    <s v="Type 2"/>
    <n v="7.4"/>
    <x v="223"/>
    <x v="224"/>
    <x v="224"/>
    <n v="16"/>
    <x v="21"/>
    <x v="20"/>
    <x v="2"/>
  </r>
  <r>
    <s v="R109694H"/>
    <x v="0"/>
    <n v="2"/>
    <s v="Type 2"/>
    <n v="7.4"/>
    <x v="223"/>
    <x v="224"/>
    <x v="224"/>
    <n v="16"/>
    <x v="21"/>
    <x v="20"/>
    <x v="2"/>
  </r>
  <r>
    <s v="R109694H"/>
    <x v="0"/>
    <n v="2"/>
    <s v="Type 2"/>
    <n v="7.4"/>
    <x v="223"/>
    <x v="224"/>
    <x v="224"/>
    <n v="16"/>
    <x v="21"/>
    <x v="20"/>
    <x v="2"/>
  </r>
  <r>
    <s v="R109695A"/>
    <x v="0"/>
    <n v="2"/>
    <s v="Type 2"/>
    <n v="7.4"/>
    <x v="223"/>
    <x v="224"/>
    <x v="224"/>
    <n v="16"/>
    <x v="21"/>
    <x v="20"/>
    <x v="2"/>
  </r>
  <r>
    <s v="R109695A"/>
    <x v="0"/>
    <n v="2"/>
    <s v="Type 2"/>
    <n v="7.4"/>
    <x v="223"/>
    <x v="224"/>
    <x v="224"/>
    <n v="16"/>
    <x v="21"/>
    <x v="20"/>
    <x v="2"/>
  </r>
  <r>
    <s v="R110069G"/>
    <x v="0"/>
    <n v="2"/>
    <s v="Type 2"/>
    <n v="7.4"/>
    <x v="224"/>
    <x v="225"/>
    <x v="225"/>
    <n v="16"/>
    <x v="21"/>
    <x v="20"/>
    <x v="2"/>
  </r>
  <r>
    <s v="R110069G"/>
    <x v="0"/>
    <n v="2"/>
    <s v="Type 2"/>
    <n v="7.4"/>
    <x v="224"/>
    <x v="225"/>
    <x v="225"/>
    <n v="16"/>
    <x v="21"/>
    <x v="20"/>
    <x v="2"/>
  </r>
  <r>
    <s v="R110070Z"/>
    <x v="0"/>
    <n v="2"/>
    <s v="Type 2"/>
    <n v="7.4"/>
    <x v="224"/>
    <x v="225"/>
    <x v="225"/>
    <n v="16"/>
    <x v="21"/>
    <x v="20"/>
    <x v="2"/>
  </r>
  <r>
    <s v="R110070Z"/>
    <x v="0"/>
    <n v="2"/>
    <s v="Type 2"/>
    <n v="7.4"/>
    <x v="224"/>
    <x v="225"/>
    <x v="225"/>
    <n v="16"/>
    <x v="21"/>
    <x v="20"/>
    <x v="2"/>
  </r>
  <r>
    <s v="R110071C"/>
    <x v="0"/>
    <n v="2"/>
    <s v="Type 2"/>
    <n v="7.4"/>
    <x v="225"/>
    <x v="226"/>
    <x v="226"/>
    <n v="16"/>
    <x v="21"/>
    <x v="20"/>
    <x v="2"/>
  </r>
  <r>
    <s v="R110071C"/>
    <x v="0"/>
    <n v="2"/>
    <s v="Type 2"/>
    <n v="7.4"/>
    <x v="225"/>
    <x v="226"/>
    <x v="226"/>
    <n v="16"/>
    <x v="21"/>
    <x v="20"/>
    <x v="2"/>
  </r>
  <r>
    <s v="R110072G"/>
    <x v="0"/>
    <n v="2"/>
    <s v="Type 2"/>
    <n v="7.4"/>
    <x v="225"/>
    <x v="226"/>
    <x v="226"/>
    <n v="16"/>
    <x v="21"/>
    <x v="20"/>
    <x v="2"/>
  </r>
  <r>
    <s v="R110072G"/>
    <x v="0"/>
    <n v="2"/>
    <s v="Type 2"/>
    <n v="7.4"/>
    <x v="225"/>
    <x v="226"/>
    <x v="226"/>
    <n v="16"/>
    <x v="21"/>
    <x v="20"/>
    <x v="2"/>
  </r>
  <r>
    <s v="R110166R"/>
    <x v="0"/>
    <n v="2"/>
    <s v="Type 2"/>
    <n v="7.4"/>
    <x v="226"/>
    <x v="227"/>
    <x v="227"/>
    <n v="16"/>
    <x v="21"/>
    <x v="20"/>
    <x v="2"/>
  </r>
  <r>
    <s v="R110166R"/>
    <x v="0"/>
    <n v="2"/>
    <s v="Type 2"/>
    <n v="7.4"/>
    <x v="226"/>
    <x v="227"/>
    <x v="227"/>
    <n v="16"/>
    <x v="21"/>
    <x v="20"/>
    <x v="2"/>
  </r>
  <r>
    <s v="R110169A"/>
    <x v="0"/>
    <n v="2"/>
    <s v="Type 2"/>
    <n v="7.4"/>
    <x v="226"/>
    <x v="227"/>
    <x v="227"/>
    <n v="16"/>
    <x v="21"/>
    <x v="20"/>
    <x v="2"/>
  </r>
  <r>
    <s v="R110169A"/>
    <x v="0"/>
    <n v="2"/>
    <s v="Type 2"/>
    <n v="7.4"/>
    <x v="226"/>
    <x v="227"/>
    <x v="227"/>
    <n v="16"/>
    <x v="21"/>
    <x v="20"/>
    <x v="2"/>
  </r>
  <r>
    <s v="R110170D"/>
    <x v="0"/>
    <n v="2"/>
    <s v="Type 2"/>
    <n v="7.4"/>
    <x v="226"/>
    <x v="227"/>
    <x v="227"/>
    <n v="16"/>
    <x v="21"/>
    <x v="20"/>
    <x v="2"/>
  </r>
  <r>
    <s v="R110170D"/>
    <x v="0"/>
    <n v="2"/>
    <s v="Type 2"/>
    <n v="7.4"/>
    <x v="226"/>
    <x v="227"/>
    <x v="227"/>
    <n v="16"/>
    <x v="21"/>
    <x v="20"/>
    <x v="2"/>
  </r>
  <r>
    <s v="R115565R"/>
    <x v="0"/>
    <n v="2"/>
    <s v="Type 2"/>
    <n v="7.4"/>
    <x v="227"/>
    <x v="228"/>
    <x v="228"/>
    <n v="16"/>
    <x v="21"/>
    <x v="20"/>
    <x v="2"/>
  </r>
  <r>
    <s v="R115565R"/>
    <x v="0"/>
    <n v="2"/>
    <s v="Type 2"/>
    <n v="7.4"/>
    <x v="227"/>
    <x v="228"/>
    <x v="228"/>
    <n v="16"/>
    <x v="21"/>
    <x v="20"/>
    <x v="2"/>
  </r>
  <r>
    <s v="R115566D"/>
    <x v="0"/>
    <n v="2"/>
    <s v="Type 2"/>
    <n v="7.4"/>
    <x v="227"/>
    <x v="228"/>
    <x v="228"/>
    <n v="16"/>
    <x v="21"/>
    <x v="20"/>
    <x v="2"/>
  </r>
  <r>
    <s v="R115566D"/>
    <x v="0"/>
    <n v="2"/>
    <s v="Type 2"/>
    <n v="7.4"/>
    <x v="227"/>
    <x v="228"/>
    <x v="228"/>
    <n v="16"/>
    <x v="21"/>
    <x v="20"/>
    <x v="2"/>
  </r>
  <r>
    <s v="R115593Z"/>
    <x v="0"/>
    <n v="2"/>
    <s v="Type 2"/>
    <n v="7.4"/>
    <x v="228"/>
    <x v="229"/>
    <x v="229"/>
    <n v="16"/>
    <x v="21"/>
    <x v="20"/>
    <x v="2"/>
  </r>
  <r>
    <s v="R115593Z"/>
    <x v="0"/>
    <n v="2"/>
    <s v="Type 2"/>
    <n v="7.4"/>
    <x v="228"/>
    <x v="229"/>
    <x v="229"/>
    <n v="16"/>
    <x v="21"/>
    <x v="20"/>
    <x v="2"/>
  </r>
  <r>
    <s v="R115594C"/>
    <x v="0"/>
    <n v="2"/>
    <s v="Type 2"/>
    <n v="7.4"/>
    <x v="228"/>
    <x v="229"/>
    <x v="229"/>
    <n v="16"/>
    <x v="21"/>
    <x v="20"/>
    <x v="2"/>
  </r>
  <r>
    <s v="R115594C"/>
    <x v="0"/>
    <n v="2"/>
    <s v="Type 2"/>
    <n v="7.4"/>
    <x v="228"/>
    <x v="229"/>
    <x v="229"/>
    <n v="16"/>
    <x v="21"/>
    <x v="20"/>
    <x v="2"/>
  </r>
  <r>
    <s v="R115595G"/>
    <x v="0"/>
    <n v="2"/>
    <s v="Type 2"/>
    <n v="7.4"/>
    <x v="228"/>
    <x v="229"/>
    <x v="229"/>
    <n v="16"/>
    <x v="21"/>
    <x v="20"/>
    <x v="2"/>
  </r>
  <r>
    <s v="R115595G"/>
    <x v="0"/>
    <n v="2"/>
    <s v="Type 2"/>
    <n v="7.4"/>
    <x v="228"/>
    <x v="229"/>
    <x v="229"/>
    <n v="16"/>
    <x v="21"/>
    <x v="20"/>
    <x v="2"/>
  </r>
  <r>
    <s v="R115603E"/>
    <x v="0"/>
    <n v="2"/>
    <s v="Type 2"/>
    <n v="7.4"/>
    <x v="229"/>
    <x v="230"/>
    <x v="230"/>
    <n v="16"/>
    <x v="21"/>
    <x v="20"/>
    <x v="2"/>
  </r>
  <r>
    <s v="R115603E"/>
    <x v="0"/>
    <n v="2"/>
    <s v="Type 2"/>
    <n v="7.4"/>
    <x v="229"/>
    <x v="230"/>
    <x v="230"/>
    <n v="16"/>
    <x v="21"/>
    <x v="20"/>
    <x v="2"/>
  </r>
  <r>
    <s v="R115604K"/>
    <x v="0"/>
    <n v="2"/>
    <s v="Type 2"/>
    <n v="7.4"/>
    <x v="229"/>
    <x v="230"/>
    <x v="230"/>
    <n v="16"/>
    <x v="21"/>
    <x v="20"/>
    <x v="2"/>
  </r>
  <r>
    <s v="R115604K"/>
    <x v="0"/>
    <n v="2"/>
    <s v="Type 2"/>
    <n v="7.4"/>
    <x v="229"/>
    <x v="230"/>
    <x v="230"/>
    <n v="16"/>
    <x v="21"/>
    <x v="20"/>
    <x v="2"/>
  </r>
  <r>
    <s v="R115605B"/>
    <x v="0"/>
    <n v="2"/>
    <s v="Type 2"/>
    <n v="7.4"/>
    <x v="229"/>
    <x v="230"/>
    <x v="230"/>
    <n v="16"/>
    <x v="21"/>
    <x v="20"/>
    <x v="2"/>
  </r>
  <r>
    <s v="R115605B"/>
    <x v="0"/>
    <n v="2"/>
    <s v="Type 2"/>
    <n v="7.4"/>
    <x v="229"/>
    <x v="230"/>
    <x v="230"/>
    <n v="16"/>
    <x v="21"/>
    <x v="20"/>
    <x v="2"/>
  </r>
  <r>
    <s v="R116810H"/>
    <x v="0"/>
    <n v="2"/>
    <s v="Type 2"/>
    <n v="7.4"/>
    <x v="230"/>
    <x v="231"/>
    <x v="231"/>
    <n v="16"/>
    <x v="21"/>
    <x v="20"/>
    <x v="2"/>
  </r>
  <r>
    <s v="R116810H"/>
    <x v="0"/>
    <n v="2"/>
    <s v="Type 2"/>
    <n v="7.4"/>
    <x v="230"/>
    <x v="231"/>
    <x v="231"/>
    <n v="16"/>
    <x v="21"/>
    <x v="20"/>
    <x v="2"/>
  </r>
  <r>
    <s v="R116812E"/>
    <x v="0"/>
    <n v="2"/>
    <s v="Type 2"/>
    <n v="7.4"/>
    <x v="230"/>
    <x v="231"/>
    <x v="231"/>
    <n v="16"/>
    <x v="21"/>
    <x v="20"/>
    <x v="2"/>
  </r>
  <r>
    <s v="R116812E"/>
    <x v="0"/>
    <n v="2"/>
    <s v="Type 2"/>
    <n v="7.4"/>
    <x v="230"/>
    <x v="231"/>
    <x v="231"/>
    <n v="16"/>
    <x v="21"/>
    <x v="20"/>
    <x v="2"/>
  </r>
  <r>
    <s v="R117047B"/>
    <x v="0"/>
    <n v="2"/>
    <s v="Type 2"/>
    <n v="7.4"/>
    <x v="231"/>
    <x v="232"/>
    <x v="232"/>
    <n v="16"/>
    <x v="21"/>
    <x v="20"/>
    <x v="2"/>
  </r>
  <r>
    <s v="R117047B"/>
    <x v="0"/>
    <n v="2"/>
    <s v="Type 2"/>
    <n v="7.4"/>
    <x v="231"/>
    <x v="232"/>
    <x v="232"/>
    <n v="16"/>
    <x v="21"/>
    <x v="20"/>
    <x v="2"/>
  </r>
  <r>
    <s v="R117048F"/>
    <x v="0"/>
    <n v="2"/>
    <s v="Type 2"/>
    <n v="7.4"/>
    <x v="231"/>
    <x v="232"/>
    <x v="232"/>
    <n v="16"/>
    <x v="21"/>
    <x v="20"/>
    <x v="2"/>
  </r>
  <r>
    <s v="R117048F"/>
    <x v="0"/>
    <n v="2"/>
    <s v="Type 2"/>
    <n v="7.4"/>
    <x v="231"/>
    <x v="232"/>
    <x v="232"/>
    <n v="16"/>
    <x v="21"/>
    <x v="20"/>
    <x v="2"/>
  </r>
  <r>
    <s v="R118047A"/>
    <x v="0"/>
    <n v="2"/>
    <s v="Type 2"/>
    <n v="7.4"/>
    <x v="232"/>
    <x v="233"/>
    <x v="233"/>
    <n v="16"/>
    <x v="21"/>
    <x v="20"/>
    <x v="2"/>
  </r>
  <r>
    <s v="R118047A"/>
    <x v="0"/>
    <n v="2"/>
    <s v="Type 2"/>
    <n v="7.4"/>
    <x v="232"/>
    <x v="233"/>
    <x v="233"/>
    <n v="16"/>
    <x v="21"/>
    <x v="20"/>
    <x v="2"/>
  </r>
  <r>
    <s v="R118048E"/>
    <x v="0"/>
    <n v="2"/>
    <s v="Type 2"/>
    <n v="7.4"/>
    <x v="232"/>
    <x v="233"/>
    <x v="233"/>
    <n v="16"/>
    <x v="21"/>
    <x v="20"/>
    <x v="2"/>
  </r>
  <r>
    <s v="R118048E"/>
    <x v="0"/>
    <n v="2"/>
    <s v="Type 2"/>
    <n v="7.4"/>
    <x v="232"/>
    <x v="233"/>
    <x v="233"/>
    <n v="16"/>
    <x v="21"/>
    <x v="20"/>
    <x v="2"/>
  </r>
  <r>
    <s v="R118049K"/>
    <x v="0"/>
    <n v="2"/>
    <s v="Type 2"/>
    <n v="7.4"/>
    <x v="232"/>
    <x v="233"/>
    <x v="233"/>
    <n v="16"/>
    <x v="21"/>
    <x v="20"/>
    <x v="2"/>
  </r>
  <r>
    <s v="R118049K"/>
    <x v="0"/>
    <n v="2"/>
    <s v="Type 2"/>
    <n v="7.4"/>
    <x v="232"/>
    <x v="233"/>
    <x v="233"/>
    <n v="16"/>
    <x v="21"/>
    <x v="20"/>
    <x v="2"/>
  </r>
  <r>
    <s v="R107371D"/>
    <x v="0"/>
    <n v="2"/>
    <s v="Type 2"/>
    <n v="7.4"/>
    <x v="233"/>
    <x v="234"/>
    <x v="234"/>
    <n v="14"/>
    <x v="21"/>
    <x v="20"/>
    <x v="2"/>
  </r>
  <r>
    <s v="R107371D"/>
    <x v="0"/>
    <n v="2"/>
    <s v="Type 2"/>
    <n v="7.4"/>
    <x v="233"/>
    <x v="234"/>
    <x v="234"/>
    <n v="14"/>
    <x v="21"/>
    <x v="20"/>
    <x v="2"/>
  </r>
  <r>
    <s v="R107373A"/>
    <x v="0"/>
    <n v="2"/>
    <s v="Type 2"/>
    <n v="7.4"/>
    <x v="233"/>
    <x v="234"/>
    <x v="234"/>
    <n v="14"/>
    <x v="21"/>
    <x v="20"/>
    <x v="2"/>
  </r>
  <r>
    <s v="R107373A"/>
    <x v="0"/>
    <n v="2"/>
    <s v="Type 2"/>
    <n v="7.4"/>
    <x v="233"/>
    <x v="234"/>
    <x v="234"/>
    <n v="14"/>
    <x v="21"/>
    <x v="20"/>
    <x v="2"/>
  </r>
  <r>
    <s v="R107376B"/>
    <x v="0"/>
    <n v="2"/>
    <s v="Type 2"/>
    <n v="7.4"/>
    <x v="233"/>
    <x v="234"/>
    <x v="234"/>
    <n v="14"/>
    <x v="21"/>
    <x v="20"/>
    <x v="2"/>
  </r>
  <r>
    <s v="R107376B"/>
    <x v="0"/>
    <n v="2"/>
    <s v="Type 2"/>
    <n v="7.4"/>
    <x v="233"/>
    <x v="234"/>
    <x v="234"/>
    <n v="14"/>
    <x v="21"/>
    <x v="20"/>
    <x v="2"/>
  </r>
  <r>
    <s v="R107587R"/>
    <x v="0"/>
    <n v="2"/>
    <s v="Type 2"/>
    <n v="7.4"/>
    <x v="234"/>
    <x v="235"/>
    <x v="235"/>
    <n v="14"/>
    <x v="21"/>
    <x v="20"/>
    <x v="2"/>
  </r>
  <r>
    <s v="R107587R"/>
    <x v="0"/>
    <n v="2"/>
    <s v="Type 2"/>
    <n v="7.4"/>
    <x v="234"/>
    <x v="235"/>
    <x v="235"/>
    <n v="14"/>
    <x v="21"/>
    <x v="20"/>
    <x v="2"/>
  </r>
  <r>
    <s v="R107588D"/>
    <x v="0"/>
    <n v="2"/>
    <s v="Type 2"/>
    <n v="7.4"/>
    <x v="234"/>
    <x v="235"/>
    <x v="235"/>
    <n v="14"/>
    <x v="21"/>
    <x v="20"/>
    <x v="2"/>
  </r>
  <r>
    <s v="R107588D"/>
    <x v="0"/>
    <n v="2"/>
    <s v="Type 2"/>
    <n v="7.4"/>
    <x v="234"/>
    <x v="235"/>
    <x v="235"/>
    <n v="14"/>
    <x v="21"/>
    <x v="20"/>
    <x v="2"/>
  </r>
  <r>
    <s v="R107589H"/>
    <x v="0"/>
    <n v="2"/>
    <s v="Type 2"/>
    <n v="7.4"/>
    <x v="234"/>
    <x v="235"/>
    <x v="235"/>
    <n v="14"/>
    <x v="21"/>
    <x v="20"/>
    <x v="2"/>
  </r>
  <r>
    <s v="R107589H"/>
    <x v="0"/>
    <n v="2"/>
    <s v="Type 2"/>
    <n v="7.4"/>
    <x v="234"/>
    <x v="235"/>
    <x v="235"/>
    <n v="14"/>
    <x v="21"/>
    <x v="20"/>
    <x v="2"/>
  </r>
  <r>
    <s v="R107653D"/>
    <x v="0"/>
    <n v="2"/>
    <s v="Type 2"/>
    <n v="7.4"/>
    <x v="235"/>
    <x v="236"/>
    <x v="236"/>
    <n v="14"/>
    <x v="21"/>
    <x v="20"/>
    <x v="2"/>
  </r>
  <r>
    <s v="R107653D"/>
    <x v="0"/>
    <n v="2"/>
    <s v="Type 2"/>
    <n v="7.4"/>
    <x v="235"/>
    <x v="236"/>
    <x v="236"/>
    <n v="14"/>
    <x v="21"/>
    <x v="20"/>
    <x v="2"/>
  </r>
  <r>
    <s v="R107655A"/>
    <x v="0"/>
    <n v="2"/>
    <s v="Type 2"/>
    <n v="7.4"/>
    <x v="235"/>
    <x v="236"/>
    <x v="236"/>
    <n v="14"/>
    <x v="21"/>
    <x v="20"/>
    <x v="2"/>
  </r>
  <r>
    <s v="R107655A"/>
    <x v="0"/>
    <n v="2"/>
    <s v="Type 2"/>
    <n v="7.4"/>
    <x v="235"/>
    <x v="236"/>
    <x v="236"/>
    <n v="14"/>
    <x v="21"/>
    <x v="20"/>
    <x v="2"/>
  </r>
  <r>
    <s v="R107656E"/>
    <x v="0"/>
    <n v="2"/>
    <s v="Type 2"/>
    <n v="7.4"/>
    <x v="235"/>
    <x v="236"/>
    <x v="236"/>
    <n v="14"/>
    <x v="21"/>
    <x v="20"/>
    <x v="2"/>
  </r>
  <r>
    <s v="R107656E"/>
    <x v="0"/>
    <n v="2"/>
    <s v="Type 2"/>
    <n v="7.4"/>
    <x v="235"/>
    <x v="236"/>
    <x v="236"/>
    <n v="14"/>
    <x v="21"/>
    <x v="20"/>
    <x v="2"/>
  </r>
  <r>
    <s v="R109146E"/>
    <x v="0"/>
    <n v="2"/>
    <s v="Type 2"/>
    <n v="7.4"/>
    <x v="236"/>
    <x v="237"/>
    <x v="237"/>
    <n v="14"/>
    <x v="21"/>
    <x v="20"/>
    <x v="2"/>
  </r>
  <r>
    <s v="R109146E"/>
    <x v="0"/>
    <n v="2"/>
    <s v="Type 2"/>
    <n v="7.4"/>
    <x v="236"/>
    <x v="237"/>
    <x v="237"/>
    <n v="14"/>
    <x v="21"/>
    <x v="20"/>
    <x v="2"/>
  </r>
  <r>
    <s v="R109147K"/>
    <x v="0"/>
    <n v="2"/>
    <s v="Type 2"/>
    <n v="7.4"/>
    <x v="236"/>
    <x v="237"/>
    <x v="237"/>
    <n v="14"/>
    <x v="21"/>
    <x v="20"/>
    <x v="2"/>
  </r>
  <r>
    <s v="R109147K"/>
    <x v="0"/>
    <n v="2"/>
    <s v="Type 2"/>
    <n v="7.4"/>
    <x v="236"/>
    <x v="237"/>
    <x v="237"/>
    <n v="14"/>
    <x v="21"/>
    <x v="20"/>
    <x v="2"/>
  </r>
  <r>
    <s v="R109148B"/>
    <x v="0"/>
    <n v="2"/>
    <s v="Type 2"/>
    <n v="7.4"/>
    <x v="236"/>
    <x v="237"/>
    <x v="237"/>
    <n v="14"/>
    <x v="21"/>
    <x v="20"/>
    <x v="2"/>
  </r>
  <r>
    <s v="R109148B"/>
    <x v="0"/>
    <n v="2"/>
    <s v="Type 2"/>
    <n v="7.4"/>
    <x v="236"/>
    <x v="237"/>
    <x v="237"/>
    <n v="14"/>
    <x v="21"/>
    <x v="20"/>
    <x v="2"/>
  </r>
  <r>
    <s v="R109574B"/>
    <x v="0"/>
    <n v="2"/>
    <s v="Type 2"/>
    <n v="7.4"/>
    <x v="237"/>
    <x v="238"/>
    <x v="238"/>
    <n v="14"/>
    <x v="21"/>
    <x v="20"/>
    <x v="2"/>
  </r>
  <r>
    <s v="R109574B"/>
    <x v="0"/>
    <n v="2"/>
    <s v="Type 2"/>
    <n v="7.4"/>
    <x v="237"/>
    <x v="238"/>
    <x v="238"/>
    <n v="14"/>
    <x v="21"/>
    <x v="20"/>
    <x v="2"/>
  </r>
  <r>
    <s v="R109759K"/>
    <x v="0"/>
    <n v="2"/>
    <s v="Type 2"/>
    <n v="7.4"/>
    <x v="237"/>
    <x v="238"/>
    <x v="238"/>
    <n v="14"/>
    <x v="21"/>
    <x v="20"/>
    <x v="2"/>
  </r>
  <r>
    <s v="R109759K"/>
    <x v="0"/>
    <n v="2"/>
    <s v="Type 2"/>
    <n v="7.4"/>
    <x v="237"/>
    <x v="238"/>
    <x v="238"/>
    <n v="14"/>
    <x v="21"/>
    <x v="20"/>
    <x v="2"/>
  </r>
  <r>
    <s v="R109760A"/>
    <x v="0"/>
    <n v="2"/>
    <s v="Type 2"/>
    <n v="7.4"/>
    <x v="237"/>
    <x v="238"/>
    <x v="238"/>
    <n v="14"/>
    <x v="21"/>
    <x v="20"/>
    <x v="2"/>
  </r>
  <r>
    <s v="R109760A"/>
    <x v="0"/>
    <n v="2"/>
    <s v="Type 2"/>
    <n v="7.4"/>
    <x v="237"/>
    <x v="238"/>
    <x v="238"/>
    <n v="14"/>
    <x v="21"/>
    <x v="20"/>
    <x v="2"/>
  </r>
  <r>
    <s v="R109853A"/>
    <x v="0"/>
    <n v="2"/>
    <s v="Type 2"/>
    <n v="7.4"/>
    <x v="238"/>
    <x v="239"/>
    <x v="239"/>
    <n v="15"/>
    <x v="21"/>
    <x v="20"/>
    <x v="2"/>
  </r>
  <r>
    <s v="R109853A"/>
    <x v="0"/>
    <n v="2"/>
    <s v="Type 2"/>
    <n v="7.4"/>
    <x v="238"/>
    <x v="239"/>
    <x v="239"/>
    <n v="15"/>
    <x v="21"/>
    <x v="20"/>
    <x v="2"/>
  </r>
  <r>
    <s v="R109855K"/>
    <x v="0"/>
    <n v="2"/>
    <s v="Type 2"/>
    <n v="7.4"/>
    <x v="238"/>
    <x v="239"/>
    <x v="239"/>
    <n v="15"/>
    <x v="21"/>
    <x v="20"/>
    <x v="2"/>
  </r>
  <r>
    <s v="R109855K"/>
    <x v="0"/>
    <n v="2"/>
    <s v="Type 2"/>
    <n v="7.4"/>
    <x v="238"/>
    <x v="239"/>
    <x v="239"/>
    <n v="15"/>
    <x v="21"/>
    <x v="20"/>
    <x v="2"/>
  </r>
  <r>
    <s v="R109863G"/>
    <x v="0"/>
    <n v="2"/>
    <s v="Type 2"/>
    <n v="7.4"/>
    <x v="238"/>
    <x v="239"/>
    <x v="239"/>
    <n v="15"/>
    <x v="21"/>
    <x v="20"/>
    <x v="2"/>
  </r>
  <r>
    <s v="R109863G"/>
    <x v="0"/>
    <n v="2"/>
    <s v="Type 2"/>
    <n v="7.4"/>
    <x v="238"/>
    <x v="239"/>
    <x v="239"/>
    <n v="15"/>
    <x v="21"/>
    <x v="20"/>
    <x v="2"/>
  </r>
  <r>
    <s v="R110035F"/>
    <x v="0"/>
    <n v="2"/>
    <s v="Type 2"/>
    <n v="7.4"/>
    <x v="239"/>
    <x v="240"/>
    <x v="240"/>
    <n v="14"/>
    <x v="21"/>
    <x v="20"/>
    <x v="2"/>
  </r>
  <r>
    <s v="R110035F"/>
    <x v="0"/>
    <n v="2"/>
    <s v="Type 2"/>
    <n v="7.4"/>
    <x v="239"/>
    <x v="240"/>
    <x v="240"/>
    <n v="14"/>
    <x v="21"/>
    <x v="20"/>
    <x v="2"/>
  </r>
  <r>
    <s v="R110036Z"/>
    <x v="0"/>
    <n v="2"/>
    <s v="Type 2"/>
    <n v="7.4"/>
    <x v="239"/>
    <x v="240"/>
    <x v="240"/>
    <n v="14"/>
    <x v="21"/>
    <x v="20"/>
    <x v="2"/>
  </r>
  <r>
    <s v="R110036Z"/>
    <x v="0"/>
    <n v="2"/>
    <s v="Type 2"/>
    <n v="7.4"/>
    <x v="239"/>
    <x v="240"/>
    <x v="240"/>
    <n v="14"/>
    <x v="21"/>
    <x v="20"/>
    <x v="2"/>
  </r>
  <r>
    <s v="R110038G"/>
    <x v="0"/>
    <n v="2"/>
    <s v="Type 2"/>
    <n v="7.4"/>
    <x v="239"/>
    <x v="240"/>
    <x v="240"/>
    <n v="14"/>
    <x v="21"/>
    <x v="20"/>
    <x v="2"/>
  </r>
  <r>
    <s v="R110038G"/>
    <x v="0"/>
    <n v="2"/>
    <s v="Type 2"/>
    <n v="7.4"/>
    <x v="239"/>
    <x v="240"/>
    <x v="240"/>
    <n v="14"/>
    <x v="21"/>
    <x v="20"/>
    <x v="2"/>
  </r>
  <r>
    <s v="R110058H"/>
    <x v="0"/>
    <n v="2"/>
    <s v="Type 2"/>
    <n v="7.4"/>
    <x v="240"/>
    <x v="241"/>
    <x v="241"/>
    <n v="15"/>
    <x v="21"/>
    <x v="20"/>
    <x v="2"/>
  </r>
  <r>
    <s v="R110058H"/>
    <x v="0"/>
    <n v="2"/>
    <s v="Type 2"/>
    <n v="7.4"/>
    <x v="240"/>
    <x v="241"/>
    <x v="241"/>
    <n v="15"/>
    <x v="21"/>
    <x v="20"/>
    <x v="2"/>
  </r>
  <r>
    <s v="R110060D"/>
    <x v="0"/>
    <n v="2"/>
    <s v="Type 2"/>
    <n v="7.4"/>
    <x v="240"/>
    <x v="241"/>
    <x v="241"/>
    <n v="15"/>
    <x v="21"/>
    <x v="20"/>
    <x v="2"/>
  </r>
  <r>
    <s v="R110060D"/>
    <x v="0"/>
    <n v="2"/>
    <s v="Type 2"/>
    <n v="7.4"/>
    <x v="240"/>
    <x v="241"/>
    <x v="241"/>
    <n v="15"/>
    <x v="21"/>
    <x v="20"/>
    <x v="2"/>
  </r>
  <r>
    <s v="R110066F"/>
    <x v="0"/>
    <n v="2"/>
    <s v="Type 2"/>
    <n v="7.4"/>
    <x v="241"/>
    <x v="242"/>
    <x v="242"/>
    <n v="15"/>
    <x v="21"/>
    <x v="20"/>
    <x v="2"/>
  </r>
  <r>
    <s v="R110066F"/>
    <x v="0"/>
    <n v="2"/>
    <s v="Type 2"/>
    <n v="7.4"/>
    <x v="241"/>
    <x v="242"/>
    <x v="242"/>
    <n v="15"/>
    <x v="21"/>
    <x v="20"/>
    <x v="2"/>
  </r>
  <r>
    <s v="R110068C"/>
    <x v="0"/>
    <n v="2"/>
    <s v="Type 2"/>
    <n v="7.4"/>
    <x v="241"/>
    <x v="242"/>
    <x v="242"/>
    <n v="15"/>
    <x v="21"/>
    <x v="20"/>
    <x v="2"/>
  </r>
  <r>
    <s v="R110068C"/>
    <x v="0"/>
    <n v="2"/>
    <s v="Type 2"/>
    <n v="7.4"/>
    <x v="241"/>
    <x v="242"/>
    <x v="242"/>
    <n v="15"/>
    <x v="21"/>
    <x v="20"/>
    <x v="2"/>
  </r>
  <r>
    <s v="R110181C"/>
    <x v="0"/>
    <n v="2"/>
    <s v="Type 2"/>
    <n v="7.4"/>
    <x v="242"/>
    <x v="243"/>
    <x v="243"/>
    <n v="15"/>
    <x v="21"/>
    <x v="20"/>
    <x v="2"/>
  </r>
  <r>
    <s v="R110181C"/>
    <x v="0"/>
    <n v="2"/>
    <s v="Type 2"/>
    <n v="7.4"/>
    <x v="242"/>
    <x v="243"/>
    <x v="243"/>
    <n v="15"/>
    <x v="21"/>
    <x v="20"/>
    <x v="2"/>
  </r>
  <r>
    <s v="R110182G"/>
    <x v="0"/>
    <n v="2"/>
    <s v="Type 2"/>
    <n v="7.4"/>
    <x v="242"/>
    <x v="243"/>
    <x v="243"/>
    <n v="15"/>
    <x v="21"/>
    <x v="20"/>
    <x v="2"/>
  </r>
  <r>
    <s v="R110182G"/>
    <x v="0"/>
    <n v="2"/>
    <s v="Type 2"/>
    <n v="7.4"/>
    <x v="242"/>
    <x v="243"/>
    <x v="243"/>
    <n v="15"/>
    <x v="21"/>
    <x v="20"/>
    <x v="2"/>
  </r>
  <r>
    <s v="R110183R"/>
    <x v="0"/>
    <n v="2"/>
    <s v="Type 2"/>
    <n v="7.4"/>
    <x v="242"/>
    <x v="243"/>
    <x v="243"/>
    <n v="15"/>
    <x v="21"/>
    <x v="20"/>
    <x v="2"/>
  </r>
  <r>
    <s v="R110183R"/>
    <x v="0"/>
    <n v="2"/>
    <s v="Type 2"/>
    <n v="7.4"/>
    <x v="242"/>
    <x v="243"/>
    <x v="243"/>
    <n v="15"/>
    <x v="21"/>
    <x v="20"/>
    <x v="2"/>
  </r>
  <r>
    <s v="R110184D"/>
    <x v="0"/>
    <n v="2"/>
    <s v="Type 2"/>
    <n v="7.4"/>
    <x v="242"/>
    <x v="243"/>
    <x v="243"/>
    <n v="15"/>
    <x v="21"/>
    <x v="20"/>
    <x v="2"/>
  </r>
  <r>
    <s v="R110184D"/>
    <x v="0"/>
    <n v="2"/>
    <s v="Type 2"/>
    <n v="7.4"/>
    <x v="242"/>
    <x v="243"/>
    <x v="243"/>
    <n v="15"/>
    <x v="21"/>
    <x v="20"/>
    <x v="2"/>
  </r>
  <r>
    <s v="R112472C"/>
    <x v="0"/>
    <n v="2"/>
    <s v="Type 2"/>
    <n v="7.4"/>
    <x v="243"/>
    <x v="244"/>
    <x v="244"/>
    <n v="15"/>
    <x v="21"/>
    <x v="20"/>
    <x v="2"/>
  </r>
  <r>
    <s v="R112472C"/>
    <x v="0"/>
    <n v="2"/>
    <s v="Type 2"/>
    <n v="7.4"/>
    <x v="243"/>
    <x v="244"/>
    <x v="244"/>
    <n v="15"/>
    <x v="21"/>
    <x v="20"/>
    <x v="2"/>
  </r>
  <r>
    <s v="R112473G"/>
    <x v="0"/>
    <n v="2"/>
    <s v="Type 2"/>
    <n v="7.4"/>
    <x v="243"/>
    <x v="244"/>
    <x v="244"/>
    <n v="15"/>
    <x v="21"/>
    <x v="20"/>
    <x v="2"/>
  </r>
  <r>
    <s v="R112473G"/>
    <x v="0"/>
    <n v="2"/>
    <s v="Type 2"/>
    <n v="7.4"/>
    <x v="243"/>
    <x v="244"/>
    <x v="244"/>
    <n v="15"/>
    <x v="21"/>
    <x v="20"/>
    <x v="2"/>
  </r>
  <r>
    <s v="R112474R"/>
    <x v="0"/>
    <n v="2"/>
    <s v="Type 2"/>
    <n v="7.4"/>
    <x v="243"/>
    <x v="244"/>
    <x v="244"/>
    <n v="15"/>
    <x v="21"/>
    <x v="20"/>
    <x v="2"/>
  </r>
  <r>
    <s v="R112474R"/>
    <x v="0"/>
    <n v="2"/>
    <s v="Type 2"/>
    <n v="7.4"/>
    <x v="243"/>
    <x v="244"/>
    <x v="244"/>
    <n v="15"/>
    <x v="21"/>
    <x v="20"/>
    <x v="2"/>
  </r>
  <r>
    <s v="R115559Z"/>
    <x v="0"/>
    <n v="2"/>
    <s v="Type 2"/>
    <n v="7.4"/>
    <x v="244"/>
    <x v="245"/>
    <x v="245"/>
    <n v="15"/>
    <x v="21"/>
    <x v="20"/>
    <x v="2"/>
  </r>
  <r>
    <s v="R115559Z"/>
    <x v="0"/>
    <n v="2"/>
    <s v="Type 2"/>
    <n v="7.4"/>
    <x v="244"/>
    <x v="245"/>
    <x v="245"/>
    <n v="15"/>
    <x v="21"/>
    <x v="20"/>
    <x v="2"/>
  </r>
  <r>
    <s v="R115560B"/>
    <x v="0"/>
    <n v="2"/>
    <s v="Type 2"/>
    <n v="7.4"/>
    <x v="244"/>
    <x v="245"/>
    <x v="245"/>
    <n v="15"/>
    <x v="21"/>
    <x v="20"/>
    <x v="2"/>
  </r>
  <r>
    <s v="R115560B"/>
    <x v="0"/>
    <n v="2"/>
    <s v="Type 2"/>
    <n v="7.4"/>
    <x v="244"/>
    <x v="245"/>
    <x v="245"/>
    <n v="15"/>
    <x v="21"/>
    <x v="20"/>
    <x v="2"/>
  </r>
  <r>
    <s v="R115561F"/>
    <x v="0"/>
    <n v="2"/>
    <s v="Type 2"/>
    <n v="7.4"/>
    <x v="245"/>
    <x v="246"/>
    <x v="246"/>
    <n v="14"/>
    <x v="21"/>
    <x v="20"/>
    <x v="2"/>
  </r>
  <r>
    <s v="R115561F"/>
    <x v="0"/>
    <n v="2"/>
    <s v="Type 2"/>
    <n v="7.4"/>
    <x v="245"/>
    <x v="246"/>
    <x v="246"/>
    <n v="14"/>
    <x v="21"/>
    <x v="20"/>
    <x v="2"/>
  </r>
  <r>
    <s v="R115562Z"/>
    <x v="0"/>
    <n v="2"/>
    <s v="Type 2"/>
    <n v="7.4"/>
    <x v="245"/>
    <x v="246"/>
    <x v="246"/>
    <n v="14"/>
    <x v="21"/>
    <x v="20"/>
    <x v="2"/>
  </r>
  <r>
    <s v="R115562Z"/>
    <x v="0"/>
    <n v="2"/>
    <s v="Type 2"/>
    <n v="7.4"/>
    <x v="245"/>
    <x v="246"/>
    <x v="246"/>
    <n v="14"/>
    <x v="21"/>
    <x v="20"/>
    <x v="2"/>
  </r>
  <r>
    <s v="R116808A"/>
    <x v="0"/>
    <n v="2"/>
    <s v="Type 2"/>
    <n v="7.4"/>
    <x v="246"/>
    <x v="247"/>
    <x v="247"/>
    <n v="15"/>
    <x v="21"/>
    <x v="20"/>
    <x v="2"/>
  </r>
  <r>
    <s v="R116808A"/>
    <x v="0"/>
    <n v="2"/>
    <s v="Type 2"/>
    <n v="7.4"/>
    <x v="246"/>
    <x v="247"/>
    <x v="247"/>
    <n v="15"/>
    <x v="21"/>
    <x v="20"/>
    <x v="2"/>
  </r>
  <r>
    <s v="R116809E"/>
    <x v="0"/>
    <n v="2"/>
    <s v="Type 2"/>
    <n v="7.4"/>
    <x v="246"/>
    <x v="247"/>
    <x v="247"/>
    <n v="15"/>
    <x v="21"/>
    <x v="20"/>
    <x v="2"/>
  </r>
  <r>
    <s v="R116809E"/>
    <x v="0"/>
    <n v="2"/>
    <s v="Type 2"/>
    <n v="7.4"/>
    <x v="246"/>
    <x v="247"/>
    <x v="247"/>
    <n v="15"/>
    <x v="21"/>
    <x v="20"/>
    <x v="2"/>
  </r>
  <r>
    <s v="R116915R"/>
    <x v="0"/>
    <n v="2"/>
    <s v="Type 2"/>
    <n v="7.4"/>
    <x v="247"/>
    <x v="248"/>
    <x v="248"/>
    <n v="14"/>
    <x v="21"/>
    <x v="20"/>
    <x v="2"/>
  </r>
  <r>
    <s v="R116915R"/>
    <x v="0"/>
    <n v="2"/>
    <s v="Type 2"/>
    <n v="7.4"/>
    <x v="247"/>
    <x v="248"/>
    <x v="248"/>
    <n v="14"/>
    <x v="21"/>
    <x v="20"/>
    <x v="2"/>
  </r>
  <r>
    <s v="R116916D"/>
    <x v="0"/>
    <n v="2"/>
    <s v="Type 2"/>
    <n v="7.4"/>
    <x v="247"/>
    <x v="248"/>
    <x v="248"/>
    <n v="14"/>
    <x v="21"/>
    <x v="20"/>
    <x v="2"/>
  </r>
  <r>
    <s v="R116916D"/>
    <x v="0"/>
    <n v="2"/>
    <s v="Type 2"/>
    <n v="7.4"/>
    <x v="247"/>
    <x v="248"/>
    <x v="248"/>
    <n v="14"/>
    <x v="21"/>
    <x v="20"/>
    <x v="2"/>
  </r>
  <r>
    <s v="R116917H"/>
    <x v="0"/>
    <n v="2"/>
    <s v="Type 2"/>
    <n v="7.4"/>
    <x v="248"/>
    <x v="249"/>
    <x v="249"/>
    <n v="14"/>
    <x v="21"/>
    <x v="20"/>
    <x v="2"/>
  </r>
  <r>
    <s v="R116917H"/>
    <x v="0"/>
    <n v="2"/>
    <s v="Type 2"/>
    <n v="7.4"/>
    <x v="248"/>
    <x v="249"/>
    <x v="249"/>
    <n v="14"/>
    <x v="21"/>
    <x v="20"/>
    <x v="2"/>
  </r>
  <r>
    <s v="R116918A"/>
    <x v="0"/>
    <n v="2"/>
    <s v="Type 2"/>
    <n v="7.4"/>
    <x v="248"/>
    <x v="249"/>
    <x v="249"/>
    <n v="14"/>
    <x v="21"/>
    <x v="20"/>
    <x v="2"/>
  </r>
  <r>
    <s v="R116918A"/>
    <x v="0"/>
    <n v="2"/>
    <s v="Type 2"/>
    <n v="7.4"/>
    <x v="248"/>
    <x v="249"/>
    <x v="249"/>
    <n v="14"/>
    <x v="21"/>
    <x v="20"/>
    <x v="2"/>
  </r>
  <r>
    <s v="R117841G"/>
    <x v="0"/>
    <n v="2"/>
    <s v="Type 2"/>
    <n v="7.4"/>
    <x v="249"/>
    <x v="250"/>
    <x v="250"/>
    <n v="15"/>
    <x v="21"/>
    <x v="20"/>
    <x v="2"/>
  </r>
  <r>
    <s v="R117841G"/>
    <x v="0"/>
    <n v="2"/>
    <s v="Type 2"/>
    <n v="7.4"/>
    <x v="249"/>
    <x v="250"/>
    <x v="250"/>
    <n v="15"/>
    <x v="21"/>
    <x v="20"/>
    <x v="2"/>
  </r>
  <r>
    <s v="R117842R"/>
    <x v="0"/>
    <n v="2"/>
    <s v="Type 2"/>
    <n v="7.4"/>
    <x v="249"/>
    <x v="250"/>
    <x v="250"/>
    <n v="15"/>
    <x v="21"/>
    <x v="20"/>
    <x v="2"/>
  </r>
  <r>
    <s v="R117842R"/>
    <x v="0"/>
    <n v="2"/>
    <s v="Type 2"/>
    <n v="7.4"/>
    <x v="249"/>
    <x v="250"/>
    <x v="250"/>
    <n v="15"/>
    <x v="21"/>
    <x v="20"/>
    <x v="2"/>
  </r>
  <r>
    <s v="R118041Z"/>
    <x v="0"/>
    <n v="2"/>
    <s v="Type 2"/>
    <n v="7.4"/>
    <x v="250"/>
    <x v="251"/>
    <x v="251"/>
    <n v="15"/>
    <x v="21"/>
    <x v="20"/>
    <x v="2"/>
  </r>
  <r>
    <s v="R118041Z"/>
    <x v="0"/>
    <n v="2"/>
    <s v="Type 2"/>
    <n v="7.4"/>
    <x v="250"/>
    <x v="251"/>
    <x v="251"/>
    <n v="15"/>
    <x v="21"/>
    <x v="20"/>
    <x v="2"/>
  </r>
  <r>
    <s v="R118042C"/>
    <x v="0"/>
    <n v="2"/>
    <s v="Type 2"/>
    <n v="7.4"/>
    <x v="250"/>
    <x v="251"/>
    <x v="251"/>
    <n v="15"/>
    <x v="21"/>
    <x v="20"/>
    <x v="2"/>
  </r>
  <r>
    <s v="R118042C"/>
    <x v="0"/>
    <n v="2"/>
    <s v="Type 2"/>
    <n v="7.4"/>
    <x v="250"/>
    <x v="251"/>
    <x v="251"/>
    <n v="15"/>
    <x v="21"/>
    <x v="20"/>
    <x v="2"/>
  </r>
  <r>
    <s v="R118043G"/>
    <x v="0"/>
    <n v="2"/>
    <s v="Type 2"/>
    <n v="7.4"/>
    <x v="250"/>
    <x v="251"/>
    <x v="251"/>
    <n v="15"/>
    <x v="21"/>
    <x v="20"/>
    <x v="2"/>
  </r>
  <r>
    <s v="R118043G"/>
    <x v="0"/>
    <n v="2"/>
    <s v="Type 2"/>
    <n v="7.4"/>
    <x v="250"/>
    <x v="251"/>
    <x v="251"/>
    <n v="15"/>
    <x v="21"/>
    <x v="20"/>
    <x v="2"/>
  </r>
  <r>
    <s v="R118044R"/>
    <x v="0"/>
    <n v="2"/>
    <s v="Type 2"/>
    <n v="7.4"/>
    <x v="251"/>
    <x v="252"/>
    <x v="252"/>
    <n v="14"/>
    <x v="21"/>
    <x v="20"/>
    <x v="2"/>
  </r>
  <r>
    <s v="R118044R"/>
    <x v="0"/>
    <n v="2"/>
    <s v="Type 2"/>
    <n v="7.4"/>
    <x v="251"/>
    <x v="252"/>
    <x v="252"/>
    <n v="14"/>
    <x v="21"/>
    <x v="20"/>
    <x v="2"/>
  </r>
  <r>
    <s v="R118045D"/>
    <x v="0"/>
    <n v="2"/>
    <s v="Type 2"/>
    <n v="7.4"/>
    <x v="251"/>
    <x v="252"/>
    <x v="252"/>
    <n v="14"/>
    <x v="21"/>
    <x v="20"/>
    <x v="2"/>
  </r>
  <r>
    <s v="R118045D"/>
    <x v="0"/>
    <n v="2"/>
    <s v="Type 2"/>
    <n v="7.4"/>
    <x v="251"/>
    <x v="252"/>
    <x v="252"/>
    <n v="14"/>
    <x v="21"/>
    <x v="20"/>
    <x v="2"/>
  </r>
  <r>
    <s v="R118046H"/>
    <x v="0"/>
    <n v="2"/>
    <s v="Type 2"/>
    <n v="7.4"/>
    <x v="251"/>
    <x v="252"/>
    <x v="252"/>
    <n v="14"/>
    <x v="21"/>
    <x v="20"/>
    <x v="2"/>
  </r>
  <r>
    <s v="R118046H"/>
    <x v="0"/>
    <n v="2"/>
    <s v="Type 2"/>
    <n v="7.4"/>
    <x v="251"/>
    <x v="252"/>
    <x v="252"/>
    <n v="14"/>
    <x v="21"/>
    <x v="20"/>
    <x v="2"/>
  </r>
  <r>
    <s v="R112992G"/>
    <x v="0"/>
    <n v="1"/>
    <s v="Type 2"/>
    <n v="7.4"/>
    <x v="182"/>
    <x v="183"/>
    <x v="183"/>
    <n v="34"/>
    <x v="17"/>
    <x v="17"/>
    <x v="2"/>
  </r>
  <r>
    <s v="R113121H"/>
    <x v="0"/>
    <n v="1"/>
    <s v="Type 2"/>
    <n v="7.4"/>
    <x v="56"/>
    <x v="57"/>
    <x v="57"/>
    <n v="67"/>
    <x v="0"/>
    <x v="0"/>
    <x v="0"/>
  </r>
  <r>
    <s v="R113747H"/>
    <x v="0"/>
    <n v="1"/>
    <s v="Type 2"/>
    <n v="7.4"/>
    <x v="59"/>
    <x v="60"/>
    <x v="60"/>
    <n v="67"/>
    <x v="0"/>
    <x v="0"/>
    <x v="0"/>
  </r>
  <r>
    <s v="R102232F"/>
    <x v="1"/>
    <n v="1"/>
    <s v="Type 2"/>
    <n v="7.4"/>
    <x v="252"/>
    <x v="253"/>
    <x v="253"/>
    <n v="79"/>
    <x v="5"/>
    <x v="5"/>
    <x v="0"/>
  </r>
  <r>
    <s v="R102233Z"/>
    <x v="1"/>
    <n v="1"/>
    <s v="Type 2"/>
    <n v="7.4"/>
    <x v="252"/>
    <x v="253"/>
    <x v="253"/>
    <n v="79"/>
    <x v="5"/>
    <x v="5"/>
    <x v="0"/>
  </r>
  <r>
    <s v="R102234C"/>
    <x v="1"/>
    <n v="1"/>
    <s v="Type 2"/>
    <n v="7.4"/>
    <x v="252"/>
    <x v="253"/>
    <x v="253"/>
    <n v="79"/>
    <x v="5"/>
    <x v="5"/>
    <x v="0"/>
  </r>
  <r>
    <s v="R102235G"/>
    <x v="1"/>
    <n v="1"/>
    <s v="Type 2"/>
    <n v="7.4"/>
    <x v="253"/>
    <x v="254"/>
    <x v="254"/>
    <n v="79"/>
    <x v="5"/>
    <x v="5"/>
    <x v="0"/>
  </r>
  <r>
    <s v="R102236R"/>
    <x v="1"/>
    <n v="1"/>
    <s v="Type 2"/>
    <n v="7.4"/>
    <x v="253"/>
    <x v="254"/>
    <x v="254"/>
    <n v="79"/>
    <x v="5"/>
    <x v="5"/>
    <x v="0"/>
  </r>
  <r>
    <s v="R102237D"/>
    <x v="1"/>
    <n v="1"/>
    <s v="Type 2"/>
    <n v="7.4"/>
    <x v="253"/>
    <x v="254"/>
    <x v="254"/>
    <n v="79"/>
    <x v="5"/>
    <x v="5"/>
    <x v="0"/>
  </r>
  <r>
    <s v="R102268D"/>
    <x v="1"/>
    <n v="1"/>
    <s v="Type 2"/>
    <n v="7.4"/>
    <x v="254"/>
    <x v="255"/>
    <x v="255"/>
    <n v="79"/>
    <x v="5"/>
    <x v="5"/>
    <x v="0"/>
  </r>
  <r>
    <s v="R102269H"/>
    <x v="1"/>
    <n v="1"/>
    <s v="Type 2"/>
    <n v="7.4"/>
    <x v="254"/>
    <x v="255"/>
    <x v="255"/>
    <n v="79"/>
    <x v="5"/>
    <x v="5"/>
    <x v="0"/>
  </r>
  <r>
    <s v="R102270R"/>
    <x v="1"/>
    <n v="1"/>
    <s v="Type 2"/>
    <n v="7.4"/>
    <x v="254"/>
    <x v="255"/>
    <x v="255"/>
    <n v="79"/>
    <x v="5"/>
    <x v="5"/>
    <x v="0"/>
  </r>
  <r>
    <s v="R102274E"/>
    <x v="1"/>
    <n v="1"/>
    <s v="Type 2"/>
    <n v="7.4"/>
    <x v="255"/>
    <x v="256"/>
    <x v="256"/>
    <n v="79"/>
    <x v="5"/>
    <x v="5"/>
    <x v="0"/>
  </r>
  <r>
    <s v="R102276B"/>
    <x v="1"/>
    <n v="1"/>
    <s v="Type 2"/>
    <n v="7.4"/>
    <x v="255"/>
    <x v="256"/>
    <x v="256"/>
    <n v="79"/>
    <x v="5"/>
    <x v="5"/>
    <x v="0"/>
  </r>
  <r>
    <s v="R102277F"/>
    <x v="1"/>
    <n v="1"/>
    <s v="Type 2"/>
    <n v="7.4"/>
    <x v="255"/>
    <x v="256"/>
    <x v="256"/>
    <n v="79"/>
    <x v="5"/>
    <x v="5"/>
    <x v="0"/>
  </r>
  <r>
    <s v="R102278Z"/>
    <x v="1"/>
    <n v="1"/>
    <s v="Type 2"/>
    <n v="7.4"/>
    <x v="256"/>
    <x v="257"/>
    <x v="257"/>
    <n v="79"/>
    <x v="5"/>
    <x v="5"/>
    <x v="0"/>
  </r>
  <r>
    <s v="R102280F"/>
    <x v="1"/>
    <n v="1"/>
    <s v="Type 2"/>
    <n v="7.4"/>
    <x v="256"/>
    <x v="257"/>
    <x v="257"/>
    <n v="79"/>
    <x v="5"/>
    <x v="5"/>
    <x v="0"/>
  </r>
  <r>
    <s v="R102281Z"/>
    <x v="1"/>
    <n v="1"/>
    <s v="Type 2"/>
    <n v="7.4"/>
    <x v="256"/>
    <x v="257"/>
    <x v="257"/>
    <n v="79"/>
    <x v="5"/>
    <x v="5"/>
    <x v="0"/>
  </r>
  <r>
    <s v="R102331G"/>
    <x v="1"/>
    <n v="1"/>
    <s v="Type 2"/>
    <n v="7.4"/>
    <x v="257"/>
    <x v="258"/>
    <x v="258"/>
    <n v="79"/>
    <x v="5"/>
    <x v="5"/>
    <x v="0"/>
  </r>
  <r>
    <s v="R102332R"/>
    <x v="1"/>
    <n v="1"/>
    <s v="Type 2"/>
    <n v="7.4"/>
    <x v="257"/>
    <x v="258"/>
    <x v="258"/>
    <n v="79"/>
    <x v="5"/>
    <x v="5"/>
    <x v="0"/>
  </r>
  <r>
    <s v="R102333D"/>
    <x v="1"/>
    <n v="1"/>
    <s v="Type 2"/>
    <n v="7.4"/>
    <x v="257"/>
    <x v="258"/>
    <x v="258"/>
    <n v="79"/>
    <x v="5"/>
    <x v="5"/>
    <x v="0"/>
  </r>
  <r>
    <s v="R102949K"/>
    <x v="1"/>
    <n v="1"/>
    <s v="Type 2"/>
    <n v="7.4"/>
    <x v="258"/>
    <x v="259"/>
    <x v="259"/>
    <n v="79"/>
    <x v="5"/>
    <x v="5"/>
    <x v="0"/>
  </r>
  <r>
    <s v="R102950A"/>
    <x v="1"/>
    <n v="1"/>
    <s v="Type 2"/>
    <n v="7.4"/>
    <x v="258"/>
    <x v="259"/>
    <x v="259"/>
    <n v="79"/>
    <x v="5"/>
    <x v="5"/>
    <x v="0"/>
  </r>
  <r>
    <s v="R102952K"/>
    <x v="1"/>
    <n v="1"/>
    <s v="Type 2"/>
    <n v="7.4"/>
    <x v="258"/>
    <x v="259"/>
    <x v="259"/>
    <n v="79"/>
    <x v="5"/>
    <x v="5"/>
    <x v="0"/>
  </r>
  <r>
    <s v="R104146Z"/>
    <x v="1"/>
    <n v="1"/>
    <s v="Type 2"/>
    <n v="7.4"/>
    <x v="259"/>
    <x v="260"/>
    <x v="260"/>
    <n v="79"/>
    <x v="5"/>
    <x v="5"/>
    <x v="0"/>
  </r>
  <r>
    <s v="R104147C"/>
    <x v="1"/>
    <n v="1"/>
    <s v="Type 2"/>
    <n v="7.4"/>
    <x v="259"/>
    <x v="260"/>
    <x v="260"/>
    <n v="79"/>
    <x v="5"/>
    <x v="5"/>
    <x v="0"/>
  </r>
  <r>
    <s v="R104148G"/>
    <x v="1"/>
    <n v="1"/>
    <s v="Type 2"/>
    <n v="7.4"/>
    <x v="259"/>
    <x v="260"/>
    <x v="260"/>
    <n v="79"/>
    <x v="5"/>
    <x v="5"/>
    <x v="0"/>
  </r>
  <r>
    <s v="R104230G"/>
    <x v="1"/>
    <n v="1"/>
    <s v="Type 2"/>
    <n v="7.4"/>
    <x v="260"/>
    <x v="261"/>
    <x v="261"/>
    <n v="79"/>
    <x v="5"/>
    <x v="5"/>
    <x v="0"/>
  </r>
  <r>
    <s v="R104231R"/>
    <x v="1"/>
    <n v="1"/>
    <s v="Type 2"/>
    <n v="7.4"/>
    <x v="260"/>
    <x v="261"/>
    <x v="261"/>
    <n v="79"/>
    <x v="5"/>
    <x v="5"/>
    <x v="0"/>
  </r>
  <r>
    <s v="R104232D"/>
    <x v="1"/>
    <n v="1"/>
    <s v="Type 2"/>
    <n v="7.4"/>
    <x v="260"/>
    <x v="261"/>
    <x v="261"/>
    <n v="79"/>
    <x v="5"/>
    <x v="5"/>
    <x v="0"/>
  </r>
  <r>
    <s v="R104275G"/>
    <x v="1"/>
    <n v="1"/>
    <s v="Type 2"/>
    <n v="7.4"/>
    <x v="261"/>
    <x v="262"/>
    <x v="262"/>
    <n v="79"/>
    <x v="5"/>
    <x v="5"/>
    <x v="0"/>
  </r>
  <r>
    <s v="R104276R"/>
    <x v="1"/>
    <n v="1"/>
    <s v="Type 2"/>
    <n v="7.4"/>
    <x v="261"/>
    <x v="262"/>
    <x v="262"/>
    <n v="79"/>
    <x v="5"/>
    <x v="5"/>
    <x v="0"/>
  </r>
  <r>
    <s v="R104277D"/>
    <x v="1"/>
    <n v="1"/>
    <s v="Type 2"/>
    <n v="7.4"/>
    <x v="261"/>
    <x v="262"/>
    <x v="262"/>
    <n v="79"/>
    <x v="5"/>
    <x v="5"/>
    <x v="0"/>
  </r>
  <r>
    <s v="R107216E"/>
    <x v="1"/>
    <n v="1"/>
    <s v="Type 2"/>
    <n v="7.4"/>
    <x v="262"/>
    <x v="263"/>
    <x v="263"/>
    <n v="25"/>
    <x v="8"/>
    <x v="8"/>
    <x v="1"/>
  </r>
  <r>
    <s v="R107217K"/>
    <x v="1"/>
    <n v="1"/>
    <s v="Type 2"/>
    <n v="7.4"/>
    <x v="262"/>
    <x v="263"/>
    <x v="263"/>
    <n v="25"/>
    <x v="8"/>
    <x v="8"/>
    <x v="1"/>
  </r>
  <r>
    <s v="R107220K"/>
    <x v="1"/>
    <n v="1"/>
    <s v="Type 2"/>
    <n v="7.4"/>
    <x v="262"/>
    <x v="263"/>
    <x v="263"/>
    <n v="25"/>
    <x v="8"/>
    <x v="8"/>
    <x v="1"/>
  </r>
  <r>
    <s v="R107221B"/>
    <x v="1"/>
    <n v="1"/>
    <s v="Type 2"/>
    <n v="7.4"/>
    <x v="262"/>
    <x v="263"/>
    <x v="263"/>
    <n v="25"/>
    <x v="8"/>
    <x v="8"/>
    <x v="1"/>
  </r>
  <r>
    <s v="R107222F"/>
    <x v="1"/>
    <n v="1"/>
    <s v="Type 2"/>
    <n v="7.4"/>
    <x v="263"/>
    <x v="264"/>
    <x v="264"/>
    <n v="18"/>
    <x v="7"/>
    <x v="7"/>
    <x v="1"/>
  </r>
  <r>
    <s v="R107225G"/>
    <x v="1"/>
    <n v="1"/>
    <s v="Type 2"/>
    <n v="7.4"/>
    <x v="263"/>
    <x v="264"/>
    <x v="264"/>
    <n v="18"/>
    <x v="7"/>
    <x v="7"/>
    <x v="1"/>
  </r>
  <r>
    <s v="R107227D"/>
    <x v="1"/>
    <n v="1"/>
    <s v="Type 2"/>
    <n v="7.4"/>
    <x v="263"/>
    <x v="264"/>
    <x v="264"/>
    <n v="18"/>
    <x v="7"/>
    <x v="7"/>
    <x v="1"/>
  </r>
  <r>
    <s v="R107348C"/>
    <x v="1"/>
    <n v="1"/>
    <s v="Type 2"/>
    <n v="7.4"/>
    <x v="264"/>
    <x v="265"/>
    <x v="265"/>
    <n v="63"/>
    <x v="1"/>
    <x v="1"/>
    <x v="0"/>
  </r>
  <r>
    <s v="R107350Z"/>
    <x v="1"/>
    <n v="1"/>
    <s v="Type 2"/>
    <n v="7.4"/>
    <x v="264"/>
    <x v="265"/>
    <x v="265"/>
    <n v="63"/>
    <x v="1"/>
    <x v="1"/>
    <x v="0"/>
  </r>
  <r>
    <s v="R107351C"/>
    <x v="1"/>
    <n v="1"/>
    <s v="Type 2"/>
    <n v="7.4"/>
    <x v="264"/>
    <x v="265"/>
    <x v="265"/>
    <n v="63"/>
    <x v="1"/>
    <x v="1"/>
    <x v="0"/>
  </r>
  <r>
    <s v="R107352G"/>
    <x v="1"/>
    <n v="1"/>
    <s v="Type 2"/>
    <n v="7.4"/>
    <x v="264"/>
    <x v="265"/>
    <x v="265"/>
    <n v="63"/>
    <x v="1"/>
    <x v="1"/>
    <x v="0"/>
  </r>
  <r>
    <s v="R107357E"/>
    <x v="1"/>
    <n v="1"/>
    <s v="Type 2"/>
    <n v="7.4"/>
    <x v="264"/>
    <x v="265"/>
    <x v="265"/>
    <n v="63"/>
    <x v="1"/>
    <x v="1"/>
    <x v="0"/>
  </r>
  <r>
    <s v="R108181Z"/>
    <x v="1"/>
    <n v="1"/>
    <s v="Type 2"/>
    <n v="7.4"/>
    <x v="265"/>
    <x v="266"/>
    <x v="266"/>
    <n v="47"/>
    <x v="11"/>
    <x v="11"/>
    <x v="0"/>
  </r>
  <r>
    <s v="R108184R"/>
    <x v="1"/>
    <n v="1"/>
    <s v="Type 2"/>
    <n v="7.4"/>
    <x v="265"/>
    <x v="266"/>
    <x v="266"/>
    <n v="47"/>
    <x v="11"/>
    <x v="11"/>
    <x v="0"/>
  </r>
  <r>
    <s v="R108188E"/>
    <x v="1"/>
    <n v="1"/>
    <s v="Type 2"/>
    <n v="7.4"/>
    <x v="265"/>
    <x v="266"/>
    <x v="266"/>
    <n v="47"/>
    <x v="11"/>
    <x v="11"/>
    <x v="0"/>
  </r>
  <r>
    <s v="R108193B"/>
    <x v="1"/>
    <n v="1"/>
    <s v="Type 2"/>
    <n v="7.4"/>
    <x v="266"/>
    <x v="267"/>
    <x v="267"/>
    <n v="47"/>
    <x v="11"/>
    <x v="11"/>
    <x v="0"/>
  </r>
  <r>
    <s v="R108210B"/>
    <x v="1"/>
    <n v="1"/>
    <s v="Type 2"/>
    <n v="7.4"/>
    <x v="266"/>
    <x v="267"/>
    <x v="267"/>
    <n v="47"/>
    <x v="11"/>
    <x v="11"/>
    <x v="0"/>
  </r>
  <r>
    <s v="R108216D"/>
    <x v="1"/>
    <n v="1"/>
    <s v="Type 2"/>
    <n v="7.4"/>
    <x v="266"/>
    <x v="267"/>
    <x v="267"/>
    <n v="47"/>
    <x v="11"/>
    <x v="11"/>
    <x v="0"/>
  </r>
  <r>
    <s v="R108733G"/>
    <x v="1"/>
    <n v="1"/>
    <s v="Type 2"/>
    <n v="7.4"/>
    <x v="267"/>
    <x v="268"/>
    <x v="268"/>
    <n v="47"/>
    <x v="11"/>
    <x v="11"/>
    <x v="0"/>
  </r>
  <r>
    <s v="R108734R"/>
    <x v="1"/>
    <n v="1"/>
    <s v="Type 2"/>
    <n v="7.4"/>
    <x v="267"/>
    <x v="268"/>
    <x v="268"/>
    <n v="47"/>
    <x v="11"/>
    <x v="11"/>
    <x v="0"/>
  </r>
  <r>
    <s v="R108736H"/>
    <x v="1"/>
    <n v="1"/>
    <s v="Type 2"/>
    <n v="7.4"/>
    <x v="267"/>
    <x v="268"/>
    <x v="268"/>
    <n v="47"/>
    <x v="11"/>
    <x v="11"/>
    <x v="0"/>
  </r>
  <r>
    <s v="R108769E"/>
    <x v="1"/>
    <n v="1"/>
    <s v="Type 2"/>
    <n v="7.4"/>
    <x v="268"/>
    <x v="269"/>
    <x v="269"/>
    <n v="5"/>
    <x v="10"/>
    <x v="10"/>
    <x v="1"/>
  </r>
  <r>
    <s v="R108770H"/>
    <x v="1"/>
    <n v="1"/>
    <s v="Type 2"/>
    <n v="7.4"/>
    <x v="268"/>
    <x v="269"/>
    <x v="269"/>
    <n v="5"/>
    <x v="10"/>
    <x v="10"/>
    <x v="1"/>
  </r>
  <r>
    <s v="R108879E"/>
    <x v="1"/>
    <n v="1"/>
    <s v="Type 2"/>
    <n v="7.4"/>
    <x v="269"/>
    <x v="270"/>
    <x v="270"/>
    <n v="79"/>
    <x v="5"/>
    <x v="5"/>
    <x v="0"/>
  </r>
  <r>
    <s v="R108881A"/>
    <x v="1"/>
    <n v="1"/>
    <s v="Type 2"/>
    <n v="7.4"/>
    <x v="269"/>
    <x v="270"/>
    <x v="270"/>
    <n v="79"/>
    <x v="5"/>
    <x v="5"/>
    <x v="0"/>
  </r>
  <r>
    <s v="R108888G"/>
    <x v="1"/>
    <n v="1"/>
    <s v="Type 2"/>
    <n v="7.4"/>
    <x v="269"/>
    <x v="270"/>
    <x v="270"/>
    <n v="79"/>
    <x v="5"/>
    <x v="5"/>
    <x v="0"/>
  </r>
  <r>
    <s v="R110996C"/>
    <x v="1"/>
    <n v="1"/>
    <s v="Type 2"/>
    <n v="7.4"/>
    <x v="270"/>
    <x v="271"/>
    <x v="271"/>
    <n v="7"/>
    <x v="22"/>
    <x v="21"/>
    <x v="1"/>
  </r>
  <r>
    <s v="R110999D"/>
    <x v="1"/>
    <n v="1"/>
    <s v="Type 2"/>
    <n v="7.4"/>
    <x v="270"/>
    <x v="271"/>
    <x v="271"/>
    <n v="7"/>
    <x v="22"/>
    <x v="21"/>
    <x v="1"/>
  </r>
  <r>
    <s v="R111001D"/>
    <x v="1"/>
    <n v="1"/>
    <s v="Type 2"/>
    <n v="7.4"/>
    <x v="270"/>
    <x v="271"/>
    <x v="271"/>
    <n v="7"/>
    <x v="22"/>
    <x v="21"/>
    <x v="1"/>
  </r>
  <r>
    <s v="R111002H"/>
    <x v="1"/>
    <n v="1"/>
    <s v="Type 2"/>
    <n v="7.4"/>
    <x v="270"/>
    <x v="271"/>
    <x v="271"/>
    <n v="7"/>
    <x v="22"/>
    <x v="21"/>
    <x v="1"/>
  </r>
  <r>
    <s v="R111003A"/>
    <x v="1"/>
    <n v="1"/>
    <s v="Type 2"/>
    <n v="7.4"/>
    <x v="270"/>
    <x v="271"/>
    <x v="271"/>
    <n v="7"/>
    <x v="22"/>
    <x v="21"/>
    <x v="1"/>
  </r>
  <r>
    <s v="R111004E"/>
    <x v="1"/>
    <n v="1"/>
    <s v="Type 2"/>
    <n v="7.4"/>
    <x v="270"/>
    <x v="271"/>
    <x v="271"/>
    <n v="7"/>
    <x v="22"/>
    <x v="21"/>
    <x v="1"/>
  </r>
  <r>
    <s v="R112164A"/>
    <x v="1"/>
    <n v="1"/>
    <s v="Type 2"/>
    <n v="7.4"/>
    <x v="271"/>
    <x v="272"/>
    <x v="272"/>
    <n v="22"/>
    <x v="9"/>
    <x v="9"/>
    <x v="1"/>
  </r>
  <r>
    <s v="R112165E"/>
    <x v="1"/>
    <n v="1"/>
    <s v="Type 2"/>
    <n v="7.4"/>
    <x v="271"/>
    <x v="272"/>
    <x v="272"/>
    <n v="22"/>
    <x v="9"/>
    <x v="9"/>
    <x v="1"/>
  </r>
  <r>
    <s v="R112166K"/>
    <x v="1"/>
    <n v="1"/>
    <s v="Type 2"/>
    <n v="7.4"/>
    <x v="271"/>
    <x v="272"/>
    <x v="272"/>
    <n v="22"/>
    <x v="9"/>
    <x v="9"/>
    <x v="1"/>
  </r>
  <r>
    <s v="R112167B"/>
    <x v="1"/>
    <n v="1"/>
    <s v="Type 2"/>
    <n v="7.4"/>
    <x v="271"/>
    <x v="272"/>
    <x v="272"/>
    <n v="22"/>
    <x v="9"/>
    <x v="9"/>
    <x v="1"/>
  </r>
  <r>
    <s v="R112490G"/>
    <x v="1"/>
    <n v="1"/>
    <s v="Type 2"/>
    <n v="7.4"/>
    <x v="272"/>
    <x v="273"/>
    <x v="273"/>
    <n v="4"/>
    <x v="10"/>
    <x v="10"/>
    <x v="1"/>
  </r>
  <r>
    <s v="R112491R"/>
    <x v="1"/>
    <n v="1"/>
    <s v="Type 2"/>
    <n v="7.4"/>
    <x v="272"/>
    <x v="273"/>
    <x v="273"/>
    <n v="4"/>
    <x v="10"/>
    <x v="10"/>
    <x v="1"/>
  </r>
  <r>
    <s v="R113028K"/>
    <x v="1"/>
    <n v="1"/>
    <s v="Type 2"/>
    <n v="7.4"/>
    <x v="273"/>
    <x v="274"/>
    <x v="274"/>
    <n v="18"/>
    <x v="7"/>
    <x v="7"/>
    <x v="1"/>
  </r>
  <r>
    <s v="R113029B"/>
    <x v="1"/>
    <n v="1"/>
    <s v="Type 2"/>
    <n v="7.4"/>
    <x v="273"/>
    <x v="274"/>
    <x v="274"/>
    <n v="18"/>
    <x v="7"/>
    <x v="7"/>
    <x v="1"/>
  </r>
  <r>
    <s v="R113030E"/>
    <x v="1"/>
    <n v="1"/>
    <s v="Type 2"/>
    <n v="7.4"/>
    <x v="273"/>
    <x v="274"/>
    <x v="274"/>
    <n v="18"/>
    <x v="7"/>
    <x v="7"/>
    <x v="1"/>
  </r>
  <r>
    <s v="R113031K"/>
    <x v="1"/>
    <n v="1"/>
    <s v="Type 2"/>
    <n v="7.4"/>
    <x v="273"/>
    <x v="274"/>
    <x v="274"/>
    <n v="18"/>
    <x v="7"/>
    <x v="7"/>
    <x v="1"/>
  </r>
  <r>
    <s v="R113032B"/>
    <x v="1"/>
    <n v="1"/>
    <s v="Type 2"/>
    <n v="7.4"/>
    <x v="273"/>
    <x v="274"/>
    <x v="274"/>
    <n v="18"/>
    <x v="7"/>
    <x v="7"/>
    <x v="1"/>
  </r>
  <r>
    <s v="R113033F"/>
    <x v="1"/>
    <n v="1"/>
    <s v="Type 2"/>
    <n v="7.4"/>
    <x v="273"/>
    <x v="274"/>
    <x v="274"/>
    <n v="18"/>
    <x v="7"/>
    <x v="7"/>
    <x v="1"/>
  </r>
  <r>
    <s v="R113034Z"/>
    <x v="1"/>
    <n v="1"/>
    <s v="Type 2"/>
    <n v="7.4"/>
    <x v="273"/>
    <x v="274"/>
    <x v="274"/>
    <n v="18"/>
    <x v="7"/>
    <x v="7"/>
    <x v="1"/>
  </r>
  <r>
    <s v="R113035C"/>
    <x v="1"/>
    <n v="1"/>
    <s v="Type 2"/>
    <n v="7.4"/>
    <x v="273"/>
    <x v="274"/>
    <x v="274"/>
    <n v="18"/>
    <x v="7"/>
    <x v="7"/>
    <x v="1"/>
  </r>
  <r>
    <s v="R113532E"/>
    <x v="1"/>
    <n v="1"/>
    <s v="Type 2"/>
    <n v="7.4"/>
    <x v="274"/>
    <x v="275"/>
    <x v="275"/>
    <n v="50"/>
    <x v="23"/>
    <x v="22"/>
    <x v="0"/>
  </r>
  <r>
    <s v="R113533K"/>
    <x v="1"/>
    <n v="1"/>
    <s v="Type 2"/>
    <n v="7.4"/>
    <x v="274"/>
    <x v="275"/>
    <x v="275"/>
    <n v="50"/>
    <x v="23"/>
    <x v="22"/>
    <x v="0"/>
  </r>
  <r>
    <s v="R114249A"/>
    <x v="1"/>
    <n v="1"/>
    <s v="Type 2"/>
    <n v="7.4"/>
    <x v="275"/>
    <x v="276"/>
    <x v="276"/>
    <n v="18"/>
    <x v="7"/>
    <x v="7"/>
    <x v="1"/>
  </r>
  <r>
    <s v="R114250D"/>
    <x v="1"/>
    <n v="1"/>
    <s v="Type 2"/>
    <n v="7.4"/>
    <x v="275"/>
    <x v="276"/>
    <x v="276"/>
    <n v="18"/>
    <x v="7"/>
    <x v="7"/>
    <x v="1"/>
  </r>
  <r>
    <s v="R114251H"/>
    <x v="1"/>
    <n v="1"/>
    <s v="Type 2"/>
    <n v="7.4"/>
    <x v="275"/>
    <x v="276"/>
    <x v="276"/>
    <n v="18"/>
    <x v="7"/>
    <x v="7"/>
    <x v="1"/>
  </r>
  <r>
    <s v="R114252A"/>
    <x v="1"/>
    <n v="1"/>
    <s v="Type 2"/>
    <n v="7.4"/>
    <x v="275"/>
    <x v="276"/>
    <x v="276"/>
    <n v="18"/>
    <x v="7"/>
    <x v="7"/>
    <x v="1"/>
  </r>
  <r>
    <s v="R114253E"/>
    <x v="1"/>
    <n v="1"/>
    <s v="Type 2"/>
    <n v="7.4"/>
    <x v="275"/>
    <x v="276"/>
    <x v="276"/>
    <n v="18"/>
    <x v="7"/>
    <x v="7"/>
    <x v="1"/>
  </r>
  <r>
    <s v="R114254K"/>
    <x v="1"/>
    <n v="1"/>
    <s v="Type 2"/>
    <n v="7.4"/>
    <x v="275"/>
    <x v="276"/>
    <x v="276"/>
    <n v="18"/>
    <x v="7"/>
    <x v="7"/>
    <x v="1"/>
  </r>
  <r>
    <s v="R114255B"/>
    <x v="1"/>
    <n v="1"/>
    <s v="Type 2"/>
    <n v="7.4"/>
    <x v="275"/>
    <x v="276"/>
    <x v="276"/>
    <n v="18"/>
    <x v="7"/>
    <x v="7"/>
    <x v="1"/>
  </r>
  <r>
    <s v="R114256F"/>
    <x v="1"/>
    <n v="1"/>
    <s v="Type 2"/>
    <n v="7.4"/>
    <x v="275"/>
    <x v="276"/>
    <x v="276"/>
    <n v="18"/>
    <x v="7"/>
    <x v="7"/>
    <x v="1"/>
  </r>
  <r>
    <s v="R114257Z"/>
    <x v="1"/>
    <n v="1"/>
    <s v="Type 2"/>
    <n v="7.4"/>
    <x v="275"/>
    <x v="276"/>
    <x v="276"/>
    <n v="18"/>
    <x v="7"/>
    <x v="7"/>
    <x v="1"/>
  </r>
  <r>
    <s v="R114258C"/>
    <x v="1"/>
    <n v="1"/>
    <s v="Type 2"/>
    <n v="7.4"/>
    <x v="275"/>
    <x v="276"/>
    <x v="276"/>
    <n v="18"/>
    <x v="7"/>
    <x v="7"/>
    <x v="1"/>
  </r>
  <r>
    <s v="R114259G"/>
    <x v="1"/>
    <n v="1"/>
    <s v="Type 2"/>
    <n v="7.4"/>
    <x v="275"/>
    <x v="276"/>
    <x v="276"/>
    <n v="18"/>
    <x v="7"/>
    <x v="7"/>
    <x v="1"/>
  </r>
  <r>
    <s v="R114260Z"/>
    <x v="1"/>
    <n v="1"/>
    <s v="Type 2"/>
    <n v="7.4"/>
    <x v="275"/>
    <x v="276"/>
    <x v="276"/>
    <n v="18"/>
    <x v="7"/>
    <x v="7"/>
    <x v="1"/>
  </r>
  <r>
    <s v="R116073E"/>
    <x v="1"/>
    <n v="1"/>
    <s v="Type 2"/>
    <n v="7.4"/>
    <x v="276"/>
    <x v="277"/>
    <x v="277"/>
    <n v="69"/>
    <x v="24"/>
    <x v="23"/>
    <x v="0"/>
  </r>
  <r>
    <s v="R116074K"/>
    <x v="1"/>
    <n v="1"/>
    <s v="Type 2"/>
    <n v="7.4"/>
    <x v="276"/>
    <x v="277"/>
    <x v="277"/>
    <n v="69"/>
    <x v="24"/>
    <x v="23"/>
    <x v="0"/>
  </r>
  <r>
    <s v="R116076F"/>
    <x v="1"/>
    <n v="1"/>
    <s v="Type 2"/>
    <n v="7.4"/>
    <x v="276"/>
    <x v="277"/>
    <x v="277"/>
    <n v="69"/>
    <x v="24"/>
    <x v="23"/>
    <x v="0"/>
  </r>
  <r>
    <s v="R116077Z"/>
    <x v="1"/>
    <n v="1"/>
    <s v="Type 2"/>
    <n v="7.4"/>
    <x v="276"/>
    <x v="277"/>
    <x v="277"/>
    <n v="69"/>
    <x v="24"/>
    <x v="23"/>
    <x v="0"/>
  </r>
  <r>
    <s v="R116078C"/>
    <x v="1"/>
    <n v="1"/>
    <s v="Type 2"/>
    <n v="7.4"/>
    <x v="276"/>
    <x v="277"/>
    <x v="277"/>
    <n v="69"/>
    <x v="24"/>
    <x v="23"/>
    <x v="0"/>
  </r>
  <r>
    <s v="R116080Z"/>
    <x v="1"/>
    <n v="1"/>
    <s v="Type 2"/>
    <n v="7.4"/>
    <x v="276"/>
    <x v="277"/>
    <x v="277"/>
    <n v="69"/>
    <x v="24"/>
    <x v="23"/>
    <x v="0"/>
  </r>
  <r>
    <s v="R116368A"/>
    <x v="1"/>
    <n v="1"/>
    <s v="Type 2"/>
    <n v="7.4"/>
    <x v="277"/>
    <x v="278"/>
    <x v="278"/>
    <n v="47"/>
    <x v="11"/>
    <x v="11"/>
    <x v="0"/>
  </r>
  <r>
    <s v="R116369E"/>
    <x v="1"/>
    <n v="1"/>
    <s v="Type 2"/>
    <n v="7.4"/>
    <x v="277"/>
    <x v="278"/>
    <x v="278"/>
    <n v="47"/>
    <x v="11"/>
    <x v="11"/>
    <x v="0"/>
  </r>
  <r>
    <s v="R116370H"/>
    <x v="1"/>
    <n v="1"/>
    <s v="Type 2"/>
    <n v="7.4"/>
    <x v="277"/>
    <x v="278"/>
    <x v="278"/>
    <n v="47"/>
    <x v="11"/>
    <x v="11"/>
    <x v="0"/>
  </r>
  <r>
    <s v="R116371A"/>
    <x v="1"/>
    <n v="1"/>
    <s v="Type 2"/>
    <n v="7.4"/>
    <x v="277"/>
    <x v="278"/>
    <x v="278"/>
    <n v="47"/>
    <x v="11"/>
    <x v="11"/>
    <x v="0"/>
  </r>
  <r>
    <s v="R116372E"/>
    <x v="1"/>
    <n v="1"/>
    <s v="Type 2"/>
    <n v="7.4"/>
    <x v="277"/>
    <x v="278"/>
    <x v="278"/>
    <n v="47"/>
    <x v="11"/>
    <x v="11"/>
    <x v="0"/>
  </r>
  <r>
    <s v="R116373K"/>
    <x v="1"/>
    <n v="1"/>
    <s v="Type 2"/>
    <n v="7.4"/>
    <x v="277"/>
    <x v="278"/>
    <x v="278"/>
    <n v="47"/>
    <x v="11"/>
    <x v="11"/>
    <x v="0"/>
  </r>
  <r>
    <s v="R116692Z"/>
    <x v="1"/>
    <n v="1"/>
    <s v="Type 2"/>
    <n v="7.4"/>
    <x v="278"/>
    <x v="279"/>
    <x v="279"/>
    <n v="47"/>
    <x v="11"/>
    <x v="11"/>
    <x v="0"/>
  </r>
  <r>
    <s v="R116693C"/>
    <x v="1"/>
    <n v="1"/>
    <s v="Type 2"/>
    <n v="7.4"/>
    <x v="278"/>
    <x v="279"/>
    <x v="279"/>
    <n v="47"/>
    <x v="11"/>
    <x v="11"/>
    <x v="0"/>
  </r>
  <r>
    <s v="R116694G"/>
    <x v="1"/>
    <n v="1"/>
    <s v="Type 2"/>
    <n v="7.4"/>
    <x v="278"/>
    <x v="279"/>
    <x v="279"/>
    <n v="47"/>
    <x v="11"/>
    <x v="11"/>
    <x v="0"/>
  </r>
  <r>
    <s v="R116695R"/>
    <x v="1"/>
    <n v="1"/>
    <s v="Type 2"/>
    <n v="7.4"/>
    <x v="278"/>
    <x v="279"/>
    <x v="279"/>
    <n v="47"/>
    <x v="11"/>
    <x v="11"/>
    <x v="0"/>
  </r>
  <r>
    <s v="R116696D"/>
    <x v="1"/>
    <n v="1"/>
    <s v="Type 2"/>
    <n v="7.4"/>
    <x v="278"/>
    <x v="279"/>
    <x v="279"/>
    <n v="47"/>
    <x v="11"/>
    <x v="11"/>
    <x v="0"/>
  </r>
  <r>
    <s v="R116697H"/>
    <x v="1"/>
    <n v="1"/>
    <s v="Type 2"/>
    <n v="7.4"/>
    <x v="278"/>
    <x v="279"/>
    <x v="279"/>
    <n v="47"/>
    <x v="11"/>
    <x v="11"/>
    <x v="0"/>
  </r>
  <r>
    <s v="R116698A"/>
    <x v="1"/>
    <n v="1"/>
    <s v="Type 2"/>
    <n v="7.4"/>
    <x v="278"/>
    <x v="279"/>
    <x v="279"/>
    <n v="47"/>
    <x v="11"/>
    <x v="11"/>
    <x v="0"/>
  </r>
  <r>
    <s v="R116699E"/>
    <x v="1"/>
    <n v="1"/>
    <s v="Type 2"/>
    <n v="7.4"/>
    <x v="278"/>
    <x v="279"/>
    <x v="279"/>
    <n v="47"/>
    <x v="11"/>
    <x v="11"/>
    <x v="0"/>
  </r>
  <r>
    <s v="R116700H"/>
    <x v="1"/>
    <n v="1"/>
    <s v="Type 2"/>
    <n v="7.4"/>
    <x v="278"/>
    <x v="279"/>
    <x v="279"/>
    <n v="47"/>
    <x v="11"/>
    <x v="11"/>
    <x v="0"/>
  </r>
  <r>
    <s v="R117800A"/>
    <x v="1"/>
    <n v="1"/>
    <s v="Type 2"/>
    <n v="7.4"/>
    <x v="279"/>
    <x v="280"/>
    <x v="280"/>
    <n v="47"/>
    <x v="11"/>
    <x v="11"/>
    <x v="0"/>
  </r>
  <r>
    <s v="R117801E"/>
    <x v="1"/>
    <n v="1"/>
    <s v="Type 2"/>
    <n v="7.4"/>
    <x v="279"/>
    <x v="280"/>
    <x v="280"/>
    <n v="47"/>
    <x v="11"/>
    <x v="11"/>
    <x v="0"/>
  </r>
  <r>
    <s v="R117802K"/>
    <x v="1"/>
    <n v="1"/>
    <s v="Type 2"/>
    <n v="7.4"/>
    <x v="279"/>
    <x v="280"/>
    <x v="280"/>
    <n v="47"/>
    <x v="11"/>
    <x v="11"/>
    <x v="0"/>
  </r>
  <r>
    <s v="R117803B"/>
    <x v="1"/>
    <n v="1"/>
    <s v="Type 2"/>
    <n v="7.4"/>
    <x v="279"/>
    <x v="280"/>
    <x v="280"/>
    <n v="47"/>
    <x v="11"/>
    <x v="11"/>
    <x v="0"/>
  </r>
  <r>
    <s v="R117804F"/>
    <x v="1"/>
    <n v="1"/>
    <s v="Type 2"/>
    <n v="7.4"/>
    <x v="279"/>
    <x v="280"/>
    <x v="280"/>
    <n v="47"/>
    <x v="11"/>
    <x v="11"/>
    <x v="0"/>
  </r>
  <r>
    <s v="R117805Z"/>
    <x v="1"/>
    <n v="1"/>
    <s v="Type 2"/>
    <n v="7.4"/>
    <x v="279"/>
    <x v="280"/>
    <x v="280"/>
    <n v="47"/>
    <x v="11"/>
    <x v="11"/>
    <x v="0"/>
  </r>
  <r>
    <s v="R117806C"/>
    <x v="1"/>
    <n v="1"/>
    <s v="Type 2"/>
    <n v="7.4"/>
    <x v="279"/>
    <x v="280"/>
    <x v="280"/>
    <n v="47"/>
    <x v="11"/>
    <x v="11"/>
    <x v="0"/>
  </r>
  <r>
    <s v="R117807G"/>
    <x v="1"/>
    <n v="1"/>
    <s v="Type 2"/>
    <n v="7.4"/>
    <x v="279"/>
    <x v="280"/>
    <x v="280"/>
    <n v="47"/>
    <x v="11"/>
    <x v="11"/>
    <x v="0"/>
  </r>
  <r>
    <s v="R117808R"/>
    <x v="1"/>
    <n v="1"/>
    <s v="Type 2"/>
    <n v="7.4"/>
    <x v="279"/>
    <x v="280"/>
    <x v="280"/>
    <n v="47"/>
    <x v="11"/>
    <x v="11"/>
    <x v="0"/>
  </r>
  <r>
    <s v="R110996C"/>
    <x v="1"/>
    <n v="1"/>
    <s v="Type 2"/>
    <n v="7.4"/>
    <x v="270"/>
    <x v="271"/>
    <x v="271"/>
    <n v="7"/>
    <x v="22"/>
    <x v="21"/>
    <x v="1"/>
  </r>
  <r>
    <s v="R110999D"/>
    <x v="1"/>
    <n v="1"/>
    <s v="Type 2"/>
    <n v="7.4"/>
    <x v="270"/>
    <x v="271"/>
    <x v="271"/>
    <n v="7"/>
    <x v="22"/>
    <x v="21"/>
    <x v="1"/>
  </r>
  <r>
    <s v="R111001D"/>
    <x v="1"/>
    <n v="1"/>
    <s v="Type 2"/>
    <n v="7.4"/>
    <x v="270"/>
    <x v="271"/>
    <x v="271"/>
    <n v="7"/>
    <x v="22"/>
    <x v="21"/>
    <x v="1"/>
  </r>
  <r>
    <s v="R111002H"/>
    <x v="1"/>
    <n v="1"/>
    <s v="Type 2"/>
    <n v="7.4"/>
    <x v="270"/>
    <x v="271"/>
    <x v="271"/>
    <n v="7"/>
    <x v="22"/>
    <x v="21"/>
    <x v="1"/>
  </r>
  <r>
    <s v="R111003A"/>
    <x v="1"/>
    <n v="1"/>
    <s v="Type 2"/>
    <n v="7.4"/>
    <x v="270"/>
    <x v="271"/>
    <x v="271"/>
    <n v="7"/>
    <x v="22"/>
    <x v="21"/>
    <x v="1"/>
  </r>
  <r>
    <s v="R111004E"/>
    <x v="1"/>
    <n v="1"/>
    <s v="Type 2"/>
    <n v="7.4"/>
    <x v="270"/>
    <x v="271"/>
    <x v="271"/>
    <n v="7"/>
    <x v="22"/>
    <x v="21"/>
    <x v="1"/>
  </r>
  <r>
    <s v="R102325F"/>
    <x v="1"/>
    <n v="1"/>
    <s v="Type 2"/>
    <n v="7.4"/>
    <x v="280"/>
    <x v="281"/>
    <x v="281"/>
    <n v="44"/>
    <x v="19"/>
    <x v="18"/>
    <x v="2"/>
  </r>
  <r>
    <s v="R102326Z"/>
    <x v="1"/>
    <n v="1"/>
    <s v="Type 2"/>
    <n v="7.4"/>
    <x v="280"/>
    <x v="281"/>
    <x v="281"/>
    <n v="44"/>
    <x v="19"/>
    <x v="18"/>
    <x v="2"/>
  </r>
  <r>
    <s v="R102327C"/>
    <x v="1"/>
    <n v="1"/>
    <s v="Type 2"/>
    <n v="7.4"/>
    <x v="280"/>
    <x v="281"/>
    <x v="281"/>
    <n v="44"/>
    <x v="19"/>
    <x v="18"/>
    <x v="2"/>
  </r>
  <r>
    <s v="R102691C"/>
    <x v="1"/>
    <n v="1"/>
    <s v="Type 2"/>
    <n v="7.4"/>
    <x v="281"/>
    <x v="282"/>
    <x v="282"/>
    <n v="31"/>
    <x v="16"/>
    <x v="16"/>
    <x v="2"/>
  </r>
  <r>
    <s v="R102694D"/>
    <x v="1"/>
    <n v="1"/>
    <s v="Type 2"/>
    <n v="7.4"/>
    <x v="281"/>
    <x v="282"/>
    <x v="282"/>
    <n v="31"/>
    <x v="16"/>
    <x v="16"/>
    <x v="2"/>
  </r>
  <r>
    <s v="R102695H"/>
    <x v="1"/>
    <n v="1"/>
    <s v="Type 2"/>
    <n v="7.4"/>
    <x v="281"/>
    <x v="282"/>
    <x v="282"/>
    <n v="31"/>
    <x v="16"/>
    <x v="16"/>
    <x v="2"/>
  </r>
  <r>
    <s v="R104191K"/>
    <x v="1"/>
    <n v="1"/>
    <s v="Type 2"/>
    <n v="7.4"/>
    <x v="282"/>
    <x v="283"/>
    <x v="283"/>
    <n v="31"/>
    <x v="16"/>
    <x v="16"/>
    <x v="2"/>
  </r>
  <r>
    <s v="R104192B"/>
    <x v="1"/>
    <n v="1"/>
    <s v="Type 2"/>
    <n v="7.4"/>
    <x v="282"/>
    <x v="283"/>
    <x v="283"/>
    <n v="31"/>
    <x v="16"/>
    <x v="16"/>
    <x v="2"/>
  </r>
  <r>
    <s v="R104193F"/>
    <x v="1"/>
    <n v="1"/>
    <s v="Type 2"/>
    <n v="7.4"/>
    <x v="282"/>
    <x v="283"/>
    <x v="283"/>
    <n v="31"/>
    <x v="16"/>
    <x v="16"/>
    <x v="2"/>
  </r>
  <r>
    <s v="R104194Z"/>
    <x v="1"/>
    <n v="1"/>
    <s v="Type 2"/>
    <n v="7.4"/>
    <x v="283"/>
    <x v="284"/>
    <x v="284"/>
    <n v="31"/>
    <x v="16"/>
    <x v="16"/>
    <x v="2"/>
  </r>
  <r>
    <s v="R104195C"/>
    <x v="1"/>
    <n v="1"/>
    <s v="Type 2"/>
    <n v="7.4"/>
    <x v="283"/>
    <x v="284"/>
    <x v="284"/>
    <n v="31"/>
    <x v="16"/>
    <x v="16"/>
    <x v="2"/>
  </r>
  <r>
    <s v="R104196G"/>
    <x v="1"/>
    <n v="1"/>
    <s v="Type 2"/>
    <n v="7.4"/>
    <x v="283"/>
    <x v="284"/>
    <x v="284"/>
    <n v="31"/>
    <x v="16"/>
    <x v="16"/>
    <x v="2"/>
  </r>
  <r>
    <s v="R104197R"/>
    <x v="1"/>
    <n v="1"/>
    <s v="Type 2"/>
    <n v="7.4"/>
    <x v="284"/>
    <x v="285"/>
    <x v="285"/>
    <n v="31"/>
    <x v="16"/>
    <x v="16"/>
    <x v="2"/>
  </r>
  <r>
    <s v="R104198D"/>
    <x v="1"/>
    <n v="1"/>
    <s v="Type 2"/>
    <n v="7.4"/>
    <x v="284"/>
    <x v="285"/>
    <x v="285"/>
    <n v="31"/>
    <x v="16"/>
    <x v="16"/>
    <x v="2"/>
  </r>
  <r>
    <s v="R104199H"/>
    <x v="1"/>
    <n v="1"/>
    <s v="Type 2"/>
    <n v="7.4"/>
    <x v="284"/>
    <x v="285"/>
    <x v="285"/>
    <n v="31"/>
    <x v="16"/>
    <x v="16"/>
    <x v="2"/>
  </r>
  <r>
    <s v="R104209C"/>
    <x v="1"/>
    <n v="1"/>
    <s v="Type 2"/>
    <n v="7.4"/>
    <x v="285"/>
    <x v="286"/>
    <x v="286"/>
    <n v="34"/>
    <x v="17"/>
    <x v="17"/>
    <x v="2"/>
  </r>
  <r>
    <s v="R104210F"/>
    <x v="1"/>
    <n v="1"/>
    <s v="Type 2"/>
    <n v="7.4"/>
    <x v="285"/>
    <x v="286"/>
    <x v="286"/>
    <n v="34"/>
    <x v="17"/>
    <x v="17"/>
    <x v="2"/>
  </r>
  <r>
    <s v="R104211Z"/>
    <x v="1"/>
    <n v="1"/>
    <s v="Type 2"/>
    <n v="7.4"/>
    <x v="285"/>
    <x v="286"/>
    <x v="286"/>
    <n v="34"/>
    <x v="17"/>
    <x v="17"/>
    <x v="2"/>
  </r>
  <r>
    <s v="R104221E"/>
    <x v="1"/>
    <n v="1"/>
    <s v="Type 2"/>
    <n v="7.4"/>
    <x v="286"/>
    <x v="287"/>
    <x v="287"/>
    <n v="36"/>
    <x v="17"/>
    <x v="17"/>
    <x v="2"/>
  </r>
  <r>
    <s v="R104222K"/>
    <x v="1"/>
    <n v="1"/>
    <s v="Type 2"/>
    <n v="7.4"/>
    <x v="286"/>
    <x v="287"/>
    <x v="287"/>
    <n v="36"/>
    <x v="17"/>
    <x v="17"/>
    <x v="2"/>
  </r>
  <r>
    <s v="R104223B"/>
    <x v="1"/>
    <n v="1"/>
    <s v="Type 2"/>
    <n v="7.4"/>
    <x v="286"/>
    <x v="287"/>
    <x v="287"/>
    <n v="36"/>
    <x v="17"/>
    <x v="17"/>
    <x v="2"/>
  </r>
  <r>
    <s v="R104224F"/>
    <x v="1"/>
    <n v="1"/>
    <s v="Type 2"/>
    <n v="7.4"/>
    <x v="287"/>
    <x v="288"/>
    <x v="288"/>
    <n v="36"/>
    <x v="17"/>
    <x v="17"/>
    <x v="2"/>
  </r>
  <r>
    <s v="R104225Z"/>
    <x v="1"/>
    <n v="1"/>
    <s v="Type 2"/>
    <n v="7.4"/>
    <x v="287"/>
    <x v="288"/>
    <x v="288"/>
    <n v="36"/>
    <x v="17"/>
    <x v="17"/>
    <x v="2"/>
  </r>
  <r>
    <s v="R104226C"/>
    <x v="1"/>
    <n v="1"/>
    <s v="Type 2"/>
    <n v="7.4"/>
    <x v="287"/>
    <x v="288"/>
    <x v="288"/>
    <n v="36"/>
    <x v="17"/>
    <x v="17"/>
    <x v="2"/>
  </r>
  <r>
    <s v="R104227G"/>
    <x v="1"/>
    <n v="1"/>
    <s v="Type 2"/>
    <n v="7.4"/>
    <x v="288"/>
    <x v="289"/>
    <x v="289"/>
    <n v="36"/>
    <x v="17"/>
    <x v="17"/>
    <x v="2"/>
  </r>
  <r>
    <s v="R104228R"/>
    <x v="1"/>
    <n v="1"/>
    <s v="Type 2"/>
    <n v="7.4"/>
    <x v="288"/>
    <x v="289"/>
    <x v="289"/>
    <n v="36"/>
    <x v="17"/>
    <x v="17"/>
    <x v="2"/>
  </r>
  <r>
    <s v="R104229D"/>
    <x v="1"/>
    <n v="1"/>
    <s v="Type 2"/>
    <n v="7.4"/>
    <x v="288"/>
    <x v="289"/>
    <x v="289"/>
    <n v="36"/>
    <x v="17"/>
    <x v="17"/>
    <x v="2"/>
  </r>
  <r>
    <s v="R107663Z"/>
    <x v="1"/>
    <n v="1"/>
    <s v="Type 2"/>
    <n v="7.4"/>
    <x v="289"/>
    <x v="290"/>
    <x v="290"/>
    <n v="16"/>
    <x v="21"/>
    <x v="20"/>
    <x v="2"/>
  </r>
  <r>
    <s v="R107665G"/>
    <x v="1"/>
    <n v="1"/>
    <s v="Type 2"/>
    <n v="7.4"/>
    <x v="289"/>
    <x v="291"/>
    <x v="291"/>
    <n v="16"/>
    <x v="21"/>
    <x v="20"/>
    <x v="2"/>
  </r>
  <r>
    <s v="R107668H"/>
    <x v="1"/>
    <n v="1"/>
    <s v="Type 2"/>
    <n v="7.4"/>
    <x v="289"/>
    <x v="291"/>
    <x v="291"/>
    <n v="16"/>
    <x v="21"/>
    <x v="20"/>
    <x v="2"/>
  </r>
  <r>
    <s v="R107670D"/>
    <x v="1"/>
    <n v="1"/>
    <s v="Type 2"/>
    <n v="7.4"/>
    <x v="289"/>
    <x v="291"/>
    <x v="291"/>
    <n v="16"/>
    <x v="21"/>
    <x v="20"/>
    <x v="2"/>
  </r>
  <r>
    <s v="R107674K"/>
    <x v="1"/>
    <n v="1"/>
    <s v="Type 2"/>
    <n v="7.4"/>
    <x v="289"/>
    <x v="291"/>
    <x v="291"/>
    <n v="16"/>
    <x v="21"/>
    <x v="20"/>
    <x v="2"/>
  </r>
  <r>
    <s v="R107676F"/>
    <x v="1"/>
    <n v="1"/>
    <s v="Type 2"/>
    <n v="7.4"/>
    <x v="289"/>
    <x v="290"/>
    <x v="290"/>
    <n v="16"/>
    <x v="21"/>
    <x v="20"/>
    <x v="2"/>
  </r>
  <r>
    <s v="R107679G"/>
    <x v="1"/>
    <n v="1"/>
    <s v="Type 2"/>
    <n v="7.4"/>
    <x v="289"/>
    <x v="292"/>
    <x v="292"/>
    <n v="16"/>
    <x v="21"/>
    <x v="20"/>
    <x v="2"/>
  </r>
  <r>
    <s v="R107685H"/>
    <x v="1"/>
    <n v="1"/>
    <s v="Type 2"/>
    <n v="7.4"/>
    <x v="289"/>
    <x v="291"/>
    <x v="291"/>
    <n v="16"/>
    <x v="21"/>
    <x v="20"/>
    <x v="2"/>
  </r>
  <r>
    <s v="R107691K"/>
    <x v="1"/>
    <n v="1"/>
    <s v="Type 2"/>
    <n v="7.4"/>
    <x v="289"/>
    <x v="291"/>
    <x v="291"/>
    <n v="16"/>
    <x v="21"/>
    <x v="20"/>
    <x v="2"/>
  </r>
  <r>
    <s v="R107694Z"/>
    <x v="1"/>
    <n v="1"/>
    <s v="Type 2"/>
    <n v="7.4"/>
    <x v="289"/>
    <x v="291"/>
    <x v="291"/>
    <n v="16"/>
    <x v="21"/>
    <x v="20"/>
    <x v="2"/>
  </r>
  <r>
    <s v="R107699H"/>
    <x v="1"/>
    <n v="1"/>
    <s v="Type 2"/>
    <n v="7.4"/>
    <x v="289"/>
    <x v="291"/>
    <x v="291"/>
    <n v="16"/>
    <x v="21"/>
    <x v="20"/>
    <x v="2"/>
  </r>
  <r>
    <s v="R107704E"/>
    <x v="1"/>
    <n v="1"/>
    <s v="Type 2"/>
    <n v="7.4"/>
    <x v="289"/>
    <x v="291"/>
    <x v="291"/>
    <n v="16"/>
    <x v="21"/>
    <x v="20"/>
    <x v="2"/>
  </r>
  <r>
    <s v="R108771A"/>
    <x v="1"/>
    <n v="1"/>
    <s v="Type 2"/>
    <n v="7.4"/>
    <x v="290"/>
    <x v="293"/>
    <x v="293"/>
    <n v="16"/>
    <x v="21"/>
    <x v="20"/>
    <x v="2"/>
  </r>
  <r>
    <s v="R108772E"/>
    <x v="1"/>
    <n v="1"/>
    <s v="Type 2"/>
    <n v="7.4"/>
    <x v="290"/>
    <x v="293"/>
    <x v="293"/>
    <n v="16"/>
    <x v="21"/>
    <x v="20"/>
    <x v="2"/>
  </r>
  <r>
    <s v="R108773K"/>
    <x v="1"/>
    <n v="1"/>
    <s v="Type 2"/>
    <n v="7.4"/>
    <x v="290"/>
    <x v="293"/>
    <x v="293"/>
    <n v="16"/>
    <x v="21"/>
    <x v="20"/>
    <x v="2"/>
  </r>
  <r>
    <s v="R108774B"/>
    <x v="1"/>
    <n v="1"/>
    <s v="Type 2"/>
    <n v="7.4"/>
    <x v="290"/>
    <x v="293"/>
    <x v="293"/>
    <n v="16"/>
    <x v="21"/>
    <x v="20"/>
    <x v="2"/>
  </r>
  <r>
    <s v="R108775F"/>
    <x v="1"/>
    <n v="1"/>
    <s v="Type 2"/>
    <n v="7.4"/>
    <x v="290"/>
    <x v="293"/>
    <x v="293"/>
    <n v="16"/>
    <x v="21"/>
    <x v="20"/>
    <x v="2"/>
  </r>
  <r>
    <s v="R110138A"/>
    <x v="1"/>
    <n v="1"/>
    <s v="Type 2"/>
    <n v="7.4"/>
    <x v="291"/>
    <x v="294"/>
    <x v="294"/>
    <n v="31"/>
    <x v="16"/>
    <x v="16"/>
    <x v="2"/>
  </r>
  <r>
    <s v="R110141A"/>
    <x v="1"/>
    <n v="1"/>
    <s v="Type 2"/>
    <n v="7.4"/>
    <x v="291"/>
    <x v="294"/>
    <x v="294"/>
    <n v="31"/>
    <x v="16"/>
    <x v="16"/>
    <x v="2"/>
  </r>
  <r>
    <s v="R110145F"/>
    <x v="1"/>
    <n v="1"/>
    <s v="Type 2"/>
    <n v="7.4"/>
    <x v="291"/>
    <x v="294"/>
    <x v="294"/>
    <n v="31"/>
    <x v="16"/>
    <x v="16"/>
    <x v="2"/>
  </r>
  <r>
    <s v="R110146Z"/>
    <x v="1"/>
    <n v="1"/>
    <s v="Type 2"/>
    <n v="7.4"/>
    <x v="292"/>
    <x v="295"/>
    <x v="295"/>
    <n v="31"/>
    <x v="16"/>
    <x v="16"/>
    <x v="2"/>
  </r>
  <r>
    <s v="R110148G"/>
    <x v="1"/>
    <n v="1"/>
    <s v="Type 2"/>
    <n v="7.4"/>
    <x v="292"/>
    <x v="295"/>
    <x v="295"/>
    <n v="31"/>
    <x v="16"/>
    <x v="16"/>
    <x v="2"/>
  </r>
  <r>
    <s v="R110150C"/>
    <x v="1"/>
    <n v="1"/>
    <s v="Type 2"/>
    <n v="7.4"/>
    <x v="292"/>
    <x v="295"/>
    <x v="295"/>
    <n v="31"/>
    <x v="16"/>
    <x v="16"/>
    <x v="2"/>
  </r>
  <r>
    <s v="R110461F"/>
    <x v="1"/>
    <n v="1"/>
    <s v="Type 2"/>
    <n v="7.4"/>
    <x v="293"/>
    <x v="296"/>
    <x v="296"/>
    <n v="31"/>
    <x v="16"/>
    <x v="16"/>
    <x v="2"/>
  </r>
  <r>
    <s v="R110465R"/>
    <x v="1"/>
    <n v="1"/>
    <s v="Type 2"/>
    <n v="7.4"/>
    <x v="293"/>
    <x v="296"/>
    <x v="296"/>
    <n v="31"/>
    <x v="16"/>
    <x v="16"/>
    <x v="2"/>
  </r>
  <r>
    <s v="R111418C"/>
    <x v="1"/>
    <n v="1"/>
    <s v="Type 2"/>
    <n v="7.4"/>
    <x v="294"/>
    <x v="297"/>
    <x v="297"/>
    <n v="16"/>
    <x v="21"/>
    <x v="20"/>
    <x v="2"/>
  </r>
  <r>
    <s v="R111419G"/>
    <x v="1"/>
    <n v="1"/>
    <s v="Type 2"/>
    <n v="7.4"/>
    <x v="294"/>
    <x v="297"/>
    <x v="297"/>
    <n v="16"/>
    <x v="21"/>
    <x v="20"/>
    <x v="2"/>
  </r>
  <r>
    <s v="R111420Z"/>
    <x v="1"/>
    <n v="1"/>
    <s v="Type 2"/>
    <n v="7.4"/>
    <x v="294"/>
    <x v="297"/>
    <x v="297"/>
    <n v="16"/>
    <x v="21"/>
    <x v="20"/>
    <x v="2"/>
  </r>
  <r>
    <s v="R111421C"/>
    <x v="1"/>
    <n v="1"/>
    <s v="Type 2"/>
    <n v="7.4"/>
    <x v="294"/>
    <x v="297"/>
    <x v="297"/>
    <n v="16"/>
    <x v="21"/>
    <x v="20"/>
    <x v="2"/>
  </r>
  <r>
    <s v="R112554D"/>
    <x v="1"/>
    <n v="1"/>
    <s v="Type 2"/>
    <n v="7.4"/>
    <x v="295"/>
    <x v="298"/>
    <x v="298"/>
    <n v="16"/>
    <x v="21"/>
    <x v="20"/>
    <x v="2"/>
  </r>
  <r>
    <s v="R112555H"/>
    <x v="1"/>
    <n v="1"/>
    <s v="Type 2"/>
    <n v="7.4"/>
    <x v="295"/>
    <x v="298"/>
    <x v="298"/>
    <n v="16"/>
    <x v="21"/>
    <x v="20"/>
    <x v="2"/>
  </r>
  <r>
    <s v="R112556A"/>
    <x v="1"/>
    <n v="1"/>
    <s v="Type 2"/>
    <n v="7.4"/>
    <x v="295"/>
    <x v="298"/>
    <x v="298"/>
    <n v="16"/>
    <x v="21"/>
    <x v="20"/>
    <x v="2"/>
  </r>
  <r>
    <s v="R112557E"/>
    <x v="1"/>
    <n v="1"/>
    <s v="Type 2"/>
    <n v="7.4"/>
    <x v="295"/>
    <x v="298"/>
    <x v="298"/>
    <n v="16"/>
    <x v="21"/>
    <x v="20"/>
    <x v="2"/>
  </r>
  <r>
    <s v="R112558K"/>
    <x v="1"/>
    <n v="1"/>
    <s v="Type 2"/>
    <n v="7.4"/>
    <x v="296"/>
    <x v="299"/>
    <x v="299"/>
    <n v="16"/>
    <x v="21"/>
    <x v="20"/>
    <x v="2"/>
  </r>
  <r>
    <s v="R112559B"/>
    <x v="1"/>
    <n v="1"/>
    <s v="Type 2"/>
    <n v="7.4"/>
    <x v="296"/>
    <x v="299"/>
    <x v="299"/>
    <n v="16"/>
    <x v="21"/>
    <x v="20"/>
    <x v="2"/>
  </r>
  <r>
    <s v="R111510K"/>
    <x v="1"/>
    <n v="1"/>
    <s v="Type 2"/>
    <n v="7.4"/>
    <x v="293"/>
    <x v="296"/>
    <x v="296"/>
    <n v="31"/>
    <x v="16"/>
    <x v="16"/>
    <x v="2"/>
  </r>
  <r>
    <s v="R110855C"/>
    <x v="1"/>
    <n v="1"/>
    <s v="Type 2"/>
    <n v="7.4"/>
    <x v="297"/>
    <x v="300"/>
    <x v="300"/>
    <n v="31"/>
    <x v="16"/>
    <x v="16"/>
    <x v="2"/>
  </r>
  <r>
    <s v="R110856G"/>
    <x v="1"/>
    <n v="1"/>
    <s v="Type 2"/>
    <n v="7.4"/>
    <x v="297"/>
    <x v="300"/>
    <x v="300"/>
    <n v="31"/>
    <x v="16"/>
    <x v="16"/>
    <x v="2"/>
  </r>
  <r>
    <s v="R110857R"/>
    <x v="1"/>
    <n v="1"/>
    <s v="Type 2"/>
    <n v="7.4"/>
    <x v="297"/>
    <x v="300"/>
    <x v="300"/>
    <n v="31"/>
    <x v="16"/>
    <x v="16"/>
    <x v="2"/>
  </r>
  <r>
    <s v="R110858D"/>
    <x v="1"/>
    <n v="1"/>
    <s v="Type 2"/>
    <n v="7.4"/>
    <x v="298"/>
    <x v="301"/>
    <x v="301"/>
    <n v="36"/>
    <x v="17"/>
    <x v="17"/>
    <x v="2"/>
  </r>
  <r>
    <s v="R110859H"/>
    <x v="1"/>
    <n v="1"/>
    <s v="Type 2"/>
    <n v="7.4"/>
    <x v="298"/>
    <x v="301"/>
    <x v="301"/>
    <n v="36"/>
    <x v="17"/>
    <x v="17"/>
    <x v="2"/>
  </r>
  <r>
    <s v="R110860R"/>
    <x v="1"/>
    <n v="1"/>
    <s v="Type 2"/>
    <n v="7.4"/>
    <x v="298"/>
    <x v="301"/>
    <x v="301"/>
    <n v="36"/>
    <x v="17"/>
    <x v="17"/>
    <x v="2"/>
  </r>
  <r>
    <s v="R110878E"/>
    <x v="1"/>
    <n v="1"/>
    <s v="Type 2"/>
    <n v="7.4"/>
    <x v="299"/>
    <x v="302"/>
    <x v="302"/>
    <n v="36"/>
    <x v="17"/>
    <x v="17"/>
    <x v="2"/>
  </r>
  <r>
    <s v="R110879K"/>
    <x v="1"/>
    <n v="1"/>
    <s v="Type 2"/>
    <n v="7.4"/>
    <x v="299"/>
    <x v="302"/>
    <x v="302"/>
    <n v="36"/>
    <x v="17"/>
    <x v="17"/>
    <x v="2"/>
  </r>
  <r>
    <s v="R110880A"/>
    <x v="1"/>
    <n v="1"/>
    <s v="Type 2"/>
    <n v="7.4"/>
    <x v="299"/>
    <x v="302"/>
    <x v="302"/>
    <n v="36"/>
    <x v="17"/>
    <x v="17"/>
    <x v="2"/>
  </r>
  <r>
    <s v="R111713K"/>
    <x v="1"/>
    <n v="1"/>
    <s v="Type 2"/>
    <n v="7.4"/>
    <x v="300"/>
    <x v="303"/>
    <x v="303"/>
    <n v="43"/>
    <x v="19"/>
    <x v="18"/>
    <x v="2"/>
  </r>
  <r>
    <s v="R111715F"/>
    <x v="1"/>
    <n v="1"/>
    <s v="Type 2"/>
    <n v="7.4"/>
    <x v="300"/>
    <x v="303"/>
    <x v="303"/>
    <n v="43"/>
    <x v="19"/>
    <x v="18"/>
    <x v="2"/>
  </r>
  <r>
    <s v="R111717C"/>
    <x v="1"/>
    <n v="1"/>
    <s v="Type 2"/>
    <n v="7.4"/>
    <x v="300"/>
    <x v="303"/>
    <x v="303"/>
    <n v="43"/>
    <x v="19"/>
    <x v="18"/>
    <x v="2"/>
  </r>
  <r>
    <s v="R111790A"/>
    <x v="1"/>
    <n v="1"/>
    <s v="Type 2"/>
    <n v="7.4"/>
    <x v="301"/>
    <x v="304"/>
    <x v="304"/>
    <n v="57"/>
    <x v="14"/>
    <x v="14"/>
    <x v="2"/>
  </r>
  <r>
    <s v="R111791E"/>
    <x v="1"/>
    <n v="1"/>
    <s v="Type 2"/>
    <n v="7.4"/>
    <x v="301"/>
    <x v="304"/>
    <x v="304"/>
    <n v="57"/>
    <x v="14"/>
    <x v="14"/>
    <x v="2"/>
  </r>
  <r>
    <s v="R111792K"/>
    <x v="1"/>
    <n v="1"/>
    <s v="Type 2"/>
    <n v="7.4"/>
    <x v="301"/>
    <x v="304"/>
    <x v="304"/>
    <n v="57"/>
    <x v="14"/>
    <x v="14"/>
    <x v="2"/>
  </r>
  <r>
    <s v="R111797G"/>
    <x v="1"/>
    <n v="1"/>
    <s v="Type 2"/>
    <n v="7.4"/>
    <x v="302"/>
    <x v="305"/>
    <x v="305"/>
    <n v="36"/>
    <x v="17"/>
    <x v="17"/>
    <x v="2"/>
  </r>
  <r>
    <s v="R111798R"/>
    <x v="1"/>
    <n v="1"/>
    <s v="Type 2"/>
    <n v="7.4"/>
    <x v="302"/>
    <x v="305"/>
    <x v="305"/>
    <n v="36"/>
    <x v="17"/>
    <x v="17"/>
    <x v="2"/>
  </r>
  <r>
    <s v="R111799D"/>
    <x v="1"/>
    <n v="1"/>
    <s v="Type 2"/>
    <n v="7.4"/>
    <x v="302"/>
    <x v="305"/>
    <x v="305"/>
    <n v="36"/>
    <x v="17"/>
    <x v="17"/>
    <x v="2"/>
  </r>
  <r>
    <s v="R112069E"/>
    <x v="1"/>
    <n v="1"/>
    <s v="Type 2"/>
    <n v="7.4"/>
    <x v="303"/>
    <x v="306"/>
    <x v="306"/>
    <n v="31"/>
    <x v="16"/>
    <x v="16"/>
    <x v="2"/>
  </r>
  <r>
    <s v="R112070H"/>
    <x v="1"/>
    <n v="1"/>
    <s v="Type 2"/>
    <n v="7.4"/>
    <x v="303"/>
    <x v="306"/>
    <x v="306"/>
    <n v="31"/>
    <x v="16"/>
    <x v="16"/>
    <x v="2"/>
  </r>
  <r>
    <s v="R112071A"/>
    <x v="1"/>
    <n v="1"/>
    <s v="Type 2"/>
    <n v="7.4"/>
    <x v="303"/>
    <x v="306"/>
    <x v="306"/>
    <n v="31"/>
    <x v="16"/>
    <x v="16"/>
    <x v="2"/>
  </r>
  <r>
    <s v="R112257A"/>
    <x v="1"/>
    <n v="1"/>
    <s v="Type 2"/>
    <n v="7.4"/>
    <x v="304"/>
    <x v="307"/>
    <x v="307"/>
    <n v="43"/>
    <x v="19"/>
    <x v="18"/>
    <x v="2"/>
  </r>
  <r>
    <s v="R112258E"/>
    <x v="1"/>
    <n v="1"/>
    <s v="Type 2"/>
    <n v="7.4"/>
    <x v="304"/>
    <x v="307"/>
    <x v="307"/>
    <n v="43"/>
    <x v="19"/>
    <x v="18"/>
    <x v="2"/>
  </r>
  <r>
    <s v="R112259K"/>
    <x v="1"/>
    <n v="1"/>
    <s v="Type 2"/>
    <n v="7.4"/>
    <x v="304"/>
    <x v="307"/>
    <x v="307"/>
    <n v="43"/>
    <x v="19"/>
    <x v="18"/>
    <x v="2"/>
  </r>
  <r>
    <s v="R113111B"/>
    <x v="1"/>
    <n v="1"/>
    <s v="Type 2"/>
    <n v="7.4"/>
    <x v="305"/>
    <x v="308"/>
    <x v="308"/>
    <n v="31"/>
    <x v="16"/>
    <x v="16"/>
    <x v="2"/>
  </r>
  <r>
    <s v="R113112F"/>
    <x v="1"/>
    <n v="1"/>
    <s v="Type 2"/>
    <n v="7.4"/>
    <x v="305"/>
    <x v="308"/>
    <x v="308"/>
    <n v="31"/>
    <x v="16"/>
    <x v="16"/>
    <x v="2"/>
  </r>
  <r>
    <s v="R113113Z"/>
    <x v="1"/>
    <n v="1"/>
    <s v="Type 2"/>
    <n v="7.4"/>
    <x v="305"/>
    <x v="308"/>
    <x v="308"/>
    <n v="31"/>
    <x v="16"/>
    <x v="16"/>
    <x v="2"/>
  </r>
  <r>
    <s v="R113424B"/>
    <x v="1"/>
    <n v="1"/>
    <s v="Type 2"/>
    <n v="7.4"/>
    <x v="306"/>
    <x v="309"/>
    <x v="309"/>
    <n v="36"/>
    <x v="17"/>
    <x v="17"/>
    <x v="2"/>
  </r>
  <r>
    <s v="R113425F"/>
    <x v="1"/>
    <n v="1"/>
    <s v="Type 2"/>
    <n v="7.4"/>
    <x v="306"/>
    <x v="309"/>
    <x v="309"/>
    <n v="36"/>
    <x v="17"/>
    <x v="17"/>
    <x v="2"/>
  </r>
  <r>
    <s v="R113426Z"/>
    <x v="1"/>
    <n v="1"/>
    <s v="Type 2"/>
    <n v="7.4"/>
    <x v="306"/>
    <x v="309"/>
    <x v="309"/>
    <n v="36"/>
    <x v="17"/>
    <x v="17"/>
    <x v="2"/>
  </r>
  <r>
    <s v="R113427C"/>
    <x v="1"/>
    <n v="1"/>
    <s v="Type 2"/>
    <n v="7.4"/>
    <x v="307"/>
    <x v="310"/>
    <x v="310"/>
    <n v="31"/>
    <x v="16"/>
    <x v="16"/>
    <x v="2"/>
  </r>
  <r>
    <s v="R113428G"/>
    <x v="1"/>
    <n v="1"/>
    <s v="Type 2"/>
    <n v="7.4"/>
    <x v="307"/>
    <x v="310"/>
    <x v="310"/>
    <n v="31"/>
    <x v="16"/>
    <x v="16"/>
    <x v="2"/>
  </r>
  <r>
    <s v="R113429R"/>
    <x v="1"/>
    <n v="1"/>
    <s v="Type 2"/>
    <n v="7.4"/>
    <x v="307"/>
    <x v="310"/>
    <x v="310"/>
    <n v="31"/>
    <x v="16"/>
    <x v="16"/>
    <x v="2"/>
  </r>
  <r>
    <s v="R113748A"/>
    <x v="1"/>
    <n v="1"/>
    <s v="Type 2"/>
    <n v="7.4"/>
    <x v="308"/>
    <x v="311"/>
    <x v="311"/>
    <n v="37"/>
    <x v="17"/>
    <x v="17"/>
    <x v="2"/>
  </r>
  <r>
    <s v="R113749E"/>
    <x v="1"/>
    <n v="1"/>
    <s v="Type 2"/>
    <n v="7.4"/>
    <x v="308"/>
    <x v="311"/>
    <x v="311"/>
    <n v="37"/>
    <x v="17"/>
    <x v="17"/>
    <x v="2"/>
  </r>
  <r>
    <s v="R113750H"/>
    <x v="1"/>
    <n v="1"/>
    <s v="Type 2"/>
    <n v="7.4"/>
    <x v="308"/>
    <x v="311"/>
    <x v="311"/>
    <n v="37"/>
    <x v="17"/>
    <x v="17"/>
    <x v="2"/>
  </r>
  <r>
    <s v="R114760B"/>
    <x v="1"/>
    <n v="1"/>
    <s v="Type 2"/>
    <n v="7.4"/>
    <x v="309"/>
    <x v="312"/>
    <x v="312"/>
    <n v="37"/>
    <x v="17"/>
    <x v="17"/>
    <x v="2"/>
  </r>
  <r>
    <s v="R114282H"/>
    <x v="1"/>
    <n v="1"/>
    <s v="Type 2"/>
    <n v="7.4"/>
    <x v="309"/>
    <x v="312"/>
    <x v="312"/>
    <n v="37"/>
    <x v="17"/>
    <x v="17"/>
    <x v="2"/>
  </r>
  <r>
    <s v="R114284E"/>
    <x v="1"/>
    <n v="1"/>
    <s v="Type 2"/>
    <n v="7.4"/>
    <x v="309"/>
    <x v="312"/>
    <x v="312"/>
    <n v="37"/>
    <x v="17"/>
    <x v="17"/>
    <x v="2"/>
  </r>
  <r>
    <s v="R114288Z"/>
    <x v="1"/>
    <n v="1"/>
    <s v="Type 2"/>
    <n v="7.4"/>
    <x v="310"/>
    <x v="313"/>
    <x v="313"/>
    <n v="35"/>
    <x v="17"/>
    <x v="17"/>
    <x v="2"/>
  </r>
  <r>
    <s v="R114290F"/>
    <x v="1"/>
    <n v="1"/>
    <s v="Type 2"/>
    <n v="7.4"/>
    <x v="310"/>
    <x v="313"/>
    <x v="313"/>
    <n v="35"/>
    <x v="17"/>
    <x v="17"/>
    <x v="2"/>
  </r>
  <r>
    <s v="R114292C"/>
    <x v="1"/>
    <n v="1"/>
    <s v="Type 2"/>
    <n v="7.4"/>
    <x v="310"/>
    <x v="313"/>
    <x v="313"/>
    <n v="35"/>
    <x v="17"/>
    <x v="17"/>
    <x v="2"/>
  </r>
  <r>
    <s v="R114295D"/>
    <x v="1"/>
    <n v="1"/>
    <s v="Type 2"/>
    <n v="7.4"/>
    <x v="310"/>
    <x v="313"/>
    <x v="313"/>
    <n v="35"/>
    <x v="17"/>
    <x v="17"/>
    <x v="2"/>
  </r>
  <r>
    <s v="R114296H"/>
    <x v="1"/>
    <n v="1"/>
    <s v="Type 2"/>
    <n v="7.4"/>
    <x v="310"/>
    <x v="313"/>
    <x v="313"/>
    <n v="35"/>
    <x v="17"/>
    <x v="17"/>
    <x v="2"/>
  </r>
  <r>
    <s v="R114297A"/>
    <x v="1"/>
    <n v="1"/>
    <s v="Type 2"/>
    <n v="7.4"/>
    <x v="310"/>
    <x v="313"/>
    <x v="313"/>
    <n v="35"/>
    <x v="17"/>
    <x v="17"/>
    <x v="2"/>
  </r>
  <r>
    <s v="R114458B"/>
    <x v="1"/>
    <n v="1"/>
    <s v="Type 2"/>
    <n v="7.4"/>
    <x v="311"/>
    <x v="314"/>
    <x v="314"/>
    <n v="57"/>
    <x v="14"/>
    <x v="14"/>
    <x v="2"/>
  </r>
  <r>
    <s v="R114459F"/>
    <x v="1"/>
    <n v="1"/>
    <s v="Type 2"/>
    <n v="7.4"/>
    <x v="311"/>
    <x v="314"/>
    <x v="314"/>
    <n v="57"/>
    <x v="14"/>
    <x v="14"/>
    <x v="2"/>
  </r>
  <r>
    <s v="R114460K"/>
    <x v="1"/>
    <n v="1"/>
    <s v="Type 2"/>
    <n v="7.4"/>
    <x v="311"/>
    <x v="314"/>
    <x v="314"/>
    <n v="57"/>
    <x v="14"/>
    <x v="14"/>
    <x v="2"/>
  </r>
  <r>
    <s v="R114461B"/>
    <x v="1"/>
    <n v="1"/>
    <s v="Type 2"/>
    <n v="7.4"/>
    <x v="311"/>
    <x v="314"/>
    <x v="314"/>
    <n v="57"/>
    <x v="14"/>
    <x v="14"/>
    <x v="2"/>
  </r>
  <r>
    <s v="R114462F"/>
    <x v="1"/>
    <n v="1"/>
    <s v="Type 2"/>
    <n v="7.4"/>
    <x v="311"/>
    <x v="314"/>
    <x v="314"/>
    <n v="57"/>
    <x v="14"/>
    <x v="14"/>
    <x v="2"/>
  </r>
  <r>
    <s v="R114464C"/>
    <x v="1"/>
    <n v="1"/>
    <s v="Type 2"/>
    <n v="7.4"/>
    <x v="311"/>
    <x v="314"/>
    <x v="314"/>
    <n v="57"/>
    <x v="14"/>
    <x v="14"/>
    <x v="2"/>
  </r>
  <r>
    <s v="R114907D"/>
    <x v="1"/>
    <n v="1"/>
    <s v="Type 2"/>
    <n v="7.4"/>
    <x v="312"/>
    <x v="315"/>
    <x v="315"/>
    <n v="57"/>
    <x v="14"/>
    <x v="14"/>
    <x v="2"/>
  </r>
  <r>
    <s v="R114908H"/>
    <x v="1"/>
    <n v="1"/>
    <s v="Type 2"/>
    <n v="7.4"/>
    <x v="312"/>
    <x v="315"/>
    <x v="315"/>
    <n v="57"/>
    <x v="14"/>
    <x v="14"/>
    <x v="2"/>
  </r>
  <r>
    <s v="R114909A"/>
    <x v="1"/>
    <n v="1"/>
    <s v="Type 2"/>
    <n v="7.4"/>
    <x v="312"/>
    <x v="315"/>
    <x v="315"/>
    <n v="57"/>
    <x v="14"/>
    <x v="14"/>
    <x v="2"/>
  </r>
  <r>
    <s v="R114910D"/>
    <x v="1"/>
    <n v="1"/>
    <s v="Type 2"/>
    <n v="7.4"/>
    <x v="312"/>
    <x v="315"/>
    <x v="315"/>
    <n v="57"/>
    <x v="14"/>
    <x v="14"/>
    <x v="2"/>
  </r>
  <r>
    <s v="R114911H"/>
    <x v="1"/>
    <n v="1"/>
    <s v="Type 2"/>
    <n v="7.4"/>
    <x v="312"/>
    <x v="315"/>
    <x v="315"/>
    <n v="57"/>
    <x v="14"/>
    <x v="14"/>
    <x v="2"/>
  </r>
  <r>
    <s v="R114912A"/>
    <x v="1"/>
    <n v="1"/>
    <s v="Type 2"/>
    <n v="7.4"/>
    <x v="312"/>
    <x v="315"/>
    <x v="315"/>
    <n v="57"/>
    <x v="14"/>
    <x v="14"/>
    <x v="2"/>
  </r>
  <r>
    <s v="R115114A"/>
    <x v="1"/>
    <n v="1"/>
    <s v="Type 2"/>
    <n v="7.4"/>
    <x v="313"/>
    <x v="316"/>
    <x v="316"/>
    <n v="37"/>
    <x v="17"/>
    <x v="17"/>
    <x v="2"/>
  </r>
  <r>
    <s v="R115116K"/>
    <x v="1"/>
    <n v="1"/>
    <s v="Type 2"/>
    <n v="7.4"/>
    <x v="313"/>
    <x v="316"/>
    <x v="316"/>
    <n v="37"/>
    <x v="17"/>
    <x v="17"/>
    <x v="2"/>
  </r>
  <r>
    <s v="R115118F"/>
    <x v="1"/>
    <n v="1"/>
    <s v="Type 2"/>
    <n v="7.4"/>
    <x v="313"/>
    <x v="316"/>
    <x v="316"/>
    <n v="37"/>
    <x v="17"/>
    <x v="17"/>
    <x v="2"/>
  </r>
  <r>
    <s v="R115127H"/>
    <x v="1"/>
    <n v="1"/>
    <s v="Type 2"/>
    <n v="7.4"/>
    <x v="314"/>
    <x v="317"/>
    <x v="317"/>
    <n v="35"/>
    <x v="17"/>
    <x v="17"/>
    <x v="2"/>
  </r>
  <r>
    <s v="R115128A"/>
    <x v="1"/>
    <n v="1"/>
    <s v="Type 2"/>
    <n v="7.4"/>
    <x v="314"/>
    <x v="317"/>
    <x v="317"/>
    <n v="35"/>
    <x v="17"/>
    <x v="17"/>
    <x v="2"/>
  </r>
  <r>
    <s v="R115129E"/>
    <x v="1"/>
    <n v="1"/>
    <s v="Type 2"/>
    <n v="7.4"/>
    <x v="314"/>
    <x v="317"/>
    <x v="317"/>
    <n v="35"/>
    <x v="17"/>
    <x v="17"/>
    <x v="2"/>
  </r>
  <r>
    <s v="R115130H"/>
    <x v="1"/>
    <n v="1"/>
    <s v="Type 2"/>
    <n v="7.4"/>
    <x v="314"/>
    <x v="317"/>
    <x v="317"/>
    <n v="35"/>
    <x v="17"/>
    <x v="17"/>
    <x v="2"/>
  </r>
  <r>
    <s v="R115131A"/>
    <x v="1"/>
    <n v="1"/>
    <s v="Type 2"/>
    <n v="7.4"/>
    <x v="314"/>
    <x v="317"/>
    <x v="317"/>
    <n v="35"/>
    <x v="17"/>
    <x v="17"/>
    <x v="2"/>
  </r>
  <r>
    <s v="R115132E"/>
    <x v="1"/>
    <n v="1"/>
    <s v="Type 2"/>
    <n v="7.4"/>
    <x v="314"/>
    <x v="317"/>
    <x v="317"/>
    <n v="35"/>
    <x v="17"/>
    <x v="17"/>
    <x v="2"/>
  </r>
  <r>
    <s v="R115529C"/>
    <x v="1"/>
    <n v="1"/>
    <s v="Type 2"/>
    <n v="7.4"/>
    <x v="315"/>
    <x v="318"/>
    <x v="318"/>
    <n v="31"/>
    <x v="16"/>
    <x v="16"/>
    <x v="2"/>
  </r>
  <r>
    <s v="R115530F"/>
    <x v="1"/>
    <n v="1"/>
    <s v="Type 2"/>
    <n v="7.4"/>
    <x v="315"/>
    <x v="318"/>
    <x v="318"/>
    <n v="31"/>
    <x v="16"/>
    <x v="16"/>
    <x v="2"/>
  </r>
  <r>
    <s v="R115531Z"/>
    <x v="1"/>
    <n v="1"/>
    <s v="Type 2"/>
    <n v="7.4"/>
    <x v="315"/>
    <x v="318"/>
    <x v="318"/>
    <n v="31"/>
    <x v="16"/>
    <x v="16"/>
    <x v="2"/>
  </r>
  <r>
    <s v="R115934K"/>
    <x v="1"/>
    <n v="1"/>
    <s v="Type 2"/>
    <n v="7.4"/>
    <x v="316"/>
    <x v="319"/>
    <x v="319"/>
    <n v="57"/>
    <x v="14"/>
    <x v="14"/>
    <x v="2"/>
  </r>
  <r>
    <s v="R115935B"/>
    <x v="1"/>
    <n v="1"/>
    <s v="Type 2"/>
    <n v="7.4"/>
    <x v="316"/>
    <x v="319"/>
    <x v="319"/>
    <n v="57"/>
    <x v="14"/>
    <x v="14"/>
    <x v="2"/>
  </r>
  <r>
    <s v="R115936F"/>
    <x v="1"/>
    <n v="1"/>
    <s v="Type 2"/>
    <n v="7.4"/>
    <x v="316"/>
    <x v="319"/>
    <x v="319"/>
    <n v="57"/>
    <x v="14"/>
    <x v="14"/>
    <x v="2"/>
  </r>
  <r>
    <s v="R115937Z"/>
    <x v="1"/>
    <n v="1"/>
    <s v="Type 2"/>
    <n v="7.4"/>
    <x v="316"/>
    <x v="319"/>
    <x v="319"/>
    <n v="57"/>
    <x v="14"/>
    <x v="14"/>
    <x v="2"/>
  </r>
  <r>
    <s v="R115938C"/>
    <x v="1"/>
    <n v="1"/>
    <s v="Type 2"/>
    <n v="7.4"/>
    <x v="316"/>
    <x v="319"/>
    <x v="319"/>
    <n v="57"/>
    <x v="14"/>
    <x v="14"/>
    <x v="2"/>
  </r>
  <r>
    <s v="R115939G"/>
    <x v="1"/>
    <n v="1"/>
    <s v="Type 2"/>
    <n v="7.4"/>
    <x v="316"/>
    <x v="319"/>
    <x v="319"/>
    <n v="57"/>
    <x v="14"/>
    <x v="14"/>
    <x v="2"/>
  </r>
  <r>
    <s v="R115940Z"/>
    <x v="1"/>
    <n v="1"/>
    <s v="Type 2"/>
    <n v="7.4"/>
    <x v="317"/>
    <x v="320"/>
    <x v="320"/>
    <n v="57"/>
    <x v="14"/>
    <x v="14"/>
    <x v="2"/>
  </r>
  <r>
    <s v="R115941C"/>
    <x v="1"/>
    <n v="1"/>
    <s v="Type 2"/>
    <n v="7.4"/>
    <x v="317"/>
    <x v="320"/>
    <x v="320"/>
    <n v="57"/>
    <x v="14"/>
    <x v="14"/>
    <x v="2"/>
  </r>
  <r>
    <s v="R115942G"/>
    <x v="1"/>
    <n v="1"/>
    <s v="Type 2"/>
    <n v="7.4"/>
    <x v="317"/>
    <x v="320"/>
    <x v="320"/>
    <n v="57"/>
    <x v="14"/>
    <x v="14"/>
    <x v="2"/>
  </r>
  <r>
    <s v="R115943R"/>
    <x v="1"/>
    <n v="1"/>
    <s v="Type 2"/>
    <n v="7.4"/>
    <x v="317"/>
    <x v="320"/>
    <x v="320"/>
    <n v="57"/>
    <x v="14"/>
    <x v="14"/>
    <x v="2"/>
  </r>
  <r>
    <s v="R115944D"/>
    <x v="1"/>
    <n v="1"/>
    <s v="Type 2"/>
    <n v="7.4"/>
    <x v="317"/>
    <x v="320"/>
    <x v="320"/>
    <n v="57"/>
    <x v="14"/>
    <x v="14"/>
    <x v="2"/>
  </r>
  <r>
    <s v="R115945H"/>
    <x v="1"/>
    <n v="1"/>
    <s v="Type 2"/>
    <n v="7.4"/>
    <x v="317"/>
    <x v="320"/>
    <x v="320"/>
    <n v="57"/>
    <x v="14"/>
    <x v="14"/>
    <x v="2"/>
  </r>
  <r>
    <s v="R116066R"/>
    <x v="1"/>
    <n v="1"/>
    <s v="Type 2"/>
    <n v="7.4"/>
    <x v="318"/>
    <x v="321"/>
    <x v="321"/>
    <n v="44"/>
    <x v="19"/>
    <x v="18"/>
    <x v="2"/>
  </r>
  <r>
    <s v="R116067D"/>
    <x v="1"/>
    <n v="1"/>
    <s v="Type 2"/>
    <n v="7.4"/>
    <x v="318"/>
    <x v="321"/>
    <x v="321"/>
    <n v="44"/>
    <x v="19"/>
    <x v="18"/>
    <x v="2"/>
  </r>
  <r>
    <s v="R116068H"/>
    <x v="1"/>
    <n v="1"/>
    <s v="Type 2"/>
    <n v="7.4"/>
    <x v="318"/>
    <x v="321"/>
    <x v="321"/>
    <n v="44"/>
    <x v="19"/>
    <x v="18"/>
    <x v="2"/>
  </r>
  <r>
    <s v="R116069A"/>
    <x v="1"/>
    <n v="1"/>
    <s v="Type 2"/>
    <n v="7.4"/>
    <x v="318"/>
    <x v="321"/>
    <x v="321"/>
    <n v="44"/>
    <x v="19"/>
    <x v="18"/>
    <x v="2"/>
  </r>
  <r>
    <s v="R116071H"/>
    <x v="1"/>
    <n v="1"/>
    <s v="Type 2"/>
    <n v="7.4"/>
    <x v="318"/>
    <x v="321"/>
    <x v="321"/>
    <n v="44"/>
    <x v="19"/>
    <x v="18"/>
    <x v="2"/>
  </r>
  <r>
    <s v="R116072A"/>
    <x v="1"/>
    <n v="1"/>
    <s v="Type 2"/>
    <n v="7.4"/>
    <x v="318"/>
    <x v="321"/>
    <x v="321"/>
    <n v="44"/>
    <x v="19"/>
    <x v="18"/>
    <x v="2"/>
  </r>
  <r>
    <s v="R116119K"/>
    <x v="1"/>
    <n v="1"/>
    <s v="Type 2"/>
    <n v="7.4"/>
    <x v="310"/>
    <x v="322"/>
    <x v="322"/>
    <n v="35"/>
    <x v="17"/>
    <x v="17"/>
    <x v="2"/>
  </r>
  <r>
    <s v="R116120A"/>
    <x v="1"/>
    <n v="1"/>
    <s v="Type 2"/>
    <n v="7.4"/>
    <x v="310"/>
    <x v="322"/>
    <x v="322"/>
    <n v="35"/>
    <x v="17"/>
    <x v="17"/>
    <x v="2"/>
  </r>
  <r>
    <s v="R116121E"/>
    <x v="1"/>
    <n v="1"/>
    <s v="Type 2"/>
    <n v="7.4"/>
    <x v="310"/>
    <x v="322"/>
    <x v="322"/>
    <n v="35"/>
    <x v="17"/>
    <x v="17"/>
    <x v="2"/>
  </r>
  <r>
    <s v="R116122K"/>
    <x v="1"/>
    <n v="1"/>
    <s v="Type 2"/>
    <n v="7.4"/>
    <x v="310"/>
    <x v="322"/>
    <x v="322"/>
    <n v="35"/>
    <x v="17"/>
    <x v="17"/>
    <x v="2"/>
  </r>
  <r>
    <s v="R116124F"/>
    <x v="1"/>
    <n v="1"/>
    <s v="Type 2"/>
    <n v="7.4"/>
    <x v="310"/>
    <x v="322"/>
    <x v="322"/>
    <n v="35"/>
    <x v="17"/>
    <x v="17"/>
    <x v="2"/>
  </r>
  <r>
    <s v="R116125Z"/>
    <x v="1"/>
    <n v="1"/>
    <s v="Type 2"/>
    <n v="7.4"/>
    <x v="310"/>
    <x v="322"/>
    <x v="322"/>
    <n v="35"/>
    <x v="17"/>
    <x v="17"/>
    <x v="2"/>
  </r>
  <r>
    <s v="R117528H"/>
    <x v="1"/>
    <n v="1"/>
    <s v="Type 2"/>
    <n v="7.4"/>
    <x v="319"/>
    <x v="323"/>
    <x v="323"/>
    <n v="57"/>
    <x v="14"/>
    <x v="14"/>
    <x v="2"/>
  </r>
  <r>
    <s v="R117529A"/>
    <x v="1"/>
    <n v="1"/>
    <s v="Type 2"/>
    <n v="7.4"/>
    <x v="319"/>
    <x v="323"/>
    <x v="323"/>
    <n v="57"/>
    <x v="14"/>
    <x v="14"/>
    <x v="2"/>
  </r>
  <r>
    <s v="R117530D"/>
    <x v="1"/>
    <n v="1"/>
    <s v="Type 2"/>
    <n v="7.4"/>
    <x v="319"/>
    <x v="323"/>
    <x v="323"/>
    <n v="57"/>
    <x v="14"/>
    <x v="14"/>
    <x v="2"/>
  </r>
  <r>
    <s v="R117531H"/>
    <x v="1"/>
    <n v="1"/>
    <s v="Type 2"/>
    <n v="7.4"/>
    <x v="319"/>
    <x v="323"/>
    <x v="323"/>
    <n v="57"/>
    <x v="14"/>
    <x v="14"/>
    <x v="2"/>
  </r>
  <r>
    <s v="R117532A"/>
    <x v="1"/>
    <n v="1"/>
    <s v="Type 2"/>
    <n v="7.4"/>
    <x v="319"/>
    <x v="323"/>
    <x v="323"/>
    <n v="57"/>
    <x v="14"/>
    <x v="14"/>
    <x v="2"/>
  </r>
  <r>
    <s v="R117533E"/>
    <x v="1"/>
    <n v="1"/>
    <s v="Type 2"/>
    <n v="7.4"/>
    <x v="319"/>
    <x v="323"/>
    <x v="323"/>
    <n v="57"/>
    <x v="14"/>
    <x v="14"/>
    <x v="2"/>
  </r>
  <r>
    <s v="R117733D"/>
    <x v="1"/>
    <n v="1"/>
    <s v="Type 2"/>
    <n v="7.4"/>
    <x v="320"/>
    <x v="324"/>
    <x v="324"/>
    <n v="36"/>
    <x v="17"/>
    <x v="17"/>
    <x v="2"/>
  </r>
  <r>
    <s v="R117734H"/>
    <x v="1"/>
    <n v="1"/>
    <s v="Type 2"/>
    <n v="7.4"/>
    <x v="320"/>
    <x v="324"/>
    <x v="324"/>
    <n v="36"/>
    <x v="17"/>
    <x v="17"/>
    <x v="2"/>
  </r>
  <r>
    <s v="R117739F"/>
    <x v="1"/>
    <n v="1"/>
    <s v="Type 2"/>
    <n v="7.4"/>
    <x v="320"/>
    <x v="324"/>
    <x v="324"/>
    <n v="36"/>
    <x v="17"/>
    <x v="17"/>
    <x v="2"/>
  </r>
  <r>
    <s v="R117863E"/>
    <x v="1"/>
    <n v="1"/>
    <s v="Type 2"/>
    <n v="7.4"/>
    <x v="321"/>
    <x v="325"/>
    <x v="325"/>
    <n v="31"/>
    <x v="16"/>
    <x v="16"/>
    <x v="2"/>
  </r>
  <r>
    <s v="R117864K"/>
    <x v="1"/>
    <n v="1"/>
    <s v="Type 2"/>
    <n v="7.4"/>
    <x v="321"/>
    <x v="325"/>
    <x v="325"/>
    <n v="31"/>
    <x v="16"/>
    <x v="16"/>
    <x v="2"/>
  </r>
  <r>
    <s v="R117865B"/>
    <x v="1"/>
    <n v="1"/>
    <s v="Type 2"/>
    <n v="7.4"/>
    <x v="321"/>
    <x v="325"/>
    <x v="325"/>
    <n v="31"/>
    <x v="16"/>
    <x v="16"/>
    <x v="2"/>
  </r>
  <r>
    <s v="R117993F"/>
    <x v="1"/>
    <n v="1"/>
    <s v="Type 2"/>
    <n v="7.4"/>
    <x v="322"/>
    <x v="326"/>
    <x v="326"/>
    <n v="31"/>
    <x v="16"/>
    <x v="16"/>
    <x v="2"/>
  </r>
  <r>
    <s v="R117994Z"/>
    <x v="1"/>
    <n v="1"/>
    <s v="Type 2"/>
    <n v="7.4"/>
    <x v="322"/>
    <x v="326"/>
    <x v="326"/>
    <n v="31"/>
    <x v="16"/>
    <x v="16"/>
    <x v="2"/>
  </r>
  <r>
    <s v="R117995C"/>
    <x v="1"/>
    <n v="1"/>
    <s v="Type 2"/>
    <n v="7.4"/>
    <x v="322"/>
    <x v="326"/>
    <x v="326"/>
    <n v="31"/>
    <x v="16"/>
    <x v="16"/>
    <x v="2"/>
  </r>
  <r>
    <s v="R117996G"/>
    <x v="1"/>
    <n v="1"/>
    <s v="Type 2"/>
    <n v="7.4"/>
    <x v="322"/>
    <x v="326"/>
    <x v="326"/>
    <n v="31"/>
    <x v="16"/>
    <x v="16"/>
    <x v="2"/>
  </r>
  <r>
    <s v="R117997R"/>
    <x v="1"/>
    <n v="1"/>
    <s v="Type 2"/>
    <n v="7.4"/>
    <x v="322"/>
    <x v="326"/>
    <x v="326"/>
    <n v="31"/>
    <x v="16"/>
    <x v="16"/>
    <x v="2"/>
  </r>
  <r>
    <s v="R117998D"/>
    <x v="1"/>
    <n v="1"/>
    <s v="Type 2"/>
    <n v="7.4"/>
    <x v="322"/>
    <x v="326"/>
    <x v="326"/>
    <n v="31"/>
    <x v="16"/>
    <x v="16"/>
    <x v="2"/>
  </r>
  <r>
    <s v="R102322E"/>
    <x v="1"/>
    <n v="1"/>
    <s v="Type 2"/>
    <n v="7.4"/>
    <x v="323"/>
    <x v="327"/>
    <x v="327"/>
    <n v="39"/>
    <x v="15"/>
    <x v="15"/>
    <x v="2"/>
  </r>
  <r>
    <s v="R102323K"/>
    <x v="1"/>
    <n v="1"/>
    <s v="Type 2"/>
    <n v="7.4"/>
    <x v="323"/>
    <x v="327"/>
    <x v="327"/>
    <n v="39"/>
    <x v="15"/>
    <x v="15"/>
    <x v="2"/>
  </r>
  <r>
    <s v="R102324B"/>
    <x v="1"/>
    <n v="1"/>
    <s v="Type 2"/>
    <n v="7.4"/>
    <x v="323"/>
    <x v="327"/>
    <x v="327"/>
    <n v="39"/>
    <x v="15"/>
    <x v="15"/>
    <x v="2"/>
  </r>
  <r>
    <s v="R109255A"/>
    <x v="1"/>
    <n v="1"/>
    <s v="Type 2"/>
    <n v="7.4"/>
    <x v="324"/>
    <x v="328"/>
    <x v="328"/>
    <n v="41"/>
    <x v="15"/>
    <x v="15"/>
    <x v="2"/>
  </r>
  <r>
    <s v="R109256E"/>
    <x v="1"/>
    <n v="1"/>
    <s v="Type 2"/>
    <n v="7.4"/>
    <x v="324"/>
    <x v="328"/>
    <x v="328"/>
    <n v="41"/>
    <x v="15"/>
    <x v="15"/>
    <x v="2"/>
  </r>
  <r>
    <s v="R109258B"/>
    <x v="1"/>
    <n v="1"/>
    <s v="Type 2"/>
    <n v="7.4"/>
    <x v="324"/>
    <x v="328"/>
    <x v="328"/>
    <n v="41"/>
    <x v="15"/>
    <x v="15"/>
    <x v="2"/>
  </r>
  <r>
    <s v="R109259F"/>
    <x v="1"/>
    <n v="1"/>
    <s v="Type 2"/>
    <n v="7.4"/>
    <x v="325"/>
    <x v="329"/>
    <x v="329"/>
    <n v="41"/>
    <x v="15"/>
    <x v="15"/>
    <x v="2"/>
  </r>
  <r>
    <s v="R109260K"/>
    <x v="1"/>
    <n v="1"/>
    <s v="Type 2"/>
    <n v="7.4"/>
    <x v="325"/>
    <x v="329"/>
    <x v="329"/>
    <n v="41"/>
    <x v="15"/>
    <x v="15"/>
    <x v="2"/>
  </r>
  <r>
    <s v="R109261B"/>
    <x v="1"/>
    <n v="1"/>
    <s v="Type 2"/>
    <n v="7.4"/>
    <x v="325"/>
    <x v="329"/>
    <x v="329"/>
    <n v="41"/>
    <x v="15"/>
    <x v="15"/>
    <x v="2"/>
  </r>
  <r>
    <s v="R109264C"/>
    <x v="1"/>
    <n v="1"/>
    <s v="Type 2"/>
    <n v="7.4"/>
    <x v="326"/>
    <x v="330"/>
    <x v="330"/>
    <n v="41"/>
    <x v="15"/>
    <x v="15"/>
    <x v="2"/>
  </r>
  <r>
    <s v="R109266R"/>
    <x v="1"/>
    <n v="1"/>
    <s v="Type 2"/>
    <n v="7.4"/>
    <x v="326"/>
    <x v="330"/>
    <x v="330"/>
    <n v="41"/>
    <x v="15"/>
    <x v="15"/>
    <x v="2"/>
  </r>
  <r>
    <s v="R109269A"/>
    <x v="1"/>
    <n v="1"/>
    <s v="Type 2"/>
    <n v="7.4"/>
    <x v="326"/>
    <x v="330"/>
    <x v="330"/>
    <n v="41"/>
    <x v="15"/>
    <x v="15"/>
    <x v="2"/>
  </r>
  <r>
    <s v="R109512B"/>
    <x v="1"/>
    <n v="1"/>
    <s v="Type 2"/>
    <n v="7.4"/>
    <x v="327"/>
    <x v="331"/>
    <x v="331"/>
    <n v="39"/>
    <x v="15"/>
    <x v="15"/>
    <x v="2"/>
  </r>
  <r>
    <s v="R109514Z"/>
    <x v="1"/>
    <n v="1"/>
    <s v="Type 2"/>
    <n v="7.4"/>
    <x v="327"/>
    <x v="331"/>
    <x v="331"/>
    <n v="39"/>
    <x v="15"/>
    <x v="15"/>
    <x v="2"/>
  </r>
  <r>
    <s v="R109515C"/>
    <x v="1"/>
    <n v="1"/>
    <s v="Type 2"/>
    <n v="7.4"/>
    <x v="327"/>
    <x v="331"/>
    <x v="331"/>
    <n v="39"/>
    <x v="15"/>
    <x v="15"/>
    <x v="2"/>
  </r>
  <r>
    <s v="R110884F"/>
    <x v="1"/>
    <n v="1"/>
    <s v="Type 2"/>
    <n v="7.4"/>
    <x v="328"/>
    <x v="332"/>
    <x v="332"/>
    <n v="40"/>
    <x v="15"/>
    <x v="15"/>
    <x v="2"/>
  </r>
  <r>
    <s v="R110885Z"/>
    <x v="1"/>
    <n v="1"/>
    <s v="Type 2"/>
    <n v="7.4"/>
    <x v="328"/>
    <x v="332"/>
    <x v="332"/>
    <n v="40"/>
    <x v="15"/>
    <x v="15"/>
    <x v="2"/>
  </r>
  <r>
    <s v="R110886C"/>
    <x v="1"/>
    <n v="1"/>
    <s v="Type 2"/>
    <n v="7.4"/>
    <x v="328"/>
    <x v="332"/>
    <x v="332"/>
    <n v="40"/>
    <x v="15"/>
    <x v="15"/>
    <x v="2"/>
  </r>
  <r>
    <s v="R111525B"/>
    <x v="1"/>
    <n v="1"/>
    <s v="Type 2"/>
    <n v="7.4"/>
    <x v="329"/>
    <x v="333"/>
    <x v="333"/>
    <n v="41"/>
    <x v="15"/>
    <x v="15"/>
    <x v="2"/>
  </r>
  <r>
    <s v="R111526F"/>
    <x v="1"/>
    <n v="1"/>
    <s v="Type 2"/>
    <n v="7.4"/>
    <x v="329"/>
    <x v="333"/>
    <x v="333"/>
    <n v="41"/>
    <x v="15"/>
    <x v="15"/>
    <x v="2"/>
  </r>
  <r>
    <s v="R111527Z"/>
    <x v="1"/>
    <n v="1"/>
    <s v="Type 2"/>
    <n v="7.4"/>
    <x v="329"/>
    <x v="333"/>
    <x v="333"/>
    <n v="41"/>
    <x v="15"/>
    <x v="15"/>
    <x v="2"/>
  </r>
  <r>
    <s v="R111534D"/>
    <x v="1"/>
    <n v="1"/>
    <s v="Type 2"/>
    <n v="7.4"/>
    <x v="330"/>
    <x v="334"/>
    <x v="334"/>
    <n v="40"/>
    <x v="15"/>
    <x v="15"/>
    <x v="2"/>
  </r>
  <r>
    <s v="R111535H"/>
    <x v="1"/>
    <n v="1"/>
    <s v="Type 2"/>
    <n v="7.4"/>
    <x v="330"/>
    <x v="334"/>
    <x v="334"/>
    <n v="40"/>
    <x v="15"/>
    <x v="15"/>
    <x v="2"/>
  </r>
  <r>
    <s v="R111536A"/>
    <x v="1"/>
    <n v="1"/>
    <s v="Type 2"/>
    <n v="7.4"/>
    <x v="330"/>
    <x v="334"/>
    <x v="334"/>
    <n v="40"/>
    <x v="15"/>
    <x v="15"/>
    <x v="2"/>
  </r>
  <r>
    <s v="R111787A"/>
    <x v="1"/>
    <n v="1"/>
    <s v="Type 2"/>
    <n v="7.4"/>
    <x v="331"/>
    <x v="335"/>
    <x v="335"/>
    <n v="38"/>
    <x v="15"/>
    <x v="15"/>
    <x v="2"/>
  </r>
  <r>
    <s v="R111788E"/>
    <x v="1"/>
    <n v="1"/>
    <s v="Type 2"/>
    <n v="7.4"/>
    <x v="331"/>
    <x v="335"/>
    <x v="335"/>
    <n v="38"/>
    <x v="15"/>
    <x v="15"/>
    <x v="2"/>
  </r>
  <r>
    <s v="R111789K"/>
    <x v="1"/>
    <n v="1"/>
    <s v="Type 2"/>
    <n v="7.4"/>
    <x v="331"/>
    <x v="335"/>
    <x v="335"/>
    <n v="38"/>
    <x v="15"/>
    <x v="15"/>
    <x v="2"/>
  </r>
  <r>
    <s v="R111793B"/>
    <x v="1"/>
    <n v="1"/>
    <s v="Type 2"/>
    <n v="7.4"/>
    <x v="332"/>
    <x v="336"/>
    <x v="336"/>
    <n v="38"/>
    <x v="15"/>
    <x v="15"/>
    <x v="2"/>
  </r>
  <r>
    <s v="R111794F"/>
    <x v="1"/>
    <n v="1"/>
    <s v="Type 2"/>
    <n v="7.4"/>
    <x v="332"/>
    <x v="336"/>
    <x v="336"/>
    <n v="38"/>
    <x v="15"/>
    <x v="15"/>
    <x v="2"/>
  </r>
  <r>
    <s v="R111795Z"/>
    <x v="1"/>
    <n v="1"/>
    <s v="Type 2"/>
    <n v="7.4"/>
    <x v="332"/>
    <x v="336"/>
    <x v="336"/>
    <n v="38"/>
    <x v="15"/>
    <x v="15"/>
    <x v="2"/>
  </r>
  <r>
    <s v="R112064G"/>
    <x v="1"/>
    <n v="1"/>
    <s v="Type 2"/>
    <n v="7.4"/>
    <x v="333"/>
    <x v="337"/>
    <x v="337"/>
    <n v="38"/>
    <x v="15"/>
    <x v="15"/>
    <x v="2"/>
  </r>
  <r>
    <s v="R112066D"/>
    <x v="1"/>
    <n v="1"/>
    <s v="Type 2"/>
    <n v="7.4"/>
    <x v="333"/>
    <x v="337"/>
    <x v="337"/>
    <n v="38"/>
    <x v="15"/>
    <x v="15"/>
    <x v="2"/>
  </r>
  <r>
    <s v="R112067H"/>
    <x v="1"/>
    <n v="1"/>
    <s v="Type 2"/>
    <n v="7.4"/>
    <x v="333"/>
    <x v="337"/>
    <x v="337"/>
    <n v="38"/>
    <x v="15"/>
    <x v="15"/>
    <x v="2"/>
  </r>
  <r>
    <s v="R112573A"/>
    <x v="1"/>
    <n v="1"/>
    <s v="Type 2"/>
    <n v="7.4"/>
    <x v="334"/>
    <x v="338"/>
    <x v="338"/>
    <n v="40"/>
    <x v="15"/>
    <x v="15"/>
    <x v="2"/>
  </r>
  <r>
    <s v="R112574E"/>
    <x v="1"/>
    <n v="1"/>
    <s v="Type 2"/>
    <n v="7.4"/>
    <x v="334"/>
    <x v="338"/>
    <x v="338"/>
    <n v="40"/>
    <x v="15"/>
    <x v="15"/>
    <x v="2"/>
  </r>
  <r>
    <s v="R112575K"/>
    <x v="1"/>
    <n v="1"/>
    <s v="Type 2"/>
    <n v="7.4"/>
    <x v="334"/>
    <x v="338"/>
    <x v="338"/>
    <n v="40"/>
    <x v="15"/>
    <x v="15"/>
    <x v="2"/>
  </r>
  <r>
    <s v="R112576B"/>
    <x v="1"/>
    <n v="1"/>
    <s v="Type 2"/>
    <n v="7.4"/>
    <x v="334"/>
    <x v="338"/>
    <x v="338"/>
    <n v="40"/>
    <x v="15"/>
    <x v="15"/>
    <x v="2"/>
  </r>
  <r>
    <s v="R112578Z"/>
    <x v="1"/>
    <n v="1"/>
    <s v="Type 2"/>
    <n v="7.4"/>
    <x v="334"/>
    <x v="338"/>
    <x v="338"/>
    <n v="40"/>
    <x v="15"/>
    <x v="15"/>
    <x v="2"/>
  </r>
  <r>
    <s v="R112579C"/>
    <x v="1"/>
    <n v="1"/>
    <s v="Type 2"/>
    <n v="7.4"/>
    <x v="334"/>
    <x v="338"/>
    <x v="338"/>
    <n v="40"/>
    <x v="15"/>
    <x v="15"/>
    <x v="2"/>
  </r>
  <r>
    <s v="R113526D"/>
    <x v="1"/>
    <n v="1"/>
    <s v="Type 2"/>
    <n v="7.4"/>
    <x v="335"/>
    <x v="339"/>
    <x v="339"/>
    <n v="41"/>
    <x v="15"/>
    <x v="15"/>
    <x v="2"/>
  </r>
  <r>
    <s v="R113527H"/>
    <x v="1"/>
    <n v="1"/>
    <s v="Type 2"/>
    <n v="7.4"/>
    <x v="335"/>
    <x v="339"/>
    <x v="339"/>
    <n v="41"/>
    <x v="15"/>
    <x v="15"/>
    <x v="2"/>
  </r>
  <r>
    <s v="R113528A"/>
    <x v="1"/>
    <n v="1"/>
    <s v="Type 2"/>
    <n v="7.4"/>
    <x v="335"/>
    <x v="339"/>
    <x v="339"/>
    <n v="41"/>
    <x v="15"/>
    <x v="15"/>
    <x v="2"/>
  </r>
  <r>
    <s v="R115221R"/>
    <x v="1"/>
    <n v="1"/>
    <s v="Type 2"/>
    <n v="7.4"/>
    <x v="336"/>
    <x v="340"/>
    <x v="340"/>
    <n v="40"/>
    <x v="15"/>
    <x v="15"/>
    <x v="2"/>
  </r>
  <r>
    <s v="R115222D"/>
    <x v="1"/>
    <n v="1"/>
    <s v="Type 2"/>
    <n v="7.4"/>
    <x v="336"/>
    <x v="340"/>
    <x v="340"/>
    <n v="40"/>
    <x v="15"/>
    <x v="15"/>
    <x v="2"/>
  </r>
  <r>
    <s v="R115223H"/>
    <x v="1"/>
    <n v="1"/>
    <s v="Type 2"/>
    <n v="7.4"/>
    <x v="336"/>
    <x v="340"/>
    <x v="340"/>
    <n v="40"/>
    <x v="15"/>
    <x v="15"/>
    <x v="2"/>
  </r>
  <r>
    <s v="R115224A"/>
    <x v="1"/>
    <n v="1"/>
    <s v="Type 2"/>
    <n v="7.4"/>
    <x v="336"/>
    <x v="340"/>
    <x v="340"/>
    <n v="40"/>
    <x v="15"/>
    <x v="15"/>
    <x v="2"/>
  </r>
  <r>
    <s v="R115226K"/>
    <x v="1"/>
    <n v="1"/>
    <s v="Type 2"/>
    <n v="7.4"/>
    <x v="336"/>
    <x v="340"/>
    <x v="340"/>
    <n v="40"/>
    <x v="15"/>
    <x v="15"/>
    <x v="2"/>
  </r>
  <r>
    <s v="R115227B"/>
    <x v="1"/>
    <n v="1"/>
    <s v="Type 2"/>
    <n v="7.4"/>
    <x v="336"/>
    <x v="340"/>
    <x v="340"/>
    <n v="40"/>
    <x v="15"/>
    <x v="15"/>
    <x v="2"/>
  </r>
  <r>
    <s v="R115532C"/>
    <x v="1"/>
    <n v="1"/>
    <s v="Type 2"/>
    <n v="7.4"/>
    <x v="337"/>
    <x v="341"/>
    <x v="341"/>
    <n v="39"/>
    <x v="15"/>
    <x v="15"/>
    <x v="2"/>
  </r>
  <r>
    <s v="R115533G"/>
    <x v="1"/>
    <n v="1"/>
    <s v="Type 2"/>
    <n v="7.4"/>
    <x v="337"/>
    <x v="341"/>
    <x v="341"/>
    <n v="39"/>
    <x v="15"/>
    <x v="15"/>
    <x v="2"/>
  </r>
  <r>
    <s v="R115534R"/>
    <x v="1"/>
    <n v="1"/>
    <s v="Type 2"/>
    <n v="7.4"/>
    <x v="337"/>
    <x v="341"/>
    <x v="341"/>
    <n v="39"/>
    <x v="15"/>
    <x v="15"/>
    <x v="2"/>
  </r>
  <r>
    <s v="R115654F"/>
    <x v="1"/>
    <n v="1"/>
    <s v="Type 2"/>
    <n v="7.4"/>
    <x v="338"/>
    <x v="342"/>
    <x v="342"/>
    <n v="40"/>
    <x v="15"/>
    <x v="15"/>
    <x v="2"/>
  </r>
  <r>
    <s v="R115655Z"/>
    <x v="1"/>
    <n v="1"/>
    <s v="Type 2"/>
    <n v="7.4"/>
    <x v="338"/>
    <x v="342"/>
    <x v="342"/>
    <n v="40"/>
    <x v="15"/>
    <x v="15"/>
    <x v="2"/>
  </r>
  <r>
    <s v="R115656C"/>
    <x v="1"/>
    <n v="1"/>
    <s v="Type 2"/>
    <n v="7.4"/>
    <x v="338"/>
    <x v="342"/>
    <x v="342"/>
    <n v="40"/>
    <x v="15"/>
    <x v="15"/>
    <x v="2"/>
  </r>
  <r>
    <s v="R115657G"/>
    <x v="1"/>
    <n v="1"/>
    <s v="Type 2"/>
    <n v="7.4"/>
    <x v="338"/>
    <x v="342"/>
    <x v="342"/>
    <n v="40"/>
    <x v="15"/>
    <x v="15"/>
    <x v="2"/>
  </r>
  <r>
    <s v="R115658R"/>
    <x v="1"/>
    <n v="1"/>
    <s v="Type 2"/>
    <n v="7.4"/>
    <x v="338"/>
    <x v="342"/>
    <x v="342"/>
    <n v="40"/>
    <x v="15"/>
    <x v="15"/>
    <x v="2"/>
  </r>
  <r>
    <s v="R115659D"/>
    <x v="1"/>
    <n v="1"/>
    <s v="Type 2"/>
    <n v="7.4"/>
    <x v="338"/>
    <x v="342"/>
    <x v="342"/>
    <n v="40"/>
    <x v="15"/>
    <x v="15"/>
    <x v="2"/>
  </r>
  <r>
    <s v="R115918B"/>
    <x v="1"/>
    <n v="1"/>
    <s v="Type 2"/>
    <n v="7.4"/>
    <x v="339"/>
    <x v="343"/>
    <x v="343"/>
    <n v="38"/>
    <x v="15"/>
    <x v="15"/>
    <x v="2"/>
  </r>
  <r>
    <s v="R115919F"/>
    <x v="1"/>
    <n v="1"/>
    <s v="Type 2"/>
    <n v="7.4"/>
    <x v="339"/>
    <x v="343"/>
    <x v="343"/>
    <n v="38"/>
    <x v="15"/>
    <x v="15"/>
    <x v="2"/>
  </r>
  <r>
    <s v="R115920K"/>
    <x v="1"/>
    <n v="1"/>
    <s v="Type 2"/>
    <n v="7.4"/>
    <x v="339"/>
    <x v="343"/>
    <x v="343"/>
    <n v="38"/>
    <x v="15"/>
    <x v="15"/>
    <x v="2"/>
  </r>
  <r>
    <s v="R115921B"/>
    <x v="1"/>
    <n v="1"/>
    <s v="Type 2"/>
    <n v="7.4"/>
    <x v="339"/>
    <x v="343"/>
    <x v="343"/>
    <n v="38"/>
    <x v="15"/>
    <x v="15"/>
    <x v="2"/>
  </r>
  <r>
    <s v="R115922F"/>
    <x v="1"/>
    <n v="1"/>
    <s v="Type 2"/>
    <n v="7.4"/>
    <x v="339"/>
    <x v="343"/>
    <x v="343"/>
    <n v="38"/>
    <x v="15"/>
    <x v="15"/>
    <x v="2"/>
  </r>
  <r>
    <s v="R115923Z"/>
    <x v="1"/>
    <n v="1"/>
    <s v="Type 2"/>
    <n v="7.4"/>
    <x v="339"/>
    <x v="343"/>
    <x v="343"/>
    <n v="38"/>
    <x v="15"/>
    <x v="15"/>
    <x v="2"/>
  </r>
  <r>
    <s v="R117534K"/>
    <x v="1"/>
    <n v="1"/>
    <s v="Type 2"/>
    <n v="7.4"/>
    <x v="340"/>
    <x v="344"/>
    <x v="344"/>
    <n v="39"/>
    <x v="15"/>
    <x v="15"/>
    <x v="2"/>
  </r>
  <r>
    <s v="R117535B"/>
    <x v="1"/>
    <n v="1"/>
    <s v="Type 2"/>
    <n v="7.4"/>
    <x v="340"/>
    <x v="344"/>
    <x v="344"/>
    <n v="39"/>
    <x v="15"/>
    <x v="15"/>
    <x v="2"/>
  </r>
  <r>
    <s v="R117536F"/>
    <x v="1"/>
    <n v="1"/>
    <s v="Type 2"/>
    <n v="7.4"/>
    <x v="340"/>
    <x v="344"/>
    <x v="344"/>
    <n v="39"/>
    <x v="15"/>
    <x v="15"/>
    <x v="2"/>
  </r>
  <r>
    <s v="R104212C"/>
    <x v="1"/>
    <n v="1"/>
    <s v="Type 2"/>
    <n v="7.4"/>
    <x v="341"/>
    <x v="345"/>
    <x v="345"/>
    <n v="46"/>
    <x v="11"/>
    <x v="11"/>
    <x v="0"/>
  </r>
  <r>
    <s v="R104213G"/>
    <x v="1"/>
    <n v="1"/>
    <s v="Type 2"/>
    <n v="7.4"/>
    <x v="341"/>
    <x v="345"/>
    <x v="345"/>
    <n v="46"/>
    <x v="11"/>
    <x v="11"/>
    <x v="0"/>
  </r>
  <r>
    <s v="R104214R"/>
    <x v="1"/>
    <n v="1"/>
    <s v="Type 2"/>
    <n v="7.4"/>
    <x v="341"/>
    <x v="345"/>
    <x v="345"/>
    <n v="46"/>
    <x v="11"/>
    <x v="11"/>
    <x v="0"/>
  </r>
  <r>
    <s v="R104215D"/>
    <x v="1"/>
    <n v="1"/>
    <s v="Type 2"/>
    <n v="7.4"/>
    <x v="342"/>
    <x v="346"/>
    <x v="346"/>
    <n v="46"/>
    <x v="11"/>
    <x v="11"/>
    <x v="0"/>
  </r>
  <r>
    <s v="R104216H"/>
    <x v="1"/>
    <n v="1"/>
    <s v="Type 2"/>
    <n v="7.4"/>
    <x v="342"/>
    <x v="346"/>
    <x v="346"/>
    <n v="46"/>
    <x v="11"/>
    <x v="11"/>
    <x v="0"/>
  </r>
  <r>
    <s v="R104217A"/>
    <x v="1"/>
    <n v="1"/>
    <s v="Type 2"/>
    <n v="7.4"/>
    <x v="342"/>
    <x v="346"/>
    <x v="346"/>
    <n v="46"/>
    <x v="11"/>
    <x v="11"/>
    <x v="0"/>
  </r>
  <r>
    <s v="R104218E"/>
    <x v="1"/>
    <n v="1"/>
    <s v="Type 2"/>
    <n v="7.4"/>
    <x v="343"/>
    <x v="347"/>
    <x v="347"/>
    <n v="46"/>
    <x v="11"/>
    <x v="11"/>
    <x v="0"/>
  </r>
  <r>
    <s v="R104219K"/>
    <x v="1"/>
    <n v="1"/>
    <s v="Type 2"/>
    <n v="7.4"/>
    <x v="343"/>
    <x v="347"/>
    <x v="347"/>
    <n v="46"/>
    <x v="11"/>
    <x v="11"/>
    <x v="0"/>
  </r>
  <r>
    <s v="R104220A"/>
    <x v="1"/>
    <n v="1"/>
    <s v="Type 2"/>
    <n v="7.4"/>
    <x v="343"/>
    <x v="347"/>
    <x v="347"/>
    <n v="46"/>
    <x v="11"/>
    <x v="11"/>
    <x v="0"/>
  </r>
  <r>
    <s v="R107099R"/>
    <x v="1"/>
    <n v="1"/>
    <s v="Type 2"/>
    <n v="7.4"/>
    <x v="344"/>
    <x v="348"/>
    <x v="348"/>
    <n v="46"/>
    <x v="11"/>
    <x v="11"/>
    <x v="0"/>
  </r>
  <r>
    <s v="R107112F"/>
    <x v="1"/>
    <n v="1"/>
    <s v="Type 2"/>
    <n v="7.4"/>
    <x v="344"/>
    <x v="348"/>
    <x v="348"/>
    <n v="46"/>
    <x v="11"/>
    <x v="11"/>
    <x v="0"/>
  </r>
  <r>
    <s v="R107115G"/>
    <x v="1"/>
    <n v="1"/>
    <s v="Type 2"/>
    <n v="7.4"/>
    <x v="344"/>
    <x v="348"/>
    <x v="348"/>
    <n v="46"/>
    <x v="11"/>
    <x v="11"/>
    <x v="0"/>
  </r>
  <r>
    <s v="R107239G"/>
    <x v="1"/>
    <n v="1"/>
    <s v="Type 2"/>
    <n v="7.4"/>
    <x v="345"/>
    <x v="349"/>
    <x v="349"/>
    <n v="46"/>
    <x v="11"/>
    <x v="11"/>
    <x v="0"/>
  </r>
  <r>
    <s v="R107245H"/>
    <x v="1"/>
    <n v="1"/>
    <s v="Type 2"/>
    <n v="7.4"/>
    <x v="345"/>
    <x v="349"/>
    <x v="349"/>
    <n v="46"/>
    <x v="11"/>
    <x v="11"/>
    <x v="0"/>
  </r>
  <r>
    <s v="R107248K"/>
    <x v="1"/>
    <n v="1"/>
    <s v="Type 2"/>
    <n v="7.4"/>
    <x v="345"/>
    <x v="349"/>
    <x v="349"/>
    <n v="46"/>
    <x v="11"/>
    <x v="11"/>
    <x v="0"/>
  </r>
  <r>
    <s v="R107597F"/>
    <x v="1"/>
    <n v="1"/>
    <s v="Type 2"/>
    <n v="7.4"/>
    <x v="346"/>
    <x v="350"/>
    <x v="350"/>
    <n v="46"/>
    <x v="11"/>
    <x v="11"/>
    <x v="0"/>
  </r>
  <r>
    <s v="R107598Z"/>
    <x v="1"/>
    <n v="1"/>
    <s v="Type 2"/>
    <n v="7.4"/>
    <x v="346"/>
    <x v="350"/>
    <x v="350"/>
    <n v="46"/>
    <x v="11"/>
    <x v="11"/>
    <x v="0"/>
  </r>
  <r>
    <s v="R107599C"/>
    <x v="1"/>
    <n v="1"/>
    <s v="Type 2"/>
    <n v="7.4"/>
    <x v="346"/>
    <x v="350"/>
    <x v="350"/>
    <n v="46"/>
    <x v="11"/>
    <x v="11"/>
    <x v="0"/>
  </r>
  <r>
    <s v="R107611E"/>
    <x v="1"/>
    <n v="1"/>
    <s v="Type 2"/>
    <n v="7.4"/>
    <x v="347"/>
    <x v="351"/>
    <x v="351"/>
    <n v="46"/>
    <x v="11"/>
    <x v="11"/>
    <x v="0"/>
  </r>
  <r>
    <s v="R107613B"/>
    <x v="1"/>
    <n v="1"/>
    <s v="Type 2"/>
    <n v="7.4"/>
    <x v="347"/>
    <x v="351"/>
    <x v="351"/>
    <n v="46"/>
    <x v="11"/>
    <x v="11"/>
    <x v="0"/>
  </r>
  <r>
    <s v="R107614F"/>
    <x v="1"/>
    <n v="1"/>
    <s v="Type 2"/>
    <n v="7.4"/>
    <x v="347"/>
    <x v="351"/>
    <x v="351"/>
    <n v="46"/>
    <x v="11"/>
    <x v="11"/>
    <x v="0"/>
  </r>
  <r>
    <s v="R108730F"/>
    <x v="1"/>
    <n v="1"/>
    <s v="Type 2"/>
    <n v="7.4"/>
    <x v="348"/>
    <x v="352"/>
    <x v="352"/>
    <n v="46"/>
    <x v="11"/>
    <x v="11"/>
    <x v="0"/>
  </r>
  <r>
    <s v="R108731Z"/>
    <x v="1"/>
    <n v="1"/>
    <s v="Type 2"/>
    <n v="7.4"/>
    <x v="348"/>
    <x v="352"/>
    <x v="352"/>
    <n v="46"/>
    <x v="11"/>
    <x v="11"/>
    <x v="0"/>
  </r>
  <r>
    <s v="R108732C"/>
    <x v="1"/>
    <n v="1"/>
    <s v="Type 2"/>
    <n v="7.4"/>
    <x v="348"/>
    <x v="352"/>
    <x v="352"/>
    <n v="46"/>
    <x v="11"/>
    <x v="11"/>
    <x v="0"/>
  </r>
  <r>
    <s v="R108737A"/>
    <x v="1"/>
    <n v="1"/>
    <s v="Type 2"/>
    <n v="7.4"/>
    <x v="349"/>
    <x v="353"/>
    <x v="353"/>
    <n v="46"/>
    <x v="11"/>
    <x v="11"/>
    <x v="0"/>
  </r>
  <r>
    <s v="R108738E"/>
    <x v="1"/>
    <n v="1"/>
    <s v="Type 2"/>
    <n v="7.4"/>
    <x v="349"/>
    <x v="353"/>
    <x v="353"/>
    <n v="46"/>
    <x v="11"/>
    <x v="11"/>
    <x v="0"/>
  </r>
  <r>
    <s v="R108739K"/>
    <x v="1"/>
    <n v="1"/>
    <s v="Type 2"/>
    <n v="7.4"/>
    <x v="349"/>
    <x v="353"/>
    <x v="353"/>
    <n v="46"/>
    <x v="11"/>
    <x v="11"/>
    <x v="0"/>
  </r>
  <r>
    <s v="R108782R"/>
    <x v="1"/>
    <n v="1"/>
    <s v="Type 2"/>
    <n v="7.4"/>
    <x v="350"/>
    <x v="354"/>
    <x v="354"/>
    <n v="46"/>
    <x v="11"/>
    <x v="11"/>
    <x v="0"/>
  </r>
  <r>
    <s v="R108784H"/>
    <x v="1"/>
    <n v="1"/>
    <s v="Type 2"/>
    <n v="7.4"/>
    <x v="350"/>
    <x v="354"/>
    <x v="354"/>
    <n v="46"/>
    <x v="11"/>
    <x v="11"/>
    <x v="0"/>
  </r>
  <r>
    <s v="R108785A"/>
    <x v="1"/>
    <n v="1"/>
    <s v="Type 2"/>
    <n v="7.4"/>
    <x v="350"/>
    <x v="354"/>
    <x v="354"/>
    <n v="46"/>
    <x v="11"/>
    <x v="11"/>
    <x v="0"/>
  </r>
  <r>
    <s v="R108789F"/>
    <x v="1"/>
    <n v="1"/>
    <s v="Type 2"/>
    <n v="7.4"/>
    <x v="351"/>
    <x v="355"/>
    <x v="355"/>
    <n v="46"/>
    <x v="11"/>
    <x v="11"/>
    <x v="0"/>
  </r>
  <r>
    <s v="R108790K"/>
    <x v="1"/>
    <n v="1"/>
    <s v="Type 2"/>
    <n v="7.4"/>
    <x v="351"/>
    <x v="355"/>
    <x v="355"/>
    <n v="46"/>
    <x v="11"/>
    <x v="11"/>
    <x v="0"/>
  </r>
  <r>
    <s v="R108791B"/>
    <x v="1"/>
    <n v="1"/>
    <s v="Type 2"/>
    <n v="7.4"/>
    <x v="351"/>
    <x v="355"/>
    <x v="355"/>
    <n v="46"/>
    <x v="11"/>
    <x v="11"/>
    <x v="0"/>
  </r>
  <r>
    <s v="R108853B"/>
    <x v="1"/>
    <n v="1"/>
    <s v="Type 2"/>
    <n v="7.4"/>
    <x v="352"/>
    <x v="356"/>
    <x v="356"/>
    <n v="46"/>
    <x v="11"/>
    <x v="11"/>
    <x v="0"/>
  </r>
  <r>
    <s v="R108857G"/>
    <x v="1"/>
    <n v="1"/>
    <s v="Type 2"/>
    <n v="7.4"/>
    <x v="352"/>
    <x v="356"/>
    <x v="356"/>
    <n v="46"/>
    <x v="11"/>
    <x v="11"/>
    <x v="0"/>
  </r>
  <r>
    <s v="R108862D"/>
    <x v="1"/>
    <n v="1"/>
    <s v="Type 2"/>
    <n v="7.4"/>
    <x v="352"/>
    <x v="356"/>
    <x v="356"/>
    <n v="46"/>
    <x v="11"/>
    <x v="11"/>
    <x v="0"/>
  </r>
  <r>
    <s v="R111528C"/>
    <x v="1"/>
    <n v="1"/>
    <s v="Type 2"/>
    <n v="7.4"/>
    <x v="353"/>
    <x v="357"/>
    <x v="357"/>
    <n v="46"/>
    <x v="11"/>
    <x v="11"/>
    <x v="0"/>
  </r>
  <r>
    <s v="R111529G"/>
    <x v="1"/>
    <n v="1"/>
    <s v="Type 2"/>
    <n v="7.4"/>
    <x v="353"/>
    <x v="357"/>
    <x v="357"/>
    <n v="46"/>
    <x v="11"/>
    <x v="11"/>
    <x v="0"/>
  </r>
  <r>
    <s v="R111530Z"/>
    <x v="1"/>
    <n v="1"/>
    <s v="Type 2"/>
    <n v="7.4"/>
    <x v="353"/>
    <x v="357"/>
    <x v="357"/>
    <n v="46"/>
    <x v="11"/>
    <x v="11"/>
    <x v="0"/>
  </r>
  <r>
    <s v="R111531C"/>
    <x v="1"/>
    <n v="1"/>
    <s v="Type 2"/>
    <n v="7.4"/>
    <x v="354"/>
    <x v="358"/>
    <x v="358"/>
    <n v="46"/>
    <x v="11"/>
    <x v="11"/>
    <x v="0"/>
  </r>
  <r>
    <s v="R111532G"/>
    <x v="1"/>
    <n v="1"/>
    <s v="Type 2"/>
    <n v="7.4"/>
    <x v="354"/>
    <x v="358"/>
    <x v="358"/>
    <n v="46"/>
    <x v="11"/>
    <x v="11"/>
    <x v="0"/>
  </r>
  <r>
    <s v="R111533R"/>
    <x v="1"/>
    <n v="1"/>
    <s v="Type 2"/>
    <n v="7.4"/>
    <x v="354"/>
    <x v="358"/>
    <x v="358"/>
    <n v="46"/>
    <x v="11"/>
    <x v="11"/>
    <x v="0"/>
  </r>
  <r>
    <s v="R112029C"/>
    <x v="1"/>
    <n v="1"/>
    <s v="Type 2"/>
    <n v="7.4"/>
    <x v="355"/>
    <x v="359"/>
    <x v="359"/>
    <n v="46"/>
    <x v="11"/>
    <x v="11"/>
    <x v="0"/>
  </r>
  <r>
    <s v="R112030F"/>
    <x v="1"/>
    <n v="1"/>
    <s v="Type 2"/>
    <n v="7.4"/>
    <x v="355"/>
    <x v="359"/>
    <x v="359"/>
    <n v="46"/>
    <x v="11"/>
    <x v="11"/>
    <x v="0"/>
  </r>
  <r>
    <s v="R112032C"/>
    <x v="1"/>
    <n v="1"/>
    <s v="Type 2"/>
    <n v="7.4"/>
    <x v="355"/>
    <x v="359"/>
    <x v="359"/>
    <n v="46"/>
    <x v="11"/>
    <x v="11"/>
    <x v="0"/>
  </r>
  <r>
    <s v="R113407B"/>
    <x v="1"/>
    <n v="1"/>
    <s v="Type 2"/>
    <n v="7.4"/>
    <x v="356"/>
    <x v="360"/>
    <x v="360"/>
    <n v="46"/>
    <x v="11"/>
    <x v="11"/>
    <x v="0"/>
  </r>
  <r>
    <s v="R113408F"/>
    <x v="1"/>
    <n v="1"/>
    <s v="Type 2"/>
    <n v="7.4"/>
    <x v="356"/>
    <x v="360"/>
    <x v="360"/>
    <n v="46"/>
    <x v="11"/>
    <x v="11"/>
    <x v="0"/>
  </r>
  <r>
    <s v="R113409Z"/>
    <x v="1"/>
    <n v="1"/>
    <s v="Type 2"/>
    <n v="7.4"/>
    <x v="356"/>
    <x v="360"/>
    <x v="360"/>
    <n v="46"/>
    <x v="11"/>
    <x v="11"/>
    <x v="0"/>
  </r>
  <r>
    <s v="R114302K"/>
    <x v="1"/>
    <n v="1"/>
    <s v="Type 2"/>
    <n v="7.4"/>
    <x v="357"/>
    <x v="361"/>
    <x v="361"/>
    <n v="46"/>
    <x v="11"/>
    <x v="11"/>
    <x v="0"/>
  </r>
  <r>
    <s v="R114303B"/>
    <x v="1"/>
    <n v="1"/>
    <s v="Type 2"/>
    <n v="7.4"/>
    <x v="357"/>
    <x v="361"/>
    <x v="361"/>
    <n v="46"/>
    <x v="11"/>
    <x v="11"/>
    <x v="0"/>
  </r>
  <r>
    <s v="R114304F"/>
    <x v="1"/>
    <n v="1"/>
    <s v="Type 2"/>
    <n v="7.4"/>
    <x v="357"/>
    <x v="361"/>
    <x v="361"/>
    <n v="46"/>
    <x v="11"/>
    <x v="11"/>
    <x v="0"/>
  </r>
  <r>
    <s v="R114305Z"/>
    <x v="1"/>
    <n v="1"/>
    <s v="Type 2"/>
    <n v="7.4"/>
    <x v="357"/>
    <x v="361"/>
    <x v="361"/>
    <n v="46"/>
    <x v="11"/>
    <x v="11"/>
    <x v="0"/>
  </r>
  <r>
    <s v="R114306C"/>
    <x v="1"/>
    <n v="1"/>
    <s v="Type 2"/>
    <n v="7.4"/>
    <x v="357"/>
    <x v="361"/>
    <x v="361"/>
    <n v="46"/>
    <x v="11"/>
    <x v="11"/>
    <x v="0"/>
  </r>
  <r>
    <s v="R114307G"/>
    <x v="1"/>
    <n v="1"/>
    <s v="Type 2"/>
    <n v="7.4"/>
    <x v="357"/>
    <x v="361"/>
    <x v="361"/>
    <n v="46"/>
    <x v="11"/>
    <x v="11"/>
    <x v="0"/>
  </r>
  <r>
    <s v="R115627R"/>
    <x v="1"/>
    <n v="1"/>
    <s v="Type 2"/>
    <n v="7.4"/>
    <x v="358"/>
    <x v="362"/>
    <x v="362"/>
    <n v="46"/>
    <x v="11"/>
    <x v="11"/>
    <x v="0"/>
  </r>
  <r>
    <s v="R115628D"/>
    <x v="1"/>
    <n v="1"/>
    <s v="Type 2"/>
    <n v="7.4"/>
    <x v="358"/>
    <x v="362"/>
    <x v="362"/>
    <n v="46"/>
    <x v="11"/>
    <x v="11"/>
    <x v="0"/>
  </r>
  <r>
    <s v="R115629H"/>
    <x v="1"/>
    <n v="1"/>
    <s v="Type 2"/>
    <n v="7.4"/>
    <x v="358"/>
    <x v="362"/>
    <x v="362"/>
    <n v="46"/>
    <x v="11"/>
    <x v="11"/>
    <x v="0"/>
  </r>
  <r>
    <s v="R115630R"/>
    <x v="1"/>
    <n v="1"/>
    <s v="Type 2"/>
    <n v="7.4"/>
    <x v="358"/>
    <x v="362"/>
    <x v="362"/>
    <n v="46"/>
    <x v="11"/>
    <x v="11"/>
    <x v="0"/>
  </r>
  <r>
    <s v="R115631D"/>
    <x v="1"/>
    <n v="1"/>
    <s v="Type 2"/>
    <n v="7.4"/>
    <x v="358"/>
    <x v="362"/>
    <x v="362"/>
    <n v="46"/>
    <x v="11"/>
    <x v="11"/>
    <x v="0"/>
  </r>
  <r>
    <s v="R115632H"/>
    <x v="1"/>
    <n v="1"/>
    <s v="Type 2"/>
    <n v="7.4"/>
    <x v="358"/>
    <x v="362"/>
    <x v="362"/>
    <n v="46"/>
    <x v="11"/>
    <x v="11"/>
    <x v="0"/>
  </r>
  <r>
    <s v="R115660G"/>
    <x v="1"/>
    <n v="1"/>
    <s v="Type 2"/>
    <n v="7.4"/>
    <x v="359"/>
    <x v="363"/>
    <x v="363"/>
    <n v="46"/>
    <x v="11"/>
    <x v="11"/>
    <x v="0"/>
  </r>
  <r>
    <s v="R115661R"/>
    <x v="1"/>
    <n v="1"/>
    <s v="Type 2"/>
    <n v="7.4"/>
    <x v="359"/>
    <x v="363"/>
    <x v="363"/>
    <n v="46"/>
    <x v="11"/>
    <x v="11"/>
    <x v="0"/>
  </r>
  <r>
    <s v="R115662D"/>
    <x v="1"/>
    <n v="1"/>
    <s v="Type 2"/>
    <n v="7.4"/>
    <x v="359"/>
    <x v="363"/>
    <x v="363"/>
    <n v="46"/>
    <x v="11"/>
    <x v="11"/>
    <x v="0"/>
  </r>
  <r>
    <s v="R115663H"/>
    <x v="1"/>
    <n v="1"/>
    <s v="Type 2"/>
    <n v="7.4"/>
    <x v="359"/>
    <x v="363"/>
    <x v="363"/>
    <n v="46"/>
    <x v="11"/>
    <x v="11"/>
    <x v="0"/>
  </r>
  <r>
    <s v="R115664A"/>
    <x v="1"/>
    <n v="1"/>
    <s v="Type 2"/>
    <n v="7.4"/>
    <x v="359"/>
    <x v="363"/>
    <x v="363"/>
    <n v="46"/>
    <x v="11"/>
    <x v="11"/>
    <x v="0"/>
  </r>
  <r>
    <s v="R115665E"/>
    <x v="1"/>
    <n v="1"/>
    <s v="Type 2"/>
    <n v="7.4"/>
    <x v="359"/>
    <x v="363"/>
    <x v="363"/>
    <n v="46"/>
    <x v="11"/>
    <x v="11"/>
    <x v="0"/>
  </r>
  <r>
    <s v="R116362Z"/>
    <x v="1"/>
    <n v="1"/>
    <s v="Type 2"/>
    <n v="7.4"/>
    <x v="360"/>
    <x v="364"/>
    <x v="364"/>
    <n v="46"/>
    <x v="11"/>
    <x v="11"/>
    <x v="0"/>
  </r>
  <r>
    <s v="R116363C"/>
    <x v="1"/>
    <n v="1"/>
    <s v="Type 2"/>
    <n v="7.4"/>
    <x v="360"/>
    <x v="364"/>
    <x v="364"/>
    <n v="46"/>
    <x v="11"/>
    <x v="11"/>
    <x v="0"/>
  </r>
  <r>
    <s v="R116364G"/>
    <x v="1"/>
    <n v="1"/>
    <s v="Type 2"/>
    <n v="7.4"/>
    <x v="360"/>
    <x v="364"/>
    <x v="364"/>
    <n v="46"/>
    <x v="11"/>
    <x v="11"/>
    <x v="0"/>
  </r>
  <r>
    <s v="R116365R"/>
    <x v="1"/>
    <n v="1"/>
    <s v="Type 2"/>
    <n v="7.4"/>
    <x v="360"/>
    <x v="364"/>
    <x v="364"/>
    <n v="46"/>
    <x v="11"/>
    <x v="11"/>
    <x v="0"/>
  </r>
  <r>
    <s v="R116366D"/>
    <x v="1"/>
    <n v="1"/>
    <s v="Type 2"/>
    <n v="7.4"/>
    <x v="360"/>
    <x v="364"/>
    <x v="364"/>
    <n v="46"/>
    <x v="11"/>
    <x v="11"/>
    <x v="0"/>
  </r>
  <r>
    <s v="R116367H"/>
    <x v="1"/>
    <n v="1"/>
    <s v="Type 2"/>
    <n v="7.4"/>
    <x v="360"/>
    <x v="364"/>
    <x v="364"/>
    <n v="46"/>
    <x v="11"/>
    <x v="11"/>
    <x v="0"/>
  </r>
  <r>
    <s v="R117402R"/>
    <x v="1"/>
    <n v="1"/>
    <s v="Type 2"/>
    <n v="7.4"/>
    <x v="361"/>
    <x v="365"/>
    <x v="365"/>
    <n v="46"/>
    <x v="11"/>
    <x v="11"/>
    <x v="0"/>
  </r>
  <r>
    <s v="R117403D"/>
    <x v="1"/>
    <n v="1"/>
    <s v="Type 2"/>
    <n v="7.4"/>
    <x v="361"/>
    <x v="365"/>
    <x v="365"/>
    <n v="46"/>
    <x v="11"/>
    <x v="11"/>
    <x v="0"/>
  </r>
  <r>
    <s v="R117404H"/>
    <x v="1"/>
    <n v="1"/>
    <s v="Type 2"/>
    <n v="7.4"/>
    <x v="361"/>
    <x v="365"/>
    <x v="365"/>
    <n v="46"/>
    <x v="11"/>
    <x v="11"/>
    <x v="0"/>
  </r>
  <r>
    <s v="R117405A"/>
    <x v="1"/>
    <n v="1"/>
    <s v="Type 2"/>
    <n v="7.4"/>
    <x v="361"/>
    <x v="365"/>
    <x v="365"/>
    <n v="46"/>
    <x v="11"/>
    <x v="11"/>
    <x v="0"/>
  </r>
  <r>
    <s v="R117406E"/>
    <x v="1"/>
    <n v="1"/>
    <s v="Type 2"/>
    <n v="7.4"/>
    <x v="361"/>
    <x v="365"/>
    <x v="365"/>
    <n v="46"/>
    <x v="11"/>
    <x v="11"/>
    <x v="0"/>
  </r>
  <r>
    <s v="R117407K"/>
    <x v="1"/>
    <n v="1"/>
    <s v="Type 2"/>
    <n v="7.4"/>
    <x v="361"/>
    <x v="365"/>
    <x v="365"/>
    <n v="46"/>
    <x v="11"/>
    <x v="11"/>
    <x v="0"/>
  </r>
  <r>
    <s v="R118289Z"/>
    <x v="1"/>
    <n v="1"/>
    <s v="Type 2"/>
    <n v="7.4"/>
    <x v="362"/>
    <x v="366"/>
    <x v="366"/>
    <n v="46"/>
    <x v="11"/>
    <x v="11"/>
    <x v="0"/>
  </r>
  <r>
    <s v="R118290B"/>
    <x v="1"/>
    <n v="1"/>
    <s v="Type 2"/>
    <n v="7.4"/>
    <x v="362"/>
    <x v="366"/>
    <x v="366"/>
    <n v="46"/>
    <x v="11"/>
    <x v="11"/>
    <x v="0"/>
  </r>
  <r>
    <s v="R118291F"/>
    <x v="1"/>
    <n v="1"/>
    <s v="Type 2"/>
    <n v="7.4"/>
    <x v="362"/>
    <x v="366"/>
    <x v="366"/>
    <n v="46"/>
    <x v="11"/>
    <x v="11"/>
    <x v="0"/>
  </r>
  <r>
    <s v="R118292Z"/>
    <x v="1"/>
    <n v="1"/>
    <s v="Type 2"/>
    <n v="7.4"/>
    <x v="362"/>
    <x v="366"/>
    <x v="366"/>
    <n v="46"/>
    <x v="11"/>
    <x v="11"/>
    <x v="0"/>
  </r>
  <r>
    <s v="R118293C"/>
    <x v="1"/>
    <n v="1"/>
    <s v="Type 2"/>
    <n v="7.4"/>
    <x v="362"/>
    <x v="366"/>
    <x v="366"/>
    <n v="46"/>
    <x v="11"/>
    <x v="11"/>
    <x v="0"/>
  </r>
  <r>
    <s v="R118298A"/>
    <x v="1"/>
    <n v="1"/>
    <s v="Type 2"/>
    <n v="7.4"/>
    <x v="362"/>
    <x v="366"/>
    <x v="366"/>
    <n v="46"/>
    <x v="11"/>
    <x v="11"/>
    <x v="0"/>
  </r>
  <r>
    <s v="R102935K"/>
    <x v="1"/>
    <n v="1"/>
    <s v="Type 2"/>
    <n v="7.4"/>
    <x v="363"/>
    <x v="367"/>
    <x v="367"/>
    <n v="52"/>
    <x v="25"/>
    <x v="24"/>
    <x v="0"/>
  </r>
  <r>
    <s v="R102936B"/>
    <x v="1"/>
    <n v="1"/>
    <s v="Type 2"/>
    <n v="7.4"/>
    <x v="363"/>
    <x v="367"/>
    <x v="367"/>
    <n v="52"/>
    <x v="25"/>
    <x v="24"/>
    <x v="0"/>
  </r>
  <r>
    <s v="R102937F"/>
    <x v="1"/>
    <n v="1"/>
    <s v="Type 2"/>
    <n v="7.4"/>
    <x v="363"/>
    <x v="367"/>
    <x v="367"/>
    <n v="52"/>
    <x v="25"/>
    <x v="24"/>
    <x v="0"/>
  </r>
  <r>
    <s v="R102938Z"/>
    <x v="1"/>
    <n v="1"/>
    <s v="Type 2"/>
    <n v="7.4"/>
    <x v="364"/>
    <x v="368"/>
    <x v="368"/>
    <n v="52"/>
    <x v="25"/>
    <x v="24"/>
    <x v="0"/>
  </r>
  <r>
    <s v="R102940F"/>
    <x v="1"/>
    <n v="1"/>
    <s v="Type 2"/>
    <n v="7.4"/>
    <x v="364"/>
    <x v="368"/>
    <x v="368"/>
    <n v="52"/>
    <x v="25"/>
    <x v="24"/>
    <x v="0"/>
  </r>
  <r>
    <s v="R102941Z"/>
    <x v="1"/>
    <n v="1"/>
    <s v="Type 2"/>
    <n v="7.4"/>
    <x v="364"/>
    <x v="368"/>
    <x v="368"/>
    <n v="52"/>
    <x v="25"/>
    <x v="24"/>
    <x v="0"/>
  </r>
  <r>
    <s v="R102942C"/>
    <x v="1"/>
    <n v="1"/>
    <s v="Type 2"/>
    <n v="7.4"/>
    <x v="365"/>
    <x v="369"/>
    <x v="369"/>
    <n v="52"/>
    <x v="25"/>
    <x v="24"/>
    <x v="0"/>
  </r>
  <r>
    <s v="R102943G"/>
    <x v="1"/>
    <n v="1"/>
    <s v="Type 2"/>
    <n v="7.4"/>
    <x v="365"/>
    <x v="369"/>
    <x v="369"/>
    <n v="52"/>
    <x v="25"/>
    <x v="24"/>
    <x v="0"/>
  </r>
  <r>
    <s v="R102945D"/>
    <x v="1"/>
    <n v="1"/>
    <s v="Type 2"/>
    <n v="7.4"/>
    <x v="365"/>
    <x v="369"/>
    <x v="369"/>
    <n v="52"/>
    <x v="25"/>
    <x v="24"/>
    <x v="0"/>
  </r>
  <r>
    <s v="R104115Z"/>
    <x v="1"/>
    <n v="1"/>
    <s v="Type 2"/>
    <n v="7.4"/>
    <x v="366"/>
    <x v="370"/>
    <x v="370"/>
    <n v="52"/>
    <x v="25"/>
    <x v="24"/>
    <x v="0"/>
  </r>
  <r>
    <s v="R104116C"/>
    <x v="1"/>
    <n v="1"/>
    <s v="Type 2"/>
    <n v="7.4"/>
    <x v="366"/>
    <x v="370"/>
    <x v="370"/>
    <n v="52"/>
    <x v="25"/>
    <x v="24"/>
    <x v="0"/>
  </r>
  <r>
    <s v="R104117G"/>
    <x v="1"/>
    <n v="1"/>
    <s v="Type 2"/>
    <n v="7.4"/>
    <x v="366"/>
    <x v="370"/>
    <x v="370"/>
    <n v="52"/>
    <x v="25"/>
    <x v="24"/>
    <x v="0"/>
  </r>
  <r>
    <s v="R104118R"/>
    <x v="1"/>
    <n v="1"/>
    <s v="Type 2"/>
    <n v="7.4"/>
    <x v="367"/>
    <x v="371"/>
    <x v="371"/>
    <n v="52"/>
    <x v="25"/>
    <x v="24"/>
    <x v="0"/>
  </r>
  <r>
    <s v="R104119D"/>
    <x v="1"/>
    <n v="1"/>
    <s v="Type 2"/>
    <n v="7.4"/>
    <x v="367"/>
    <x v="371"/>
    <x v="371"/>
    <n v="52"/>
    <x v="25"/>
    <x v="24"/>
    <x v="0"/>
  </r>
  <r>
    <s v="R104120G"/>
    <x v="1"/>
    <n v="1"/>
    <s v="Type 2"/>
    <n v="7.4"/>
    <x v="367"/>
    <x v="371"/>
    <x v="371"/>
    <n v="52"/>
    <x v="25"/>
    <x v="24"/>
    <x v="0"/>
  </r>
  <r>
    <s v="R104121R"/>
    <x v="1"/>
    <n v="1"/>
    <s v="Type 2"/>
    <n v="7.4"/>
    <x v="368"/>
    <x v="372"/>
    <x v="372"/>
    <n v="52"/>
    <x v="25"/>
    <x v="24"/>
    <x v="0"/>
  </r>
  <r>
    <s v="R104122D"/>
    <x v="1"/>
    <n v="1"/>
    <s v="Type 2"/>
    <n v="7.4"/>
    <x v="368"/>
    <x v="372"/>
    <x v="372"/>
    <n v="52"/>
    <x v="25"/>
    <x v="24"/>
    <x v="0"/>
  </r>
  <r>
    <s v="R104123H"/>
    <x v="1"/>
    <n v="1"/>
    <s v="Type 2"/>
    <n v="7.4"/>
    <x v="368"/>
    <x v="372"/>
    <x v="372"/>
    <n v="52"/>
    <x v="25"/>
    <x v="24"/>
    <x v="0"/>
  </r>
  <r>
    <s v="R104124A"/>
    <x v="1"/>
    <n v="1"/>
    <s v="Type 2"/>
    <n v="7.4"/>
    <x v="369"/>
    <x v="373"/>
    <x v="373"/>
    <n v="52"/>
    <x v="25"/>
    <x v="24"/>
    <x v="0"/>
  </r>
  <r>
    <s v="R104125E"/>
    <x v="1"/>
    <n v="1"/>
    <s v="Type 2"/>
    <n v="7.4"/>
    <x v="369"/>
    <x v="373"/>
    <x v="373"/>
    <n v="52"/>
    <x v="25"/>
    <x v="24"/>
    <x v="0"/>
  </r>
  <r>
    <s v="R104126K"/>
    <x v="1"/>
    <n v="1"/>
    <s v="Type 2"/>
    <n v="7.4"/>
    <x v="369"/>
    <x v="373"/>
    <x v="373"/>
    <n v="52"/>
    <x v="25"/>
    <x v="24"/>
    <x v="0"/>
  </r>
  <r>
    <s v="R104127B"/>
    <x v="1"/>
    <n v="1"/>
    <s v="Type 2"/>
    <n v="7.4"/>
    <x v="370"/>
    <x v="374"/>
    <x v="374"/>
    <n v="52"/>
    <x v="25"/>
    <x v="24"/>
    <x v="0"/>
  </r>
  <r>
    <s v="R104128F"/>
    <x v="1"/>
    <n v="1"/>
    <s v="Type 2"/>
    <n v="7.4"/>
    <x v="370"/>
    <x v="374"/>
    <x v="374"/>
    <n v="52"/>
    <x v="25"/>
    <x v="24"/>
    <x v="0"/>
  </r>
  <r>
    <s v="R104129Z"/>
    <x v="1"/>
    <n v="1"/>
    <s v="Type 2"/>
    <n v="7.4"/>
    <x v="370"/>
    <x v="374"/>
    <x v="374"/>
    <n v="52"/>
    <x v="25"/>
    <x v="24"/>
    <x v="0"/>
  </r>
  <r>
    <s v="R104179G"/>
    <x v="1"/>
    <n v="1"/>
    <s v="Type 2"/>
    <n v="7.4"/>
    <x v="371"/>
    <x v="375"/>
    <x v="375"/>
    <n v="52"/>
    <x v="25"/>
    <x v="24"/>
    <x v="0"/>
  </r>
  <r>
    <s v="R104180Z"/>
    <x v="1"/>
    <n v="1"/>
    <s v="Type 2"/>
    <n v="7.4"/>
    <x v="371"/>
    <x v="375"/>
    <x v="375"/>
    <n v="52"/>
    <x v="25"/>
    <x v="24"/>
    <x v="0"/>
  </r>
  <r>
    <s v="R104181C"/>
    <x v="1"/>
    <n v="1"/>
    <s v="Type 2"/>
    <n v="7.4"/>
    <x v="371"/>
    <x v="375"/>
    <x v="375"/>
    <n v="52"/>
    <x v="25"/>
    <x v="24"/>
    <x v="0"/>
  </r>
  <r>
    <s v="R104182G"/>
    <x v="1"/>
    <n v="1"/>
    <s v="Type 2"/>
    <n v="7.4"/>
    <x v="372"/>
    <x v="376"/>
    <x v="376"/>
    <n v="52"/>
    <x v="25"/>
    <x v="24"/>
    <x v="0"/>
  </r>
  <r>
    <s v="R104183R"/>
    <x v="1"/>
    <n v="1"/>
    <s v="Type 2"/>
    <n v="7.4"/>
    <x v="372"/>
    <x v="376"/>
    <x v="376"/>
    <n v="52"/>
    <x v="25"/>
    <x v="24"/>
    <x v="0"/>
  </r>
  <r>
    <s v="R104184D"/>
    <x v="1"/>
    <n v="1"/>
    <s v="Type 2"/>
    <n v="7.4"/>
    <x v="372"/>
    <x v="376"/>
    <x v="376"/>
    <n v="52"/>
    <x v="25"/>
    <x v="24"/>
    <x v="0"/>
  </r>
  <r>
    <s v="R104185H"/>
    <x v="1"/>
    <n v="1"/>
    <s v="Type 2"/>
    <n v="7.4"/>
    <x v="373"/>
    <x v="377"/>
    <x v="377"/>
    <n v="52"/>
    <x v="25"/>
    <x v="24"/>
    <x v="0"/>
  </r>
  <r>
    <s v="R104186A"/>
    <x v="1"/>
    <n v="1"/>
    <s v="Type 2"/>
    <n v="7.4"/>
    <x v="373"/>
    <x v="377"/>
    <x v="377"/>
    <n v="52"/>
    <x v="25"/>
    <x v="24"/>
    <x v="0"/>
  </r>
  <r>
    <s v="R104187E"/>
    <x v="1"/>
    <n v="1"/>
    <s v="Type 2"/>
    <n v="7.4"/>
    <x v="373"/>
    <x v="377"/>
    <x v="377"/>
    <n v="52"/>
    <x v="25"/>
    <x v="24"/>
    <x v="0"/>
  </r>
  <r>
    <s v="R104188K"/>
    <x v="1"/>
    <n v="1"/>
    <s v="Type 2"/>
    <n v="7.4"/>
    <x v="374"/>
    <x v="378"/>
    <x v="378"/>
    <n v="52"/>
    <x v="25"/>
    <x v="24"/>
    <x v="0"/>
  </r>
  <r>
    <s v="R104189B"/>
    <x v="1"/>
    <n v="1"/>
    <s v="Type 2"/>
    <n v="7.4"/>
    <x v="374"/>
    <x v="378"/>
    <x v="378"/>
    <n v="52"/>
    <x v="25"/>
    <x v="24"/>
    <x v="0"/>
  </r>
  <r>
    <s v="R104190E"/>
    <x v="1"/>
    <n v="1"/>
    <s v="Type 2"/>
    <n v="7.4"/>
    <x v="374"/>
    <x v="378"/>
    <x v="378"/>
    <n v="52"/>
    <x v="25"/>
    <x v="24"/>
    <x v="0"/>
  </r>
  <r>
    <s v="R104242Z"/>
    <x v="1"/>
    <n v="1"/>
    <s v="Type 2"/>
    <n v="7.4"/>
    <x v="375"/>
    <x v="379"/>
    <x v="379"/>
    <n v="52"/>
    <x v="25"/>
    <x v="24"/>
    <x v="0"/>
  </r>
  <r>
    <s v="R104243C"/>
    <x v="1"/>
    <n v="1"/>
    <s v="Type 2"/>
    <n v="7.4"/>
    <x v="375"/>
    <x v="379"/>
    <x v="379"/>
    <n v="52"/>
    <x v="25"/>
    <x v="24"/>
    <x v="0"/>
  </r>
  <r>
    <s v="R104244G"/>
    <x v="1"/>
    <n v="1"/>
    <s v="Type 2"/>
    <n v="7.4"/>
    <x v="375"/>
    <x v="379"/>
    <x v="379"/>
    <n v="52"/>
    <x v="25"/>
    <x v="24"/>
    <x v="0"/>
  </r>
  <r>
    <s v="R107790Z"/>
    <x v="1"/>
    <n v="1"/>
    <s v="Type 2"/>
    <n v="7.4"/>
    <x v="376"/>
    <x v="380"/>
    <x v="380"/>
    <n v="52"/>
    <x v="25"/>
    <x v="24"/>
    <x v="0"/>
  </r>
  <r>
    <s v="R107794D"/>
    <x v="1"/>
    <n v="1"/>
    <s v="Type 2"/>
    <n v="7.4"/>
    <x v="376"/>
    <x v="380"/>
    <x v="380"/>
    <n v="52"/>
    <x v="25"/>
    <x v="24"/>
    <x v="0"/>
  </r>
  <r>
    <s v="R107797E"/>
    <x v="1"/>
    <n v="1"/>
    <s v="Type 2"/>
    <n v="7.4"/>
    <x v="376"/>
    <x v="380"/>
    <x v="380"/>
    <n v="52"/>
    <x v="25"/>
    <x v="24"/>
    <x v="0"/>
  </r>
  <r>
    <s v="R107799B"/>
    <x v="1"/>
    <n v="1"/>
    <s v="Type 2"/>
    <n v="7.4"/>
    <x v="376"/>
    <x v="380"/>
    <x v="380"/>
    <n v="52"/>
    <x v="25"/>
    <x v="24"/>
    <x v="0"/>
  </r>
  <r>
    <s v="R107801K"/>
    <x v="1"/>
    <n v="1"/>
    <s v="Type 2"/>
    <n v="7.4"/>
    <x v="377"/>
    <x v="381"/>
    <x v="381"/>
    <n v="52"/>
    <x v="25"/>
    <x v="24"/>
    <x v="0"/>
  </r>
  <r>
    <s v="R107802B"/>
    <x v="1"/>
    <n v="1"/>
    <s v="Type 2"/>
    <n v="7.4"/>
    <x v="377"/>
    <x v="381"/>
    <x v="381"/>
    <n v="52"/>
    <x v="25"/>
    <x v="24"/>
    <x v="0"/>
  </r>
  <r>
    <s v="R108786E"/>
    <x v="1"/>
    <n v="1"/>
    <s v="Type 2"/>
    <n v="7.4"/>
    <x v="378"/>
    <x v="382"/>
    <x v="382"/>
    <n v="52"/>
    <x v="25"/>
    <x v="24"/>
    <x v="0"/>
  </r>
  <r>
    <s v="R108787K"/>
    <x v="1"/>
    <n v="1"/>
    <s v="Type 2"/>
    <n v="7.4"/>
    <x v="378"/>
    <x v="382"/>
    <x v="382"/>
    <n v="52"/>
    <x v="25"/>
    <x v="24"/>
    <x v="0"/>
  </r>
  <r>
    <s v="R108788B"/>
    <x v="1"/>
    <n v="1"/>
    <s v="Type 2"/>
    <n v="7.4"/>
    <x v="378"/>
    <x v="382"/>
    <x v="382"/>
    <n v="52"/>
    <x v="25"/>
    <x v="24"/>
    <x v="0"/>
  </r>
  <r>
    <s v="R108870B"/>
    <x v="1"/>
    <n v="1"/>
    <s v="Type 2"/>
    <n v="7.4"/>
    <x v="379"/>
    <x v="383"/>
    <x v="383"/>
    <n v="52"/>
    <x v="25"/>
    <x v="24"/>
    <x v="0"/>
  </r>
  <r>
    <s v="R108873C"/>
    <x v="1"/>
    <n v="1"/>
    <s v="Type 2"/>
    <n v="7.4"/>
    <x v="379"/>
    <x v="383"/>
    <x v="383"/>
    <n v="52"/>
    <x v="25"/>
    <x v="24"/>
    <x v="0"/>
  </r>
  <r>
    <s v="R108877H"/>
    <x v="1"/>
    <n v="1"/>
    <s v="Type 2"/>
    <n v="7.4"/>
    <x v="379"/>
    <x v="383"/>
    <x v="383"/>
    <n v="52"/>
    <x v="25"/>
    <x v="24"/>
    <x v="0"/>
  </r>
  <r>
    <s v="R110564A"/>
    <x v="1"/>
    <n v="1"/>
    <s v="Type 2"/>
    <n v="7.4"/>
    <x v="380"/>
    <x v="384"/>
    <x v="384"/>
    <n v="52"/>
    <x v="25"/>
    <x v="24"/>
    <x v="0"/>
  </r>
  <r>
    <s v="R110570B"/>
    <x v="1"/>
    <n v="1"/>
    <s v="Type 2"/>
    <n v="7.4"/>
    <x v="380"/>
    <x v="384"/>
    <x v="384"/>
    <n v="52"/>
    <x v="25"/>
    <x v="24"/>
    <x v="0"/>
  </r>
  <r>
    <s v="R110572Z"/>
    <x v="1"/>
    <n v="1"/>
    <s v="Type 2"/>
    <n v="7.4"/>
    <x v="380"/>
    <x v="384"/>
    <x v="384"/>
    <n v="52"/>
    <x v="25"/>
    <x v="24"/>
    <x v="0"/>
  </r>
  <r>
    <s v="R110881E"/>
    <x v="1"/>
    <n v="1"/>
    <s v="Type 2"/>
    <n v="7.4"/>
    <x v="381"/>
    <x v="385"/>
    <x v="385"/>
    <n v="52"/>
    <x v="25"/>
    <x v="24"/>
    <x v="0"/>
  </r>
  <r>
    <s v="R110882K"/>
    <x v="1"/>
    <n v="1"/>
    <s v="Type 2"/>
    <n v="7.4"/>
    <x v="381"/>
    <x v="385"/>
    <x v="385"/>
    <n v="52"/>
    <x v="25"/>
    <x v="24"/>
    <x v="0"/>
  </r>
  <r>
    <s v="R110883B"/>
    <x v="1"/>
    <n v="1"/>
    <s v="Type 2"/>
    <n v="7.4"/>
    <x v="381"/>
    <x v="385"/>
    <x v="385"/>
    <n v="52"/>
    <x v="25"/>
    <x v="24"/>
    <x v="0"/>
  </r>
  <r>
    <s v="R111256K"/>
    <x v="1"/>
    <n v="1"/>
    <s v="Type 2"/>
    <n v="7.4"/>
    <x v="382"/>
    <x v="386"/>
    <x v="386"/>
    <n v="52"/>
    <x v="25"/>
    <x v="24"/>
    <x v="0"/>
  </r>
  <r>
    <s v="R111257B"/>
    <x v="1"/>
    <n v="1"/>
    <s v="Type 2"/>
    <n v="7.4"/>
    <x v="382"/>
    <x v="386"/>
    <x v="386"/>
    <n v="52"/>
    <x v="25"/>
    <x v="24"/>
    <x v="0"/>
  </r>
  <r>
    <s v="R111258F"/>
    <x v="1"/>
    <n v="1"/>
    <s v="Type 2"/>
    <n v="7.4"/>
    <x v="382"/>
    <x v="386"/>
    <x v="386"/>
    <n v="52"/>
    <x v="25"/>
    <x v="24"/>
    <x v="0"/>
  </r>
  <r>
    <s v="R111736R"/>
    <x v="1"/>
    <n v="1"/>
    <s v="Type 2"/>
    <n v="7.4"/>
    <x v="383"/>
    <x v="387"/>
    <x v="387"/>
    <n v="52"/>
    <x v="25"/>
    <x v="24"/>
    <x v="0"/>
  </r>
  <r>
    <s v="R111739A"/>
    <x v="1"/>
    <n v="1"/>
    <s v="Type 2"/>
    <n v="7.4"/>
    <x v="383"/>
    <x v="387"/>
    <x v="387"/>
    <n v="52"/>
    <x v="25"/>
    <x v="24"/>
    <x v="0"/>
  </r>
  <r>
    <s v="R111743E"/>
    <x v="1"/>
    <n v="1"/>
    <s v="Type 2"/>
    <n v="7.4"/>
    <x v="383"/>
    <x v="387"/>
    <x v="387"/>
    <n v="52"/>
    <x v="25"/>
    <x v="24"/>
    <x v="0"/>
  </r>
  <r>
    <s v="R111744K"/>
    <x v="1"/>
    <n v="1"/>
    <s v="Type 2"/>
    <n v="7.4"/>
    <x v="383"/>
    <x v="387"/>
    <x v="387"/>
    <n v="52"/>
    <x v="25"/>
    <x v="24"/>
    <x v="0"/>
  </r>
  <r>
    <s v="R111745B"/>
    <x v="1"/>
    <n v="1"/>
    <s v="Type 2"/>
    <n v="7.4"/>
    <x v="383"/>
    <x v="387"/>
    <x v="387"/>
    <n v="52"/>
    <x v="25"/>
    <x v="24"/>
    <x v="0"/>
  </r>
  <r>
    <s v="R111747Z"/>
    <x v="1"/>
    <n v="1"/>
    <s v="Type 2"/>
    <n v="7.4"/>
    <x v="383"/>
    <x v="387"/>
    <x v="387"/>
    <n v="52"/>
    <x v="25"/>
    <x v="24"/>
    <x v="0"/>
  </r>
  <r>
    <s v="R111749G"/>
    <x v="1"/>
    <n v="1"/>
    <s v="Type 2"/>
    <n v="7.4"/>
    <x v="384"/>
    <x v="388"/>
    <x v="388"/>
    <n v="52"/>
    <x v="25"/>
    <x v="24"/>
    <x v="0"/>
  </r>
  <r>
    <s v="R111751C"/>
    <x v="1"/>
    <n v="1"/>
    <s v="Type 2"/>
    <n v="7.4"/>
    <x v="384"/>
    <x v="388"/>
    <x v="388"/>
    <n v="52"/>
    <x v="25"/>
    <x v="24"/>
    <x v="0"/>
  </r>
  <r>
    <s v="R111752G"/>
    <x v="1"/>
    <n v="1"/>
    <s v="Type 2"/>
    <n v="7.4"/>
    <x v="384"/>
    <x v="388"/>
    <x v="388"/>
    <n v="52"/>
    <x v="25"/>
    <x v="24"/>
    <x v="0"/>
  </r>
  <r>
    <s v="R112565C"/>
    <x v="1"/>
    <n v="1"/>
    <s v="Type 2"/>
    <n v="7.4"/>
    <x v="385"/>
    <x v="389"/>
    <x v="389"/>
    <n v="52"/>
    <x v="25"/>
    <x v="24"/>
    <x v="0"/>
  </r>
  <r>
    <s v="R112567R"/>
    <x v="1"/>
    <n v="1"/>
    <s v="Type 2"/>
    <n v="7.4"/>
    <x v="385"/>
    <x v="389"/>
    <x v="389"/>
    <n v="52"/>
    <x v="25"/>
    <x v="24"/>
    <x v="0"/>
  </r>
  <r>
    <s v="R112569H"/>
    <x v="1"/>
    <n v="1"/>
    <s v="Type 2"/>
    <n v="7.4"/>
    <x v="385"/>
    <x v="389"/>
    <x v="389"/>
    <n v="52"/>
    <x v="25"/>
    <x v="24"/>
    <x v="0"/>
  </r>
  <r>
    <s v="R113520B"/>
    <x v="1"/>
    <n v="1"/>
    <s v="Type 2"/>
    <n v="7.4"/>
    <x v="386"/>
    <x v="390"/>
    <x v="390"/>
    <n v="52"/>
    <x v="25"/>
    <x v="24"/>
    <x v="0"/>
  </r>
  <r>
    <s v="R113521F"/>
    <x v="1"/>
    <n v="1"/>
    <s v="Type 2"/>
    <n v="7.4"/>
    <x v="386"/>
    <x v="390"/>
    <x v="390"/>
    <n v="52"/>
    <x v="25"/>
    <x v="24"/>
    <x v="0"/>
  </r>
  <r>
    <s v="R113522Z"/>
    <x v="1"/>
    <n v="1"/>
    <s v="Type 2"/>
    <n v="7.4"/>
    <x v="386"/>
    <x v="390"/>
    <x v="390"/>
    <n v="52"/>
    <x v="25"/>
    <x v="24"/>
    <x v="0"/>
  </r>
  <r>
    <s v="R113523C"/>
    <x v="1"/>
    <n v="1"/>
    <s v="Type 2"/>
    <n v="7.4"/>
    <x v="387"/>
    <x v="391"/>
    <x v="391"/>
    <n v="52"/>
    <x v="25"/>
    <x v="24"/>
    <x v="0"/>
  </r>
  <r>
    <s v="R113524G"/>
    <x v="1"/>
    <n v="1"/>
    <s v="Type 2"/>
    <n v="7.4"/>
    <x v="387"/>
    <x v="391"/>
    <x v="391"/>
    <n v="52"/>
    <x v="25"/>
    <x v="24"/>
    <x v="0"/>
  </r>
  <r>
    <s v="R113525R"/>
    <x v="1"/>
    <n v="1"/>
    <s v="Type 2"/>
    <n v="7.4"/>
    <x v="387"/>
    <x v="391"/>
    <x v="391"/>
    <n v="52"/>
    <x v="25"/>
    <x v="24"/>
    <x v="0"/>
  </r>
  <r>
    <s v="R114050E"/>
    <x v="1"/>
    <n v="1"/>
    <s v="Type 2"/>
    <n v="7.4"/>
    <x v="388"/>
    <x v="392"/>
    <x v="392"/>
    <n v="52"/>
    <x v="25"/>
    <x v="24"/>
    <x v="0"/>
  </r>
  <r>
    <s v="R114051K"/>
    <x v="1"/>
    <n v="1"/>
    <s v="Type 2"/>
    <n v="7.4"/>
    <x v="388"/>
    <x v="392"/>
    <x v="392"/>
    <n v="52"/>
    <x v="25"/>
    <x v="24"/>
    <x v="0"/>
  </r>
  <r>
    <s v="R114052B"/>
    <x v="1"/>
    <n v="1"/>
    <s v="Type 2"/>
    <n v="7.4"/>
    <x v="388"/>
    <x v="392"/>
    <x v="392"/>
    <n v="52"/>
    <x v="25"/>
    <x v="24"/>
    <x v="0"/>
  </r>
  <r>
    <s v="R114053F"/>
    <x v="1"/>
    <n v="1"/>
    <s v="Type 2"/>
    <n v="7.4"/>
    <x v="388"/>
    <x v="392"/>
    <x v="392"/>
    <n v="52"/>
    <x v="25"/>
    <x v="24"/>
    <x v="0"/>
  </r>
  <r>
    <s v="R114054Z"/>
    <x v="1"/>
    <n v="1"/>
    <s v="Type 2"/>
    <n v="7.4"/>
    <x v="388"/>
    <x v="392"/>
    <x v="392"/>
    <n v="52"/>
    <x v="25"/>
    <x v="24"/>
    <x v="0"/>
  </r>
  <r>
    <s v="R114055C"/>
    <x v="1"/>
    <n v="1"/>
    <s v="Type 2"/>
    <n v="7.4"/>
    <x v="388"/>
    <x v="392"/>
    <x v="392"/>
    <n v="52"/>
    <x v="25"/>
    <x v="24"/>
    <x v="0"/>
  </r>
  <r>
    <s v="R114063A"/>
    <x v="1"/>
    <n v="1"/>
    <s v="Type 2"/>
    <n v="7.4"/>
    <x v="389"/>
    <x v="393"/>
    <x v="393"/>
    <n v="52"/>
    <x v="25"/>
    <x v="24"/>
    <x v="0"/>
  </r>
  <r>
    <s v="R114064E"/>
    <x v="1"/>
    <n v="1"/>
    <s v="Type 2"/>
    <n v="7.4"/>
    <x v="389"/>
    <x v="393"/>
    <x v="393"/>
    <n v="52"/>
    <x v="25"/>
    <x v="24"/>
    <x v="0"/>
  </r>
  <r>
    <s v="R114065K"/>
    <x v="1"/>
    <n v="1"/>
    <s v="Type 2"/>
    <n v="7.4"/>
    <x v="389"/>
    <x v="393"/>
    <x v="393"/>
    <n v="52"/>
    <x v="25"/>
    <x v="24"/>
    <x v="0"/>
  </r>
  <r>
    <s v="R114066B"/>
    <x v="1"/>
    <n v="1"/>
    <s v="Type 2"/>
    <n v="7.4"/>
    <x v="389"/>
    <x v="393"/>
    <x v="393"/>
    <n v="52"/>
    <x v="25"/>
    <x v="24"/>
    <x v="0"/>
  </r>
  <r>
    <s v="R114067F"/>
    <x v="1"/>
    <n v="1"/>
    <s v="Type 2"/>
    <n v="7.4"/>
    <x v="389"/>
    <x v="393"/>
    <x v="393"/>
    <n v="52"/>
    <x v="25"/>
    <x v="24"/>
    <x v="0"/>
  </r>
  <r>
    <s v="R114068Z"/>
    <x v="1"/>
    <n v="1"/>
    <s v="Type 2"/>
    <n v="7.4"/>
    <x v="389"/>
    <x v="393"/>
    <x v="393"/>
    <n v="52"/>
    <x v="25"/>
    <x v="24"/>
    <x v="0"/>
  </r>
  <r>
    <s v="R115953F"/>
    <x v="1"/>
    <n v="1"/>
    <s v="Type 2"/>
    <n v="7.4"/>
    <x v="390"/>
    <x v="394"/>
    <x v="394"/>
    <n v="52"/>
    <x v="25"/>
    <x v="24"/>
    <x v="0"/>
  </r>
  <r>
    <s v="R115954Z"/>
    <x v="1"/>
    <n v="1"/>
    <s v="Type 2"/>
    <n v="7.4"/>
    <x v="390"/>
    <x v="394"/>
    <x v="394"/>
    <n v="52"/>
    <x v="25"/>
    <x v="24"/>
    <x v="0"/>
  </r>
  <r>
    <s v="R115955C"/>
    <x v="1"/>
    <n v="1"/>
    <s v="Type 2"/>
    <n v="7.4"/>
    <x v="390"/>
    <x v="394"/>
    <x v="394"/>
    <n v="52"/>
    <x v="25"/>
    <x v="24"/>
    <x v="0"/>
  </r>
  <r>
    <s v="R115956G"/>
    <x v="1"/>
    <n v="1"/>
    <s v="Type 2"/>
    <n v="7.4"/>
    <x v="390"/>
    <x v="394"/>
    <x v="394"/>
    <n v="52"/>
    <x v="25"/>
    <x v="24"/>
    <x v="0"/>
  </r>
  <r>
    <s v="R115957R"/>
    <x v="1"/>
    <n v="1"/>
    <s v="Type 2"/>
    <n v="7.4"/>
    <x v="390"/>
    <x v="394"/>
    <x v="394"/>
    <n v="52"/>
    <x v="25"/>
    <x v="24"/>
    <x v="0"/>
  </r>
  <r>
    <s v="R115958D"/>
    <x v="1"/>
    <n v="1"/>
    <s v="Type 2"/>
    <n v="7.4"/>
    <x v="390"/>
    <x v="394"/>
    <x v="394"/>
    <n v="52"/>
    <x v="25"/>
    <x v="24"/>
    <x v="0"/>
  </r>
  <r>
    <s v="R116681R"/>
    <x v="1"/>
    <n v="1"/>
    <s v="Type 2"/>
    <n v="7.4"/>
    <x v="391"/>
    <x v="395"/>
    <x v="395"/>
    <n v="52"/>
    <x v="25"/>
    <x v="24"/>
    <x v="0"/>
  </r>
  <r>
    <s v="R116682D"/>
    <x v="1"/>
    <n v="1"/>
    <s v="Type 2"/>
    <n v="7.4"/>
    <x v="391"/>
    <x v="395"/>
    <x v="395"/>
    <n v="52"/>
    <x v="25"/>
    <x v="24"/>
    <x v="0"/>
  </r>
  <r>
    <s v="R116683H"/>
    <x v="1"/>
    <n v="1"/>
    <s v="Type 2"/>
    <n v="7.4"/>
    <x v="391"/>
    <x v="395"/>
    <x v="395"/>
    <n v="52"/>
    <x v="25"/>
    <x v="24"/>
    <x v="0"/>
  </r>
  <r>
    <s v="R116684A"/>
    <x v="1"/>
    <n v="1"/>
    <s v="Type 2"/>
    <n v="7.4"/>
    <x v="391"/>
    <x v="395"/>
    <x v="395"/>
    <n v="52"/>
    <x v="25"/>
    <x v="24"/>
    <x v="0"/>
  </r>
  <r>
    <s v="R116685E"/>
    <x v="1"/>
    <n v="1"/>
    <s v="Type 2"/>
    <n v="7.4"/>
    <x v="391"/>
    <x v="395"/>
    <x v="395"/>
    <n v="52"/>
    <x v="25"/>
    <x v="24"/>
    <x v="0"/>
  </r>
  <r>
    <s v="R116686K"/>
    <x v="1"/>
    <n v="1"/>
    <s v="Type 2"/>
    <n v="7.4"/>
    <x v="391"/>
    <x v="395"/>
    <x v="395"/>
    <n v="52"/>
    <x v="25"/>
    <x v="24"/>
    <x v="0"/>
  </r>
  <r>
    <s v="R117809D"/>
    <x v="1"/>
    <n v="1"/>
    <s v="Type 2"/>
    <n v="7.4"/>
    <x v="392"/>
    <x v="396"/>
    <x v="396"/>
    <n v="52"/>
    <x v="25"/>
    <x v="24"/>
    <x v="0"/>
  </r>
  <r>
    <s v="R117810G"/>
    <x v="1"/>
    <n v="1"/>
    <s v="Type 2"/>
    <n v="7.4"/>
    <x v="392"/>
    <x v="396"/>
    <x v="396"/>
    <n v="52"/>
    <x v="25"/>
    <x v="24"/>
    <x v="0"/>
  </r>
  <r>
    <s v="R117811R"/>
    <x v="1"/>
    <n v="1"/>
    <s v="Type 2"/>
    <n v="7.4"/>
    <x v="392"/>
    <x v="396"/>
    <x v="396"/>
    <n v="52"/>
    <x v="25"/>
    <x v="24"/>
    <x v="0"/>
  </r>
  <r>
    <s v="R117812D"/>
    <x v="1"/>
    <n v="1"/>
    <s v="Type 2"/>
    <n v="7.4"/>
    <x v="392"/>
    <x v="396"/>
    <x v="396"/>
    <n v="52"/>
    <x v="25"/>
    <x v="24"/>
    <x v="0"/>
  </r>
  <r>
    <s v="R117813H"/>
    <x v="1"/>
    <n v="1"/>
    <s v="Type 2"/>
    <n v="7.4"/>
    <x v="392"/>
    <x v="396"/>
    <x v="396"/>
    <n v="52"/>
    <x v="25"/>
    <x v="24"/>
    <x v="0"/>
  </r>
  <r>
    <s v="R117814A"/>
    <x v="1"/>
    <n v="1"/>
    <s v="Type 2"/>
    <n v="7.4"/>
    <x v="392"/>
    <x v="396"/>
    <x v="396"/>
    <n v="52"/>
    <x v="25"/>
    <x v="24"/>
    <x v="0"/>
  </r>
  <r>
    <s v="R117815E"/>
    <x v="1"/>
    <n v="1"/>
    <s v="Type 2"/>
    <n v="7.4"/>
    <x v="393"/>
    <x v="397"/>
    <x v="397"/>
    <n v="52"/>
    <x v="25"/>
    <x v="24"/>
    <x v="0"/>
  </r>
  <r>
    <s v="R117816K"/>
    <x v="1"/>
    <n v="1"/>
    <s v="Type 2"/>
    <n v="7.4"/>
    <x v="393"/>
    <x v="397"/>
    <x v="397"/>
    <n v="52"/>
    <x v="25"/>
    <x v="24"/>
    <x v="0"/>
  </r>
  <r>
    <s v="R117817B"/>
    <x v="1"/>
    <n v="1"/>
    <s v="Type 2"/>
    <n v="7.4"/>
    <x v="393"/>
    <x v="397"/>
    <x v="397"/>
    <n v="52"/>
    <x v="25"/>
    <x v="24"/>
    <x v="0"/>
  </r>
  <r>
    <s v="R117818F"/>
    <x v="1"/>
    <n v="1"/>
    <s v="Type 2"/>
    <n v="7.4"/>
    <x v="393"/>
    <x v="397"/>
    <x v="397"/>
    <n v="52"/>
    <x v="25"/>
    <x v="24"/>
    <x v="0"/>
  </r>
  <r>
    <s v="R117819Z"/>
    <x v="1"/>
    <n v="1"/>
    <s v="Type 2"/>
    <n v="7.4"/>
    <x v="393"/>
    <x v="397"/>
    <x v="397"/>
    <n v="52"/>
    <x v="25"/>
    <x v="24"/>
    <x v="0"/>
  </r>
  <r>
    <s v="R117820B"/>
    <x v="1"/>
    <n v="1"/>
    <s v="Type 2"/>
    <n v="7.4"/>
    <x v="393"/>
    <x v="397"/>
    <x v="397"/>
    <n v="52"/>
    <x v="25"/>
    <x v="24"/>
    <x v="0"/>
  </r>
  <r>
    <s v="R102244K"/>
    <x v="1"/>
    <n v="1"/>
    <s v="Type 2"/>
    <n v="7.4"/>
    <x v="394"/>
    <x v="398"/>
    <x v="398"/>
    <n v="51"/>
    <x v="25"/>
    <x v="24"/>
    <x v="0"/>
  </r>
  <r>
    <s v="R102245B"/>
    <x v="1"/>
    <n v="1"/>
    <s v="Type 2"/>
    <n v="7.4"/>
    <x v="394"/>
    <x v="398"/>
    <x v="398"/>
    <n v="51"/>
    <x v="25"/>
    <x v="24"/>
    <x v="0"/>
  </r>
  <r>
    <s v="R102246F"/>
    <x v="1"/>
    <n v="1"/>
    <s v="Type 2"/>
    <n v="7.4"/>
    <x v="394"/>
    <x v="398"/>
    <x v="398"/>
    <n v="51"/>
    <x v="25"/>
    <x v="24"/>
    <x v="0"/>
  </r>
  <r>
    <s v="R102247Z"/>
    <x v="1"/>
    <n v="1"/>
    <s v="Type 2"/>
    <n v="7.4"/>
    <x v="395"/>
    <x v="399"/>
    <x v="399"/>
    <n v="51"/>
    <x v="25"/>
    <x v="24"/>
    <x v="0"/>
  </r>
  <r>
    <s v="R102248C"/>
    <x v="1"/>
    <n v="1"/>
    <s v="Type 2"/>
    <n v="7.4"/>
    <x v="395"/>
    <x v="399"/>
    <x v="399"/>
    <n v="51"/>
    <x v="25"/>
    <x v="24"/>
    <x v="0"/>
  </r>
  <r>
    <s v="R102249G"/>
    <x v="1"/>
    <n v="1"/>
    <s v="Type 2"/>
    <n v="7.4"/>
    <x v="395"/>
    <x v="399"/>
    <x v="399"/>
    <n v="51"/>
    <x v="25"/>
    <x v="24"/>
    <x v="0"/>
  </r>
  <r>
    <s v="R102250Z"/>
    <x v="1"/>
    <n v="1"/>
    <s v="Type 2"/>
    <n v="7.4"/>
    <x v="396"/>
    <x v="400"/>
    <x v="400"/>
    <n v="51"/>
    <x v="25"/>
    <x v="24"/>
    <x v="0"/>
  </r>
  <r>
    <s v="R102251C"/>
    <x v="1"/>
    <n v="1"/>
    <s v="Type 2"/>
    <n v="7.4"/>
    <x v="396"/>
    <x v="400"/>
    <x v="400"/>
    <n v="51"/>
    <x v="25"/>
    <x v="24"/>
    <x v="0"/>
  </r>
  <r>
    <s v="R102252G"/>
    <x v="1"/>
    <n v="1"/>
    <s v="Type 2"/>
    <n v="7.4"/>
    <x v="396"/>
    <x v="400"/>
    <x v="400"/>
    <n v="51"/>
    <x v="25"/>
    <x v="24"/>
    <x v="0"/>
  </r>
  <r>
    <s v="R102253R"/>
    <x v="1"/>
    <n v="1"/>
    <s v="Type 2"/>
    <n v="7.4"/>
    <x v="397"/>
    <x v="401"/>
    <x v="401"/>
    <n v="51"/>
    <x v="25"/>
    <x v="24"/>
    <x v="0"/>
  </r>
  <r>
    <s v="R102254D"/>
    <x v="1"/>
    <n v="1"/>
    <s v="Type 2"/>
    <n v="7.4"/>
    <x v="397"/>
    <x v="401"/>
    <x v="401"/>
    <n v="51"/>
    <x v="25"/>
    <x v="24"/>
    <x v="0"/>
  </r>
  <r>
    <s v="R102255H"/>
    <x v="1"/>
    <n v="1"/>
    <s v="Type 2"/>
    <n v="7.4"/>
    <x v="397"/>
    <x v="401"/>
    <x v="401"/>
    <n v="51"/>
    <x v="25"/>
    <x v="24"/>
    <x v="0"/>
  </r>
  <r>
    <s v="R102256A"/>
    <x v="1"/>
    <n v="1"/>
    <s v="Type 2"/>
    <n v="7.4"/>
    <x v="398"/>
    <x v="402"/>
    <x v="402"/>
    <n v="51"/>
    <x v="25"/>
    <x v="24"/>
    <x v="0"/>
  </r>
  <r>
    <s v="R102258K"/>
    <x v="1"/>
    <n v="1"/>
    <s v="Type 2"/>
    <n v="7.4"/>
    <x v="398"/>
    <x v="402"/>
    <x v="402"/>
    <n v="51"/>
    <x v="25"/>
    <x v="24"/>
    <x v="0"/>
  </r>
  <r>
    <s v="R102259B"/>
    <x v="1"/>
    <n v="1"/>
    <s v="Type 2"/>
    <n v="7.4"/>
    <x v="398"/>
    <x v="402"/>
    <x v="402"/>
    <n v="51"/>
    <x v="25"/>
    <x v="24"/>
    <x v="0"/>
  </r>
  <r>
    <s v="R102319E"/>
    <x v="1"/>
    <n v="1"/>
    <s v="Type 2"/>
    <n v="7.4"/>
    <x v="399"/>
    <x v="403"/>
    <x v="403"/>
    <n v="51"/>
    <x v="25"/>
    <x v="24"/>
    <x v="0"/>
  </r>
  <r>
    <s v="R102320H"/>
    <x v="1"/>
    <n v="1"/>
    <s v="Type 2"/>
    <n v="7.4"/>
    <x v="399"/>
    <x v="403"/>
    <x v="403"/>
    <n v="51"/>
    <x v="25"/>
    <x v="24"/>
    <x v="0"/>
  </r>
  <r>
    <s v="R102321A"/>
    <x v="1"/>
    <n v="1"/>
    <s v="Type 2"/>
    <n v="7.4"/>
    <x v="399"/>
    <x v="403"/>
    <x v="403"/>
    <n v="51"/>
    <x v="25"/>
    <x v="24"/>
    <x v="0"/>
  </r>
  <r>
    <s v="R102697E"/>
    <x v="1"/>
    <n v="1"/>
    <s v="Type 2"/>
    <n v="7.4"/>
    <x v="400"/>
    <x v="404"/>
    <x v="404"/>
    <n v="51"/>
    <x v="25"/>
    <x v="24"/>
    <x v="0"/>
  </r>
  <r>
    <s v="R102698K"/>
    <x v="1"/>
    <n v="1"/>
    <s v="Type 2"/>
    <n v="7.4"/>
    <x v="400"/>
    <x v="404"/>
    <x v="404"/>
    <n v="51"/>
    <x v="25"/>
    <x v="24"/>
    <x v="0"/>
  </r>
  <r>
    <s v="R102699B"/>
    <x v="1"/>
    <n v="1"/>
    <s v="Type 2"/>
    <n v="7.4"/>
    <x v="400"/>
    <x v="404"/>
    <x v="404"/>
    <n v="51"/>
    <x v="25"/>
    <x v="24"/>
    <x v="0"/>
  </r>
  <r>
    <s v="R107211G"/>
    <x v="1"/>
    <n v="1"/>
    <s v="Type 2"/>
    <n v="7.4"/>
    <x v="401"/>
    <x v="405"/>
    <x v="405"/>
    <n v="51"/>
    <x v="25"/>
    <x v="24"/>
    <x v="0"/>
  </r>
  <r>
    <s v="R107243R"/>
    <x v="1"/>
    <n v="1"/>
    <s v="Type 2"/>
    <n v="7.4"/>
    <x v="401"/>
    <x v="405"/>
    <x v="405"/>
    <n v="51"/>
    <x v="25"/>
    <x v="24"/>
    <x v="0"/>
  </r>
  <r>
    <s v="R107247E"/>
    <x v="1"/>
    <n v="1"/>
    <s v="Type 2"/>
    <n v="7.4"/>
    <x v="401"/>
    <x v="405"/>
    <x v="405"/>
    <n v="51"/>
    <x v="25"/>
    <x v="24"/>
    <x v="0"/>
  </r>
  <r>
    <s v="R107304G"/>
    <x v="1"/>
    <n v="1"/>
    <s v="Type 2"/>
    <n v="7.4"/>
    <x v="402"/>
    <x v="406"/>
    <x v="406"/>
    <n v="51"/>
    <x v="25"/>
    <x v="24"/>
    <x v="0"/>
  </r>
  <r>
    <s v="R107306D"/>
    <x v="1"/>
    <n v="1"/>
    <s v="Type 2"/>
    <n v="7.4"/>
    <x v="402"/>
    <x v="406"/>
    <x v="406"/>
    <n v="51"/>
    <x v="25"/>
    <x v="24"/>
    <x v="0"/>
  </r>
  <r>
    <s v="R107313K"/>
    <x v="1"/>
    <n v="1"/>
    <s v="Type 2"/>
    <n v="7.4"/>
    <x v="402"/>
    <x v="406"/>
    <x v="406"/>
    <n v="51"/>
    <x v="25"/>
    <x v="24"/>
    <x v="0"/>
  </r>
  <r>
    <s v="R107319R"/>
    <x v="1"/>
    <n v="1"/>
    <s v="Type 2"/>
    <n v="7.4"/>
    <x v="403"/>
    <x v="407"/>
    <x v="407"/>
    <n v="51"/>
    <x v="25"/>
    <x v="24"/>
    <x v="0"/>
  </r>
  <r>
    <s v="R107329F"/>
    <x v="1"/>
    <n v="1"/>
    <s v="Type 2"/>
    <n v="7.4"/>
    <x v="403"/>
    <x v="407"/>
    <x v="407"/>
    <n v="51"/>
    <x v="25"/>
    <x v="24"/>
    <x v="0"/>
  </r>
  <r>
    <s v="R107333Z"/>
    <x v="1"/>
    <n v="1"/>
    <s v="Type 2"/>
    <n v="7.4"/>
    <x v="403"/>
    <x v="407"/>
    <x v="407"/>
    <n v="51"/>
    <x v="25"/>
    <x v="24"/>
    <x v="0"/>
  </r>
  <r>
    <s v="R109250C"/>
    <x v="1"/>
    <n v="1"/>
    <s v="Type 2"/>
    <n v="7.4"/>
    <x v="404"/>
    <x v="408"/>
    <x v="408"/>
    <n v="51"/>
    <x v="25"/>
    <x v="24"/>
    <x v="0"/>
  </r>
  <r>
    <s v="R109251G"/>
    <x v="1"/>
    <n v="1"/>
    <s v="Type 2"/>
    <n v="7.4"/>
    <x v="404"/>
    <x v="408"/>
    <x v="408"/>
    <n v="51"/>
    <x v="25"/>
    <x v="24"/>
    <x v="0"/>
  </r>
  <r>
    <s v="R109252R"/>
    <x v="1"/>
    <n v="1"/>
    <s v="Type 2"/>
    <n v="7.4"/>
    <x v="404"/>
    <x v="408"/>
    <x v="408"/>
    <n v="51"/>
    <x v="25"/>
    <x v="24"/>
    <x v="0"/>
  </r>
  <r>
    <s v="R109272A"/>
    <x v="1"/>
    <n v="1"/>
    <s v="Type 2"/>
    <n v="7.4"/>
    <x v="405"/>
    <x v="409"/>
    <x v="409"/>
    <n v="51"/>
    <x v="25"/>
    <x v="24"/>
    <x v="0"/>
  </r>
  <r>
    <s v="R109274K"/>
    <x v="1"/>
    <n v="1"/>
    <s v="Type 2"/>
    <n v="7.4"/>
    <x v="405"/>
    <x v="409"/>
    <x v="409"/>
    <n v="51"/>
    <x v="25"/>
    <x v="24"/>
    <x v="0"/>
  </r>
  <r>
    <s v="R109277Z"/>
    <x v="1"/>
    <n v="1"/>
    <s v="Type 2"/>
    <n v="7.4"/>
    <x v="405"/>
    <x v="409"/>
    <x v="409"/>
    <n v="51"/>
    <x v="25"/>
    <x v="24"/>
    <x v="0"/>
  </r>
  <r>
    <s v="R111721G"/>
    <x v="1"/>
    <n v="1"/>
    <s v="Type 2"/>
    <n v="7.4"/>
    <x v="406"/>
    <x v="410"/>
    <x v="410"/>
    <n v="51"/>
    <x v="25"/>
    <x v="24"/>
    <x v="0"/>
  </r>
  <r>
    <s v="R111723D"/>
    <x v="1"/>
    <n v="1"/>
    <s v="Type 2"/>
    <n v="7.4"/>
    <x v="406"/>
    <x v="410"/>
    <x v="410"/>
    <n v="51"/>
    <x v="25"/>
    <x v="24"/>
    <x v="0"/>
  </r>
  <r>
    <s v="R111726E"/>
    <x v="1"/>
    <n v="1"/>
    <s v="Type 2"/>
    <n v="7.4"/>
    <x v="406"/>
    <x v="410"/>
    <x v="410"/>
    <n v="51"/>
    <x v="25"/>
    <x v="24"/>
    <x v="0"/>
  </r>
  <r>
    <s v="R111729F"/>
    <x v="1"/>
    <n v="1"/>
    <s v="Type 2"/>
    <n v="7.4"/>
    <x v="407"/>
    <x v="411"/>
    <x v="411"/>
    <n v="51"/>
    <x v="25"/>
    <x v="24"/>
    <x v="0"/>
  </r>
  <r>
    <s v="R111731B"/>
    <x v="1"/>
    <n v="1"/>
    <s v="Type 2"/>
    <n v="7.4"/>
    <x v="407"/>
    <x v="411"/>
    <x v="411"/>
    <n v="51"/>
    <x v="25"/>
    <x v="24"/>
    <x v="0"/>
  </r>
  <r>
    <s v="R111733Z"/>
    <x v="1"/>
    <n v="1"/>
    <s v="Type 2"/>
    <n v="7.4"/>
    <x v="407"/>
    <x v="411"/>
    <x v="411"/>
    <n v="51"/>
    <x v="25"/>
    <x v="24"/>
    <x v="0"/>
  </r>
  <r>
    <s v="R111900A"/>
    <x v="1"/>
    <n v="1"/>
    <s v="Type 2"/>
    <n v="7.4"/>
    <x v="408"/>
    <x v="412"/>
    <x v="412"/>
    <n v="51"/>
    <x v="25"/>
    <x v="24"/>
    <x v="0"/>
  </r>
  <r>
    <s v="R111901E"/>
    <x v="1"/>
    <n v="1"/>
    <s v="Type 2"/>
    <n v="7.4"/>
    <x v="408"/>
    <x v="412"/>
    <x v="412"/>
    <n v="51"/>
    <x v="25"/>
    <x v="24"/>
    <x v="0"/>
  </r>
  <r>
    <s v="R111902K"/>
    <x v="1"/>
    <n v="1"/>
    <s v="Type 2"/>
    <n v="7.4"/>
    <x v="408"/>
    <x v="412"/>
    <x v="412"/>
    <n v="51"/>
    <x v="25"/>
    <x v="24"/>
    <x v="0"/>
  </r>
  <r>
    <s v="R113463R"/>
    <x v="1"/>
    <n v="1"/>
    <s v="Type 2"/>
    <n v="7.4"/>
    <x v="409"/>
    <x v="413"/>
    <x v="413"/>
    <n v="51"/>
    <x v="25"/>
    <x v="24"/>
    <x v="0"/>
  </r>
  <r>
    <s v="R113464D"/>
    <x v="1"/>
    <n v="1"/>
    <s v="Type 2"/>
    <n v="7.4"/>
    <x v="409"/>
    <x v="413"/>
    <x v="413"/>
    <n v="51"/>
    <x v="25"/>
    <x v="24"/>
    <x v="0"/>
  </r>
  <r>
    <s v="R113465H"/>
    <x v="1"/>
    <n v="1"/>
    <s v="Type 2"/>
    <n v="7.4"/>
    <x v="409"/>
    <x v="413"/>
    <x v="413"/>
    <n v="51"/>
    <x v="25"/>
    <x v="24"/>
    <x v="0"/>
  </r>
  <r>
    <s v="R113466A"/>
    <x v="1"/>
    <n v="1"/>
    <s v="Type 2"/>
    <n v="7.4"/>
    <x v="409"/>
    <x v="413"/>
    <x v="413"/>
    <n v="51"/>
    <x v="25"/>
    <x v="24"/>
    <x v="0"/>
  </r>
  <r>
    <s v="R113467E"/>
    <x v="1"/>
    <n v="1"/>
    <s v="Type 2"/>
    <n v="7.4"/>
    <x v="409"/>
    <x v="413"/>
    <x v="413"/>
    <n v="51"/>
    <x v="25"/>
    <x v="24"/>
    <x v="0"/>
  </r>
  <r>
    <s v="R113469B"/>
    <x v="1"/>
    <n v="1"/>
    <s v="Type 2"/>
    <n v="7.4"/>
    <x v="409"/>
    <x v="413"/>
    <x v="413"/>
    <n v="51"/>
    <x v="25"/>
    <x v="24"/>
    <x v="0"/>
  </r>
  <r>
    <s v="R114056G"/>
    <x v="1"/>
    <n v="1"/>
    <s v="Type 2"/>
    <n v="7.4"/>
    <x v="410"/>
    <x v="414"/>
    <x v="414"/>
    <n v="51"/>
    <x v="25"/>
    <x v="24"/>
    <x v="0"/>
  </r>
  <r>
    <s v="R114057R"/>
    <x v="1"/>
    <n v="1"/>
    <s v="Type 2"/>
    <n v="7.4"/>
    <x v="410"/>
    <x v="414"/>
    <x v="414"/>
    <n v="51"/>
    <x v="25"/>
    <x v="24"/>
    <x v="0"/>
  </r>
  <r>
    <s v="R114058D"/>
    <x v="1"/>
    <n v="1"/>
    <s v="Type 2"/>
    <n v="7.4"/>
    <x v="410"/>
    <x v="414"/>
    <x v="414"/>
    <n v="51"/>
    <x v="25"/>
    <x v="24"/>
    <x v="0"/>
  </r>
  <r>
    <s v="R114060R"/>
    <x v="1"/>
    <n v="1"/>
    <s v="Type 2"/>
    <n v="7.4"/>
    <x v="410"/>
    <x v="414"/>
    <x v="414"/>
    <n v="51"/>
    <x v="25"/>
    <x v="24"/>
    <x v="0"/>
  </r>
  <r>
    <s v="R114061D"/>
    <x v="1"/>
    <n v="1"/>
    <s v="Type 2"/>
    <n v="7.4"/>
    <x v="410"/>
    <x v="414"/>
    <x v="414"/>
    <n v="51"/>
    <x v="25"/>
    <x v="24"/>
    <x v="0"/>
  </r>
  <r>
    <s v="R114062H"/>
    <x v="1"/>
    <n v="1"/>
    <s v="Type 2"/>
    <n v="7.4"/>
    <x v="410"/>
    <x v="414"/>
    <x v="414"/>
    <n v="51"/>
    <x v="25"/>
    <x v="24"/>
    <x v="0"/>
  </r>
  <r>
    <s v="R117092A"/>
    <x v="1"/>
    <n v="1"/>
    <s v="Type 2"/>
    <n v="7.4"/>
    <x v="411"/>
    <x v="415"/>
    <x v="415"/>
    <n v="51"/>
    <x v="25"/>
    <x v="24"/>
    <x v="0"/>
  </r>
  <r>
    <s v="R117093E"/>
    <x v="1"/>
    <n v="1"/>
    <s v="Type 2"/>
    <n v="7.4"/>
    <x v="411"/>
    <x v="415"/>
    <x v="415"/>
    <n v="51"/>
    <x v="25"/>
    <x v="24"/>
    <x v="0"/>
  </r>
  <r>
    <s v="R117094K"/>
    <x v="1"/>
    <n v="1"/>
    <s v="Type 2"/>
    <n v="7.4"/>
    <x v="411"/>
    <x v="415"/>
    <x v="415"/>
    <n v="51"/>
    <x v="25"/>
    <x v="24"/>
    <x v="0"/>
  </r>
  <r>
    <s v="R102334H"/>
    <x v="1"/>
    <n v="1"/>
    <s v="Type 2"/>
    <n v="7.4"/>
    <x v="412"/>
    <x v="416"/>
    <x v="416"/>
    <n v="82"/>
    <x v="2"/>
    <x v="2"/>
    <x v="0"/>
  </r>
  <r>
    <s v="R102335A"/>
    <x v="1"/>
    <n v="1"/>
    <s v="Type 2"/>
    <n v="7.4"/>
    <x v="412"/>
    <x v="416"/>
    <x v="416"/>
    <n v="82"/>
    <x v="2"/>
    <x v="2"/>
    <x v="0"/>
  </r>
  <r>
    <s v="R102336E"/>
    <x v="1"/>
    <n v="1"/>
    <s v="Type 2"/>
    <n v="7.4"/>
    <x v="412"/>
    <x v="416"/>
    <x v="416"/>
    <n v="82"/>
    <x v="2"/>
    <x v="2"/>
    <x v="0"/>
  </r>
  <r>
    <s v="R102700E"/>
    <x v="1"/>
    <n v="1"/>
    <s v="Type 2"/>
    <n v="7.4"/>
    <x v="413"/>
    <x v="417"/>
    <x v="417"/>
    <n v="82"/>
    <x v="2"/>
    <x v="2"/>
    <x v="0"/>
  </r>
  <r>
    <s v="R102701K"/>
    <x v="1"/>
    <n v="1"/>
    <s v="Type 2"/>
    <n v="7.4"/>
    <x v="413"/>
    <x v="417"/>
    <x v="417"/>
    <n v="82"/>
    <x v="2"/>
    <x v="2"/>
    <x v="0"/>
  </r>
  <r>
    <s v="R102702B"/>
    <x v="1"/>
    <n v="1"/>
    <s v="Type 2"/>
    <n v="7.4"/>
    <x v="413"/>
    <x v="417"/>
    <x v="417"/>
    <n v="82"/>
    <x v="2"/>
    <x v="2"/>
    <x v="0"/>
  </r>
  <r>
    <s v="R103030K"/>
    <x v="1"/>
    <n v="1"/>
    <s v="Type 2"/>
    <n v="7.4"/>
    <x v="414"/>
    <x v="418"/>
    <x v="418"/>
    <n v="82"/>
    <x v="2"/>
    <x v="2"/>
    <x v="0"/>
  </r>
  <r>
    <s v="R103032F"/>
    <x v="1"/>
    <n v="1"/>
    <s v="Type 2"/>
    <n v="7.4"/>
    <x v="414"/>
    <x v="418"/>
    <x v="418"/>
    <n v="82"/>
    <x v="2"/>
    <x v="2"/>
    <x v="0"/>
  </r>
  <r>
    <s v="R103033Z"/>
    <x v="1"/>
    <n v="1"/>
    <s v="Type 2"/>
    <n v="7.4"/>
    <x v="414"/>
    <x v="418"/>
    <x v="418"/>
    <n v="82"/>
    <x v="2"/>
    <x v="2"/>
    <x v="0"/>
  </r>
  <r>
    <s v="R103034C"/>
    <x v="1"/>
    <n v="1"/>
    <s v="Type 2"/>
    <n v="7.4"/>
    <x v="415"/>
    <x v="419"/>
    <x v="419"/>
    <n v="82"/>
    <x v="2"/>
    <x v="2"/>
    <x v="0"/>
  </r>
  <r>
    <s v="R103035G"/>
    <x v="1"/>
    <n v="1"/>
    <s v="Type 2"/>
    <n v="7.4"/>
    <x v="415"/>
    <x v="419"/>
    <x v="419"/>
    <n v="82"/>
    <x v="2"/>
    <x v="2"/>
    <x v="0"/>
  </r>
  <r>
    <s v="R103036R"/>
    <x v="1"/>
    <n v="1"/>
    <s v="Type 2"/>
    <n v="7.4"/>
    <x v="415"/>
    <x v="419"/>
    <x v="419"/>
    <n v="82"/>
    <x v="2"/>
    <x v="2"/>
    <x v="0"/>
  </r>
  <r>
    <s v="R103815B"/>
    <x v="1"/>
    <n v="1"/>
    <s v="Type 2"/>
    <n v="7.4"/>
    <x v="416"/>
    <x v="420"/>
    <x v="420"/>
    <n v="82"/>
    <x v="2"/>
    <x v="2"/>
    <x v="0"/>
  </r>
  <r>
    <s v="R103816F"/>
    <x v="1"/>
    <n v="1"/>
    <s v="Type 2"/>
    <n v="7.4"/>
    <x v="416"/>
    <x v="420"/>
    <x v="420"/>
    <n v="82"/>
    <x v="2"/>
    <x v="2"/>
    <x v="0"/>
  </r>
  <r>
    <s v="R103817Z"/>
    <x v="1"/>
    <n v="1"/>
    <s v="Type 2"/>
    <n v="7.4"/>
    <x v="416"/>
    <x v="420"/>
    <x v="420"/>
    <n v="82"/>
    <x v="2"/>
    <x v="2"/>
    <x v="0"/>
  </r>
  <r>
    <s v="R103818C"/>
    <x v="1"/>
    <n v="1"/>
    <s v="Type 2"/>
    <n v="7.4"/>
    <x v="417"/>
    <x v="421"/>
    <x v="421"/>
    <n v="82"/>
    <x v="2"/>
    <x v="2"/>
    <x v="0"/>
  </r>
  <r>
    <s v="R103819G"/>
    <x v="1"/>
    <n v="1"/>
    <s v="Type 2"/>
    <n v="7.4"/>
    <x v="417"/>
    <x v="421"/>
    <x v="421"/>
    <n v="82"/>
    <x v="2"/>
    <x v="2"/>
    <x v="0"/>
  </r>
  <r>
    <s v="R103820Z"/>
    <x v="1"/>
    <n v="1"/>
    <s v="Type 2"/>
    <n v="7.4"/>
    <x v="417"/>
    <x v="421"/>
    <x v="421"/>
    <n v="82"/>
    <x v="2"/>
    <x v="2"/>
    <x v="0"/>
  </r>
  <r>
    <s v="R103821C"/>
    <x v="1"/>
    <n v="1"/>
    <s v="Type 2"/>
    <n v="7.4"/>
    <x v="418"/>
    <x v="422"/>
    <x v="422"/>
    <n v="82"/>
    <x v="2"/>
    <x v="2"/>
    <x v="0"/>
  </r>
  <r>
    <s v="R103822G"/>
    <x v="1"/>
    <n v="1"/>
    <s v="Type 2"/>
    <n v="7.4"/>
    <x v="418"/>
    <x v="422"/>
    <x v="422"/>
    <n v="82"/>
    <x v="2"/>
    <x v="2"/>
    <x v="0"/>
  </r>
  <r>
    <s v="R103823R"/>
    <x v="1"/>
    <n v="1"/>
    <s v="Type 2"/>
    <n v="7.4"/>
    <x v="418"/>
    <x v="422"/>
    <x v="422"/>
    <n v="82"/>
    <x v="2"/>
    <x v="2"/>
    <x v="0"/>
  </r>
  <r>
    <s v="R103824D"/>
    <x v="1"/>
    <n v="1"/>
    <s v="Type 2"/>
    <n v="7.4"/>
    <x v="419"/>
    <x v="423"/>
    <x v="423"/>
    <n v="82"/>
    <x v="2"/>
    <x v="2"/>
    <x v="0"/>
  </r>
  <r>
    <s v="R103825H"/>
    <x v="1"/>
    <n v="1"/>
    <s v="Type 2"/>
    <n v="7.4"/>
    <x v="419"/>
    <x v="423"/>
    <x v="423"/>
    <n v="82"/>
    <x v="2"/>
    <x v="2"/>
    <x v="0"/>
  </r>
  <r>
    <s v="R103826A"/>
    <x v="1"/>
    <n v="1"/>
    <s v="Type 2"/>
    <n v="7.4"/>
    <x v="419"/>
    <x v="423"/>
    <x v="423"/>
    <n v="82"/>
    <x v="2"/>
    <x v="2"/>
    <x v="0"/>
  </r>
  <r>
    <s v="R103827E"/>
    <x v="1"/>
    <n v="1"/>
    <s v="Type 2"/>
    <n v="7.4"/>
    <x v="420"/>
    <x v="424"/>
    <x v="424"/>
    <n v="82"/>
    <x v="2"/>
    <x v="2"/>
    <x v="0"/>
  </r>
  <r>
    <s v="R103828K"/>
    <x v="1"/>
    <n v="1"/>
    <s v="Type 2"/>
    <n v="7.4"/>
    <x v="420"/>
    <x v="424"/>
    <x v="424"/>
    <n v="82"/>
    <x v="2"/>
    <x v="2"/>
    <x v="0"/>
  </r>
  <r>
    <s v="R103829B"/>
    <x v="1"/>
    <n v="1"/>
    <s v="Type 2"/>
    <n v="7.4"/>
    <x v="420"/>
    <x v="424"/>
    <x v="424"/>
    <n v="82"/>
    <x v="2"/>
    <x v="2"/>
    <x v="0"/>
  </r>
  <r>
    <s v="R103830E"/>
    <x v="1"/>
    <n v="1"/>
    <s v="Type 2"/>
    <n v="7.4"/>
    <x v="421"/>
    <x v="425"/>
    <x v="425"/>
    <n v="82"/>
    <x v="2"/>
    <x v="2"/>
    <x v="0"/>
  </r>
  <r>
    <s v="R103831K"/>
    <x v="1"/>
    <n v="1"/>
    <s v="Type 2"/>
    <n v="7.4"/>
    <x v="421"/>
    <x v="425"/>
    <x v="425"/>
    <n v="82"/>
    <x v="2"/>
    <x v="2"/>
    <x v="0"/>
  </r>
  <r>
    <s v="R103832B"/>
    <x v="1"/>
    <n v="1"/>
    <s v="Type 2"/>
    <n v="7.4"/>
    <x v="421"/>
    <x v="425"/>
    <x v="425"/>
    <n v="82"/>
    <x v="2"/>
    <x v="2"/>
    <x v="0"/>
  </r>
  <r>
    <s v="R104142E"/>
    <x v="1"/>
    <n v="1"/>
    <s v="Type 2"/>
    <n v="7.4"/>
    <x v="422"/>
    <x v="426"/>
    <x v="426"/>
    <n v="82"/>
    <x v="2"/>
    <x v="2"/>
    <x v="0"/>
  </r>
  <r>
    <s v="R104143K"/>
    <x v="1"/>
    <n v="1"/>
    <s v="Type 2"/>
    <n v="7.4"/>
    <x v="422"/>
    <x v="426"/>
    <x v="426"/>
    <n v="82"/>
    <x v="2"/>
    <x v="2"/>
    <x v="0"/>
  </r>
  <r>
    <s v="R104144B"/>
    <x v="1"/>
    <n v="1"/>
    <s v="Type 2"/>
    <n v="7.4"/>
    <x v="422"/>
    <x v="426"/>
    <x v="426"/>
    <n v="82"/>
    <x v="2"/>
    <x v="2"/>
    <x v="0"/>
  </r>
  <r>
    <s v="R104170D"/>
    <x v="1"/>
    <n v="1"/>
    <s v="Type 2"/>
    <n v="7.4"/>
    <x v="423"/>
    <x v="427"/>
    <x v="427"/>
    <n v="82"/>
    <x v="2"/>
    <x v="2"/>
    <x v="0"/>
  </r>
  <r>
    <s v="R104171H"/>
    <x v="1"/>
    <n v="1"/>
    <s v="Type 2"/>
    <n v="7.4"/>
    <x v="423"/>
    <x v="427"/>
    <x v="427"/>
    <n v="82"/>
    <x v="2"/>
    <x v="2"/>
    <x v="0"/>
  </r>
  <r>
    <s v="R104172A"/>
    <x v="1"/>
    <n v="1"/>
    <s v="Type 2"/>
    <n v="7.4"/>
    <x v="423"/>
    <x v="427"/>
    <x v="427"/>
    <n v="82"/>
    <x v="2"/>
    <x v="2"/>
    <x v="0"/>
  </r>
  <r>
    <s v="R104173E"/>
    <x v="1"/>
    <n v="1"/>
    <s v="Type 2"/>
    <n v="7.4"/>
    <x v="424"/>
    <x v="428"/>
    <x v="428"/>
    <n v="82"/>
    <x v="2"/>
    <x v="2"/>
    <x v="0"/>
  </r>
  <r>
    <s v="R104174K"/>
    <x v="1"/>
    <n v="1"/>
    <s v="Type 2"/>
    <n v="7.4"/>
    <x v="424"/>
    <x v="428"/>
    <x v="428"/>
    <n v="82"/>
    <x v="2"/>
    <x v="2"/>
    <x v="0"/>
  </r>
  <r>
    <s v="R104175B"/>
    <x v="1"/>
    <n v="1"/>
    <s v="Type 2"/>
    <n v="7.4"/>
    <x v="424"/>
    <x v="428"/>
    <x v="428"/>
    <n v="82"/>
    <x v="2"/>
    <x v="2"/>
    <x v="0"/>
  </r>
  <r>
    <s v="R104176F"/>
    <x v="1"/>
    <n v="1"/>
    <s v="Type 2"/>
    <n v="7.4"/>
    <x v="425"/>
    <x v="429"/>
    <x v="429"/>
    <n v="82"/>
    <x v="2"/>
    <x v="2"/>
    <x v="0"/>
  </r>
  <r>
    <s v="R104177Z"/>
    <x v="1"/>
    <n v="1"/>
    <s v="Type 2"/>
    <n v="7.4"/>
    <x v="425"/>
    <x v="429"/>
    <x v="429"/>
    <n v="82"/>
    <x v="2"/>
    <x v="2"/>
    <x v="0"/>
  </r>
  <r>
    <s v="R104178C"/>
    <x v="1"/>
    <n v="1"/>
    <s v="Type 2"/>
    <n v="7.4"/>
    <x v="425"/>
    <x v="429"/>
    <x v="429"/>
    <n v="82"/>
    <x v="2"/>
    <x v="2"/>
    <x v="0"/>
  </r>
  <r>
    <s v="R104233H"/>
    <x v="1"/>
    <n v="1"/>
    <s v="Type 2"/>
    <n v="7.4"/>
    <x v="426"/>
    <x v="430"/>
    <x v="430"/>
    <n v="82"/>
    <x v="2"/>
    <x v="2"/>
    <x v="0"/>
  </r>
  <r>
    <s v="R104234A"/>
    <x v="1"/>
    <n v="1"/>
    <s v="Type 2"/>
    <n v="7.4"/>
    <x v="426"/>
    <x v="430"/>
    <x v="430"/>
    <n v="82"/>
    <x v="2"/>
    <x v="2"/>
    <x v="0"/>
  </r>
  <r>
    <s v="R104235E"/>
    <x v="1"/>
    <n v="1"/>
    <s v="Type 2"/>
    <n v="7.4"/>
    <x v="426"/>
    <x v="430"/>
    <x v="430"/>
    <n v="82"/>
    <x v="2"/>
    <x v="2"/>
    <x v="0"/>
  </r>
  <r>
    <s v="R104245R"/>
    <x v="1"/>
    <n v="1"/>
    <s v="Type 2"/>
    <n v="7.4"/>
    <x v="427"/>
    <x v="431"/>
    <x v="431"/>
    <n v="82"/>
    <x v="2"/>
    <x v="2"/>
    <x v="0"/>
  </r>
  <r>
    <s v="R104246D"/>
    <x v="1"/>
    <n v="1"/>
    <s v="Type 2"/>
    <n v="7.4"/>
    <x v="427"/>
    <x v="431"/>
    <x v="431"/>
    <n v="82"/>
    <x v="2"/>
    <x v="2"/>
    <x v="0"/>
  </r>
  <r>
    <s v="R104247H"/>
    <x v="1"/>
    <n v="1"/>
    <s v="Type 2"/>
    <n v="7.4"/>
    <x v="427"/>
    <x v="431"/>
    <x v="431"/>
    <n v="82"/>
    <x v="2"/>
    <x v="2"/>
    <x v="0"/>
  </r>
  <r>
    <s v="R104248A"/>
    <x v="1"/>
    <n v="1"/>
    <s v="Type 2"/>
    <n v="7.4"/>
    <x v="428"/>
    <x v="432"/>
    <x v="432"/>
    <n v="82"/>
    <x v="2"/>
    <x v="2"/>
    <x v="0"/>
  </r>
  <r>
    <s v="R104249E"/>
    <x v="1"/>
    <n v="1"/>
    <s v="Type 2"/>
    <n v="7.4"/>
    <x v="428"/>
    <x v="432"/>
    <x v="432"/>
    <n v="82"/>
    <x v="2"/>
    <x v="2"/>
    <x v="0"/>
  </r>
  <r>
    <s v="R104250H"/>
    <x v="1"/>
    <n v="1"/>
    <s v="Type 2"/>
    <n v="7.4"/>
    <x v="428"/>
    <x v="432"/>
    <x v="432"/>
    <n v="82"/>
    <x v="2"/>
    <x v="2"/>
    <x v="0"/>
  </r>
  <r>
    <s v="R104251A"/>
    <x v="1"/>
    <n v="1"/>
    <s v="Type 2"/>
    <n v="7.4"/>
    <x v="429"/>
    <x v="433"/>
    <x v="433"/>
    <n v="82"/>
    <x v="2"/>
    <x v="2"/>
    <x v="0"/>
  </r>
  <r>
    <s v="R104252E"/>
    <x v="1"/>
    <n v="1"/>
    <s v="Type 2"/>
    <n v="7.4"/>
    <x v="429"/>
    <x v="433"/>
    <x v="433"/>
    <n v="82"/>
    <x v="2"/>
    <x v="2"/>
    <x v="0"/>
  </r>
  <r>
    <s v="R104253K"/>
    <x v="1"/>
    <n v="1"/>
    <s v="Type 2"/>
    <n v="7.4"/>
    <x v="429"/>
    <x v="433"/>
    <x v="433"/>
    <n v="82"/>
    <x v="2"/>
    <x v="2"/>
    <x v="0"/>
  </r>
  <r>
    <s v="R104254B"/>
    <x v="1"/>
    <n v="1"/>
    <s v="Type 2"/>
    <n v="7.4"/>
    <x v="430"/>
    <x v="434"/>
    <x v="434"/>
    <n v="82"/>
    <x v="2"/>
    <x v="2"/>
    <x v="0"/>
  </r>
  <r>
    <s v="R104255F"/>
    <x v="1"/>
    <n v="1"/>
    <s v="Type 2"/>
    <n v="7.4"/>
    <x v="430"/>
    <x v="434"/>
    <x v="434"/>
    <n v="82"/>
    <x v="2"/>
    <x v="2"/>
    <x v="0"/>
  </r>
  <r>
    <s v="R104256Z"/>
    <x v="1"/>
    <n v="1"/>
    <s v="Type 2"/>
    <n v="7.4"/>
    <x v="430"/>
    <x v="434"/>
    <x v="434"/>
    <n v="82"/>
    <x v="2"/>
    <x v="2"/>
    <x v="0"/>
  </r>
  <r>
    <s v="R104257C"/>
    <x v="1"/>
    <n v="1"/>
    <s v="Type 2"/>
    <n v="7.4"/>
    <x v="431"/>
    <x v="435"/>
    <x v="435"/>
    <n v="82"/>
    <x v="2"/>
    <x v="2"/>
    <x v="0"/>
  </r>
  <r>
    <s v="R104258G"/>
    <x v="1"/>
    <n v="1"/>
    <s v="Type 2"/>
    <n v="7.4"/>
    <x v="431"/>
    <x v="435"/>
    <x v="435"/>
    <n v="82"/>
    <x v="2"/>
    <x v="2"/>
    <x v="0"/>
  </r>
  <r>
    <s v="R104259R"/>
    <x v="1"/>
    <n v="1"/>
    <s v="Type 2"/>
    <n v="7.4"/>
    <x v="431"/>
    <x v="435"/>
    <x v="435"/>
    <n v="82"/>
    <x v="2"/>
    <x v="2"/>
    <x v="0"/>
  </r>
  <r>
    <s v="R113038D"/>
    <x v="1"/>
    <n v="1"/>
    <s v="Type 2"/>
    <n v="7.4"/>
    <x v="432"/>
    <x v="436"/>
    <x v="436"/>
    <n v="82"/>
    <x v="2"/>
    <x v="2"/>
    <x v="0"/>
  </r>
  <r>
    <s v="R113040R"/>
    <x v="1"/>
    <n v="1"/>
    <s v="Type 2"/>
    <n v="7.4"/>
    <x v="432"/>
    <x v="436"/>
    <x v="436"/>
    <n v="82"/>
    <x v="2"/>
    <x v="2"/>
    <x v="0"/>
  </r>
  <r>
    <s v="R113041D"/>
    <x v="1"/>
    <n v="1"/>
    <s v="Type 2"/>
    <n v="7.4"/>
    <x v="432"/>
    <x v="436"/>
    <x v="436"/>
    <n v="82"/>
    <x v="2"/>
    <x v="2"/>
    <x v="0"/>
  </r>
  <r>
    <s v="R113042H"/>
    <x v="1"/>
    <n v="1"/>
    <s v="Type 2"/>
    <n v="7.4"/>
    <x v="432"/>
    <x v="436"/>
    <x v="436"/>
    <n v="82"/>
    <x v="2"/>
    <x v="2"/>
    <x v="0"/>
  </r>
  <r>
    <s v="R112901D"/>
    <x v="1"/>
    <n v="1"/>
    <s v="Type 2"/>
    <n v="7.4"/>
    <x v="433"/>
    <x v="437"/>
    <x v="437"/>
    <n v="82"/>
    <x v="2"/>
    <x v="2"/>
    <x v="0"/>
  </r>
  <r>
    <s v="R112902H"/>
    <x v="1"/>
    <n v="1"/>
    <s v="Type 2"/>
    <n v="7.4"/>
    <x v="433"/>
    <x v="437"/>
    <x v="437"/>
    <n v="82"/>
    <x v="2"/>
    <x v="2"/>
    <x v="0"/>
  </r>
  <r>
    <s v="R112903A"/>
    <x v="1"/>
    <n v="1"/>
    <s v="Type 2"/>
    <n v="7.4"/>
    <x v="433"/>
    <x v="437"/>
    <x v="437"/>
    <n v="82"/>
    <x v="2"/>
    <x v="2"/>
    <x v="0"/>
  </r>
  <r>
    <s v="R113197H"/>
    <x v="1"/>
    <n v="1"/>
    <s v="Type 2"/>
    <n v="7.4"/>
    <x v="434"/>
    <x v="438"/>
    <x v="438"/>
    <n v="82"/>
    <x v="2"/>
    <x v="2"/>
    <x v="0"/>
  </r>
  <r>
    <s v="R113198A"/>
    <x v="1"/>
    <n v="1"/>
    <s v="Type 2"/>
    <n v="7.4"/>
    <x v="434"/>
    <x v="438"/>
    <x v="438"/>
    <n v="82"/>
    <x v="2"/>
    <x v="2"/>
    <x v="0"/>
  </r>
  <r>
    <s v="R113199E"/>
    <x v="1"/>
    <n v="1"/>
    <s v="Type 2"/>
    <n v="7.4"/>
    <x v="434"/>
    <x v="438"/>
    <x v="438"/>
    <n v="82"/>
    <x v="2"/>
    <x v="2"/>
    <x v="0"/>
  </r>
  <r>
    <s v="R118079E"/>
    <x v="1"/>
    <n v="1"/>
    <s v="Type 2"/>
    <n v="7.4"/>
    <x v="435"/>
    <x v="439"/>
    <x v="439"/>
    <n v="82"/>
    <x v="2"/>
    <x v="2"/>
    <x v="0"/>
  </r>
  <r>
    <s v="R118080H"/>
    <x v="1"/>
    <n v="1"/>
    <s v="Type 2"/>
    <n v="7.4"/>
    <x v="435"/>
    <x v="439"/>
    <x v="439"/>
    <n v="82"/>
    <x v="2"/>
    <x v="2"/>
    <x v="0"/>
  </r>
  <r>
    <s v="R118081A"/>
    <x v="1"/>
    <n v="1"/>
    <s v="Type 2"/>
    <n v="7.4"/>
    <x v="435"/>
    <x v="439"/>
    <x v="439"/>
    <n v="82"/>
    <x v="2"/>
    <x v="2"/>
    <x v="0"/>
  </r>
  <r>
    <s v="R118082E"/>
    <x v="1"/>
    <n v="1"/>
    <s v="Type 2"/>
    <n v="7.4"/>
    <x v="436"/>
    <x v="440"/>
    <x v="440"/>
    <n v="82"/>
    <x v="2"/>
    <x v="2"/>
    <x v="0"/>
  </r>
  <r>
    <s v="R118083K"/>
    <x v="1"/>
    <n v="1"/>
    <s v="Type 2"/>
    <n v="7.4"/>
    <x v="436"/>
    <x v="440"/>
    <x v="440"/>
    <n v="82"/>
    <x v="2"/>
    <x v="2"/>
    <x v="0"/>
  </r>
  <r>
    <s v="R118085F"/>
    <x v="1"/>
    <n v="1"/>
    <s v="Type 2"/>
    <n v="7.4"/>
    <x v="436"/>
    <x v="440"/>
    <x v="440"/>
    <n v="82"/>
    <x v="2"/>
    <x v="2"/>
    <x v="0"/>
  </r>
  <r>
    <s v="R118089R"/>
    <x v="1"/>
    <n v="1"/>
    <s v="Type 2"/>
    <n v="7.4"/>
    <x v="437"/>
    <x v="441"/>
    <x v="441"/>
    <n v="82"/>
    <x v="2"/>
    <x v="2"/>
    <x v="0"/>
  </r>
  <r>
    <s v="R118090C"/>
    <x v="1"/>
    <n v="1"/>
    <s v="Type 2"/>
    <n v="7.4"/>
    <x v="437"/>
    <x v="441"/>
    <x v="441"/>
    <n v="82"/>
    <x v="2"/>
    <x v="2"/>
    <x v="0"/>
  </r>
  <r>
    <s v="R118091G"/>
    <x v="1"/>
    <n v="1"/>
    <s v="Type 2"/>
    <n v="7.4"/>
    <x v="437"/>
    <x v="441"/>
    <x v="441"/>
    <n v="82"/>
    <x v="2"/>
    <x v="2"/>
    <x v="0"/>
  </r>
  <r>
    <s v="R118092R"/>
    <x v="1"/>
    <n v="1"/>
    <s v="Type 2"/>
    <n v="7.4"/>
    <x v="438"/>
    <x v="442"/>
    <x v="442"/>
    <n v="82"/>
    <x v="2"/>
    <x v="2"/>
    <x v="0"/>
  </r>
  <r>
    <s v="R118093D"/>
    <x v="1"/>
    <n v="1"/>
    <s v="Type 2"/>
    <n v="7.4"/>
    <x v="438"/>
    <x v="442"/>
    <x v="442"/>
    <n v="82"/>
    <x v="2"/>
    <x v="2"/>
    <x v="0"/>
  </r>
  <r>
    <s v="R118094H"/>
    <x v="1"/>
    <n v="1"/>
    <s v="Type 2"/>
    <n v="7.4"/>
    <x v="438"/>
    <x v="442"/>
    <x v="442"/>
    <n v="82"/>
    <x v="2"/>
    <x v="2"/>
    <x v="0"/>
  </r>
  <r>
    <s v="R118095A"/>
    <x v="1"/>
    <n v="1"/>
    <s v="Type 2"/>
    <n v="7.4"/>
    <x v="439"/>
    <x v="443"/>
    <x v="443"/>
    <n v="82"/>
    <x v="2"/>
    <x v="2"/>
    <x v="0"/>
  </r>
  <r>
    <s v="R118097K"/>
    <x v="1"/>
    <n v="1"/>
    <s v="Type 2"/>
    <n v="7.4"/>
    <x v="439"/>
    <x v="443"/>
    <x v="443"/>
    <n v="82"/>
    <x v="2"/>
    <x v="2"/>
    <x v="0"/>
  </r>
  <r>
    <s v="R118098B"/>
    <x v="1"/>
    <n v="1"/>
    <s v="Type 2"/>
    <n v="7.4"/>
    <x v="439"/>
    <x v="443"/>
    <x v="443"/>
    <n v="82"/>
    <x v="2"/>
    <x v="2"/>
    <x v="0"/>
  </r>
  <r>
    <s v="R102227K"/>
    <x v="1"/>
    <n v="1"/>
    <s v="Type 2"/>
    <n v="7.4"/>
    <x v="440"/>
    <x v="444"/>
    <x v="444"/>
    <n v="53"/>
    <x v="2"/>
    <x v="2"/>
    <x v="0"/>
  </r>
  <r>
    <s v="R102229F"/>
    <x v="1"/>
    <n v="1"/>
    <s v="Type 2"/>
    <n v="7.4"/>
    <x v="440"/>
    <x v="444"/>
    <x v="444"/>
    <n v="53"/>
    <x v="2"/>
    <x v="2"/>
    <x v="0"/>
  </r>
  <r>
    <s v="R102230K"/>
    <x v="1"/>
    <n v="1"/>
    <s v="Type 2"/>
    <n v="7.4"/>
    <x v="440"/>
    <x v="444"/>
    <x v="444"/>
    <n v="53"/>
    <x v="2"/>
    <x v="2"/>
    <x v="0"/>
  </r>
  <r>
    <s v="R102263F"/>
    <x v="1"/>
    <n v="1"/>
    <s v="Type 2"/>
    <n v="7.4"/>
    <x v="441"/>
    <x v="445"/>
    <x v="445"/>
    <n v="53"/>
    <x v="2"/>
    <x v="2"/>
    <x v="0"/>
  </r>
  <r>
    <s v="R102265C"/>
    <x v="1"/>
    <n v="1"/>
    <s v="Type 2"/>
    <n v="7.4"/>
    <x v="441"/>
    <x v="445"/>
    <x v="445"/>
    <n v="53"/>
    <x v="2"/>
    <x v="2"/>
    <x v="0"/>
  </r>
  <r>
    <s v="R102266G"/>
    <x v="1"/>
    <n v="1"/>
    <s v="Type 2"/>
    <n v="7.4"/>
    <x v="441"/>
    <x v="445"/>
    <x v="445"/>
    <n v="53"/>
    <x v="2"/>
    <x v="2"/>
    <x v="0"/>
  </r>
  <r>
    <s v="R102687Z"/>
    <x v="1"/>
    <n v="1"/>
    <s v="Type 2"/>
    <n v="7.4"/>
    <x v="442"/>
    <x v="446"/>
    <x v="446"/>
    <n v="53"/>
    <x v="2"/>
    <x v="2"/>
    <x v="0"/>
  </r>
  <r>
    <s v="R102688C"/>
    <x v="1"/>
    <n v="1"/>
    <s v="Type 2"/>
    <n v="7.4"/>
    <x v="442"/>
    <x v="446"/>
    <x v="446"/>
    <n v="53"/>
    <x v="2"/>
    <x v="2"/>
    <x v="0"/>
  </r>
  <r>
    <s v="R102689G"/>
    <x v="1"/>
    <n v="1"/>
    <s v="Type 2"/>
    <n v="7.4"/>
    <x v="442"/>
    <x v="446"/>
    <x v="446"/>
    <n v="53"/>
    <x v="2"/>
    <x v="2"/>
    <x v="0"/>
  </r>
  <r>
    <s v="R102954F"/>
    <x v="1"/>
    <n v="1"/>
    <s v="Type 2"/>
    <n v="7.4"/>
    <x v="443"/>
    <x v="447"/>
    <x v="447"/>
    <n v="53"/>
    <x v="2"/>
    <x v="2"/>
    <x v="0"/>
  </r>
  <r>
    <s v="R102955Z"/>
    <x v="1"/>
    <n v="1"/>
    <s v="Type 2"/>
    <n v="7.4"/>
    <x v="443"/>
    <x v="447"/>
    <x v="447"/>
    <n v="53"/>
    <x v="2"/>
    <x v="2"/>
    <x v="0"/>
  </r>
  <r>
    <s v="R102956C"/>
    <x v="1"/>
    <n v="1"/>
    <s v="Type 2"/>
    <n v="7.4"/>
    <x v="443"/>
    <x v="447"/>
    <x v="447"/>
    <n v="53"/>
    <x v="2"/>
    <x v="2"/>
    <x v="0"/>
  </r>
  <r>
    <s v="R103834Z"/>
    <x v="1"/>
    <n v="1"/>
    <s v="Type 2"/>
    <n v="7.4"/>
    <x v="444"/>
    <x v="448"/>
    <x v="448"/>
    <n v="53"/>
    <x v="2"/>
    <x v="2"/>
    <x v="0"/>
  </r>
  <r>
    <s v="R103835C"/>
    <x v="1"/>
    <n v="1"/>
    <s v="Type 2"/>
    <n v="7.4"/>
    <x v="444"/>
    <x v="448"/>
    <x v="448"/>
    <n v="53"/>
    <x v="2"/>
    <x v="2"/>
    <x v="0"/>
  </r>
  <r>
    <s v="R103836G"/>
    <x v="1"/>
    <n v="1"/>
    <s v="Type 2"/>
    <n v="7.4"/>
    <x v="444"/>
    <x v="448"/>
    <x v="448"/>
    <n v="53"/>
    <x v="2"/>
    <x v="2"/>
    <x v="0"/>
  </r>
  <r>
    <s v="R104203A"/>
    <x v="1"/>
    <n v="1"/>
    <s v="Type 2"/>
    <n v="7.4"/>
    <x v="445"/>
    <x v="449"/>
    <x v="449"/>
    <n v="53"/>
    <x v="2"/>
    <x v="2"/>
    <x v="0"/>
  </r>
  <r>
    <s v="R104204E"/>
    <x v="1"/>
    <n v="1"/>
    <s v="Type 2"/>
    <n v="7.4"/>
    <x v="445"/>
    <x v="449"/>
    <x v="449"/>
    <n v="53"/>
    <x v="2"/>
    <x v="2"/>
    <x v="0"/>
  </r>
  <r>
    <s v="R104205K"/>
    <x v="1"/>
    <n v="1"/>
    <s v="Type 2"/>
    <n v="7.4"/>
    <x v="445"/>
    <x v="449"/>
    <x v="449"/>
    <n v="53"/>
    <x v="2"/>
    <x v="2"/>
    <x v="0"/>
  </r>
  <r>
    <s v="R104206B"/>
    <x v="1"/>
    <n v="1"/>
    <s v="Type 2"/>
    <n v="7.4"/>
    <x v="446"/>
    <x v="450"/>
    <x v="450"/>
    <n v="53"/>
    <x v="2"/>
    <x v="2"/>
    <x v="0"/>
  </r>
  <r>
    <s v="R104207F"/>
    <x v="1"/>
    <n v="1"/>
    <s v="Type 2"/>
    <n v="7.4"/>
    <x v="446"/>
    <x v="450"/>
    <x v="450"/>
    <n v="53"/>
    <x v="2"/>
    <x v="2"/>
    <x v="0"/>
  </r>
  <r>
    <s v="R104208Z"/>
    <x v="1"/>
    <n v="1"/>
    <s v="Type 2"/>
    <n v="7.4"/>
    <x v="446"/>
    <x v="450"/>
    <x v="450"/>
    <n v="53"/>
    <x v="2"/>
    <x v="2"/>
    <x v="0"/>
  </r>
  <r>
    <s v="R107540C"/>
    <x v="1"/>
    <n v="1"/>
    <s v="Type 2"/>
    <n v="7.4"/>
    <x v="447"/>
    <x v="451"/>
    <x v="451"/>
    <n v="53"/>
    <x v="2"/>
    <x v="2"/>
    <x v="0"/>
  </r>
  <r>
    <s v="R107545A"/>
    <x v="1"/>
    <n v="1"/>
    <s v="Type 2"/>
    <n v="7.4"/>
    <x v="447"/>
    <x v="451"/>
    <x v="451"/>
    <n v="53"/>
    <x v="2"/>
    <x v="2"/>
    <x v="0"/>
  </r>
  <r>
    <s v="R107554C"/>
    <x v="1"/>
    <n v="1"/>
    <s v="Type 2"/>
    <n v="7.4"/>
    <x v="447"/>
    <x v="451"/>
    <x v="451"/>
    <n v="53"/>
    <x v="2"/>
    <x v="2"/>
    <x v="0"/>
  </r>
  <r>
    <s v="R107961F"/>
    <x v="1"/>
    <n v="1"/>
    <s v="Type 2"/>
    <n v="7.4"/>
    <x v="448"/>
    <x v="452"/>
    <x v="452"/>
    <n v="53"/>
    <x v="2"/>
    <x v="2"/>
    <x v="0"/>
  </r>
  <r>
    <s v="R107967H"/>
    <x v="1"/>
    <n v="1"/>
    <s v="Type 2"/>
    <n v="7.4"/>
    <x v="448"/>
    <x v="452"/>
    <x v="452"/>
    <n v="53"/>
    <x v="2"/>
    <x v="2"/>
    <x v="0"/>
  </r>
  <r>
    <s v="R107969E"/>
    <x v="1"/>
    <n v="1"/>
    <s v="Type 2"/>
    <n v="7.4"/>
    <x v="448"/>
    <x v="452"/>
    <x v="452"/>
    <n v="53"/>
    <x v="2"/>
    <x v="2"/>
    <x v="0"/>
  </r>
  <r>
    <s v="R110575R"/>
    <x v="1"/>
    <n v="1"/>
    <s v="Type 2"/>
    <n v="7.4"/>
    <x v="449"/>
    <x v="453"/>
    <x v="453"/>
    <n v="53"/>
    <x v="2"/>
    <x v="2"/>
    <x v="0"/>
  </r>
  <r>
    <s v="R110578A"/>
    <x v="1"/>
    <n v="1"/>
    <s v="Type 2"/>
    <n v="7.4"/>
    <x v="449"/>
    <x v="453"/>
    <x v="453"/>
    <n v="53"/>
    <x v="2"/>
    <x v="2"/>
    <x v="0"/>
  </r>
  <r>
    <s v="R110580H"/>
    <x v="1"/>
    <n v="1"/>
    <s v="Type 2"/>
    <n v="7.4"/>
    <x v="449"/>
    <x v="453"/>
    <x v="453"/>
    <n v="53"/>
    <x v="2"/>
    <x v="2"/>
    <x v="0"/>
  </r>
  <r>
    <s v="R110582E"/>
    <x v="1"/>
    <n v="1"/>
    <s v="Type 2"/>
    <n v="7.4"/>
    <x v="450"/>
    <x v="454"/>
    <x v="454"/>
    <n v="53"/>
    <x v="2"/>
    <x v="2"/>
    <x v="0"/>
  </r>
  <r>
    <s v="R110585F"/>
    <x v="1"/>
    <n v="1"/>
    <s v="Type 2"/>
    <n v="7.4"/>
    <x v="450"/>
    <x v="454"/>
    <x v="454"/>
    <n v="53"/>
    <x v="2"/>
    <x v="2"/>
    <x v="0"/>
  </r>
  <r>
    <s v="R110587C"/>
    <x v="1"/>
    <n v="1"/>
    <s v="Type 2"/>
    <n v="7.4"/>
    <x v="450"/>
    <x v="454"/>
    <x v="454"/>
    <n v="53"/>
    <x v="2"/>
    <x v="2"/>
    <x v="0"/>
  </r>
  <r>
    <s v="R110589R"/>
    <x v="1"/>
    <n v="1"/>
    <s v="Type 2"/>
    <n v="7.4"/>
    <x v="451"/>
    <x v="455"/>
    <x v="455"/>
    <n v="53"/>
    <x v="2"/>
    <x v="2"/>
    <x v="0"/>
  </r>
  <r>
    <s v="R110591G"/>
    <x v="1"/>
    <n v="1"/>
    <s v="Type 2"/>
    <n v="7.4"/>
    <x v="451"/>
    <x v="455"/>
    <x v="455"/>
    <n v="53"/>
    <x v="2"/>
    <x v="2"/>
    <x v="0"/>
  </r>
  <r>
    <s v="R110593D"/>
    <x v="1"/>
    <n v="1"/>
    <s v="Type 2"/>
    <n v="7.4"/>
    <x v="451"/>
    <x v="455"/>
    <x v="455"/>
    <n v="53"/>
    <x v="2"/>
    <x v="2"/>
    <x v="0"/>
  </r>
  <r>
    <s v="R110619G"/>
    <x v="1"/>
    <n v="1"/>
    <s v="Type 2"/>
    <n v="7.4"/>
    <x v="452"/>
    <x v="456"/>
    <x v="456"/>
    <n v="53"/>
    <x v="2"/>
    <x v="2"/>
    <x v="0"/>
  </r>
  <r>
    <s v="R110621C"/>
    <x v="1"/>
    <n v="1"/>
    <s v="Type 2"/>
    <n v="7.4"/>
    <x v="452"/>
    <x v="456"/>
    <x v="456"/>
    <n v="53"/>
    <x v="2"/>
    <x v="2"/>
    <x v="0"/>
  </r>
  <r>
    <s v="R110622G"/>
    <x v="1"/>
    <n v="1"/>
    <s v="Type 2"/>
    <n v="7.4"/>
    <x v="452"/>
    <x v="456"/>
    <x v="456"/>
    <n v="53"/>
    <x v="2"/>
    <x v="2"/>
    <x v="0"/>
  </r>
  <r>
    <s v="R110623R"/>
    <x v="1"/>
    <n v="1"/>
    <s v="Type 2"/>
    <n v="7.4"/>
    <x v="453"/>
    <x v="457"/>
    <x v="457"/>
    <n v="53"/>
    <x v="2"/>
    <x v="2"/>
    <x v="0"/>
  </r>
  <r>
    <s v="R110624D"/>
    <x v="1"/>
    <n v="1"/>
    <s v="Type 2"/>
    <n v="7.4"/>
    <x v="453"/>
    <x v="457"/>
    <x v="457"/>
    <n v="53"/>
    <x v="2"/>
    <x v="2"/>
    <x v="0"/>
  </r>
  <r>
    <s v="R110625H"/>
    <x v="1"/>
    <n v="1"/>
    <s v="Type 2"/>
    <n v="7.4"/>
    <x v="453"/>
    <x v="457"/>
    <x v="457"/>
    <n v="53"/>
    <x v="2"/>
    <x v="2"/>
    <x v="0"/>
  </r>
  <r>
    <s v="R110983G"/>
    <x v="1"/>
    <n v="1"/>
    <s v="Type 2"/>
    <n v="7.4"/>
    <x v="454"/>
    <x v="458"/>
    <x v="458"/>
    <n v="53"/>
    <x v="2"/>
    <x v="2"/>
    <x v="0"/>
  </r>
  <r>
    <s v="R110984R"/>
    <x v="1"/>
    <n v="1"/>
    <s v="Type 2"/>
    <n v="7.4"/>
    <x v="454"/>
    <x v="458"/>
    <x v="458"/>
    <n v="53"/>
    <x v="2"/>
    <x v="2"/>
    <x v="0"/>
  </r>
  <r>
    <s v="R110985D"/>
    <x v="1"/>
    <n v="1"/>
    <s v="Type 2"/>
    <n v="7.4"/>
    <x v="454"/>
    <x v="458"/>
    <x v="458"/>
    <n v="53"/>
    <x v="2"/>
    <x v="2"/>
    <x v="0"/>
  </r>
  <r>
    <s v="R112293K"/>
    <x v="1"/>
    <n v="1"/>
    <s v="Type 2"/>
    <n v="7.4"/>
    <x v="455"/>
    <x v="459"/>
    <x v="459"/>
    <n v="53"/>
    <x v="2"/>
    <x v="2"/>
    <x v="0"/>
  </r>
  <r>
    <s v="R112294B"/>
    <x v="1"/>
    <n v="1"/>
    <s v="Type 2"/>
    <n v="7.4"/>
    <x v="455"/>
    <x v="459"/>
    <x v="459"/>
    <n v="53"/>
    <x v="2"/>
    <x v="2"/>
    <x v="0"/>
  </r>
  <r>
    <s v="R112295F"/>
    <x v="1"/>
    <n v="1"/>
    <s v="Type 2"/>
    <n v="7.4"/>
    <x v="455"/>
    <x v="459"/>
    <x v="459"/>
    <n v="53"/>
    <x v="2"/>
    <x v="2"/>
    <x v="0"/>
  </r>
  <r>
    <s v="R112296Z"/>
    <x v="1"/>
    <n v="1"/>
    <s v="Type 2"/>
    <n v="7.4"/>
    <x v="456"/>
    <x v="460"/>
    <x v="460"/>
    <n v="53"/>
    <x v="2"/>
    <x v="2"/>
    <x v="0"/>
  </r>
  <r>
    <s v="R112297C"/>
    <x v="1"/>
    <n v="1"/>
    <s v="Type 2"/>
    <n v="7.4"/>
    <x v="456"/>
    <x v="460"/>
    <x v="460"/>
    <n v="53"/>
    <x v="2"/>
    <x v="2"/>
    <x v="0"/>
  </r>
  <r>
    <s v="R112298G"/>
    <x v="1"/>
    <n v="1"/>
    <s v="Type 2"/>
    <n v="7.4"/>
    <x v="456"/>
    <x v="460"/>
    <x v="460"/>
    <n v="53"/>
    <x v="2"/>
    <x v="2"/>
    <x v="0"/>
  </r>
  <r>
    <s v="R112307K"/>
    <x v="1"/>
    <n v="1"/>
    <s v="Type 2"/>
    <n v="7.4"/>
    <x v="457"/>
    <x v="461"/>
    <x v="461"/>
    <n v="53"/>
    <x v="2"/>
    <x v="2"/>
    <x v="0"/>
  </r>
  <r>
    <s v="R112308B"/>
    <x v="1"/>
    <n v="1"/>
    <s v="Type 2"/>
    <n v="7.4"/>
    <x v="457"/>
    <x v="461"/>
    <x v="461"/>
    <n v="53"/>
    <x v="2"/>
    <x v="2"/>
    <x v="0"/>
  </r>
  <r>
    <s v="R112309F"/>
    <x v="1"/>
    <n v="1"/>
    <s v="Type 2"/>
    <n v="7.4"/>
    <x v="457"/>
    <x v="461"/>
    <x v="461"/>
    <n v="53"/>
    <x v="2"/>
    <x v="2"/>
    <x v="0"/>
  </r>
  <r>
    <s v="R112812K"/>
    <x v="1"/>
    <n v="1"/>
    <s v="Type 2"/>
    <n v="7.4"/>
    <x v="458"/>
    <x v="462"/>
    <x v="462"/>
    <n v="53"/>
    <x v="2"/>
    <x v="2"/>
    <x v="0"/>
  </r>
  <r>
    <s v="R112813B"/>
    <x v="1"/>
    <n v="1"/>
    <s v="Type 2"/>
    <n v="7.4"/>
    <x v="458"/>
    <x v="462"/>
    <x v="462"/>
    <n v="53"/>
    <x v="2"/>
    <x v="2"/>
    <x v="0"/>
  </r>
  <r>
    <s v="R112814F"/>
    <x v="1"/>
    <n v="1"/>
    <s v="Type 2"/>
    <n v="7.4"/>
    <x v="458"/>
    <x v="462"/>
    <x v="462"/>
    <n v="53"/>
    <x v="2"/>
    <x v="2"/>
    <x v="0"/>
  </r>
  <r>
    <s v="R112815Z"/>
    <x v="1"/>
    <n v="1"/>
    <s v="Type 2"/>
    <n v="7.4"/>
    <x v="459"/>
    <x v="463"/>
    <x v="463"/>
    <n v="53"/>
    <x v="2"/>
    <x v="2"/>
    <x v="0"/>
  </r>
  <r>
    <s v="R112816C"/>
    <x v="1"/>
    <n v="1"/>
    <s v="Type 2"/>
    <n v="7.4"/>
    <x v="459"/>
    <x v="463"/>
    <x v="463"/>
    <n v="53"/>
    <x v="2"/>
    <x v="2"/>
    <x v="0"/>
  </r>
  <r>
    <s v="R112817G"/>
    <x v="1"/>
    <n v="1"/>
    <s v="Type 2"/>
    <n v="7.4"/>
    <x v="459"/>
    <x v="463"/>
    <x v="463"/>
    <n v="53"/>
    <x v="2"/>
    <x v="2"/>
    <x v="0"/>
  </r>
  <r>
    <s v="R112818R"/>
    <x v="1"/>
    <n v="1"/>
    <s v="Type 2"/>
    <n v="7.4"/>
    <x v="459"/>
    <x v="463"/>
    <x v="463"/>
    <n v="53"/>
    <x v="2"/>
    <x v="2"/>
    <x v="0"/>
  </r>
  <r>
    <s v="R112819D"/>
    <x v="1"/>
    <n v="1"/>
    <s v="Type 2"/>
    <n v="7.4"/>
    <x v="459"/>
    <x v="463"/>
    <x v="463"/>
    <n v="53"/>
    <x v="2"/>
    <x v="2"/>
    <x v="0"/>
  </r>
  <r>
    <s v="R112821R"/>
    <x v="1"/>
    <n v="1"/>
    <s v="Type 2"/>
    <n v="7.4"/>
    <x v="459"/>
    <x v="463"/>
    <x v="463"/>
    <n v="53"/>
    <x v="2"/>
    <x v="2"/>
    <x v="0"/>
  </r>
  <r>
    <s v="R114263R"/>
    <x v="1"/>
    <n v="1"/>
    <s v="Type 2"/>
    <n v="7.4"/>
    <x v="460"/>
    <x v="464"/>
    <x v="464"/>
    <n v="53"/>
    <x v="2"/>
    <x v="2"/>
    <x v="0"/>
  </r>
  <r>
    <s v="R114264D"/>
    <x v="1"/>
    <n v="1"/>
    <s v="Type 2"/>
    <n v="7.4"/>
    <x v="460"/>
    <x v="464"/>
    <x v="464"/>
    <n v="53"/>
    <x v="2"/>
    <x v="2"/>
    <x v="0"/>
  </r>
  <r>
    <s v="R114265H"/>
    <x v="1"/>
    <n v="1"/>
    <s v="Type 2"/>
    <n v="7.4"/>
    <x v="460"/>
    <x v="464"/>
    <x v="464"/>
    <n v="53"/>
    <x v="2"/>
    <x v="2"/>
    <x v="0"/>
  </r>
  <r>
    <s v="R114266A"/>
    <x v="1"/>
    <n v="1"/>
    <s v="Type 2"/>
    <n v="7.4"/>
    <x v="460"/>
    <x v="464"/>
    <x v="464"/>
    <n v="53"/>
    <x v="2"/>
    <x v="2"/>
    <x v="0"/>
  </r>
  <r>
    <s v="R114267E"/>
    <x v="1"/>
    <n v="1"/>
    <s v="Type 2"/>
    <n v="7.4"/>
    <x v="460"/>
    <x v="464"/>
    <x v="464"/>
    <n v="53"/>
    <x v="2"/>
    <x v="2"/>
    <x v="0"/>
  </r>
  <r>
    <s v="R114268K"/>
    <x v="1"/>
    <n v="1"/>
    <s v="Type 2"/>
    <n v="7.4"/>
    <x v="460"/>
    <x v="464"/>
    <x v="464"/>
    <n v="53"/>
    <x v="2"/>
    <x v="2"/>
    <x v="0"/>
  </r>
  <r>
    <s v="R114269B"/>
    <x v="1"/>
    <n v="1"/>
    <s v="Type 2"/>
    <n v="7.4"/>
    <x v="461"/>
    <x v="465"/>
    <x v="465"/>
    <n v="53"/>
    <x v="2"/>
    <x v="2"/>
    <x v="0"/>
  </r>
  <r>
    <s v="R114270E"/>
    <x v="1"/>
    <n v="1"/>
    <s v="Type 2"/>
    <n v="7.4"/>
    <x v="461"/>
    <x v="465"/>
    <x v="465"/>
    <n v="53"/>
    <x v="2"/>
    <x v="2"/>
    <x v="0"/>
  </r>
  <r>
    <s v="R114271K"/>
    <x v="1"/>
    <n v="1"/>
    <s v="Type 2"/>
    <n v="7.4"/>
    <x v="461"/>
    <x v="465"/>
    <x v="465"/>
    <n v="53"/>
    <x v="2"/>
    <x v="2"/>
    <x v="0"/>
  </r>
  <r>
    <s v="R114272B"/>
    <x v="1"/>
    <n v="1"/>
    <s v="Type 2"/>
    <n v="7.4"/>
    <x v="461"/>
    <x v="465"/>
    <x v="465"/>
    <n v="53"/>
    <x v="2"/>
    <x v="2"/>
    <x v="0"/>
  </r>
  <r>
    <s v="R114273F"/>
    <x v="1"/>
    <n v="1"/>
    <s v="Type 2"/>
    <n v="7.4"/>
    <x v="461"/>
    <x v="465"/>
    <x v="465"/>
    <n v="53"/>
    <x v="2"/>
    <x v="2"/>
    <x v="0"/>
  </r>
  <r>
    <s v="R114274Z"/>
    <x v="1"/>
    <n v="1"/>
    <s v="Type 2"/>
    <n v="7.4"/>
    <x v="461"/>
    <x v="465"/>
    <x v="465"/>
    <n v="53"/>
    <x v="2"/>
    <x v="2"/>
    <x v="0"/>
  </r>
  <r>
    <s v="R114465G"/>
    <x v="1"/>
    <n v="1"/>
    <s v="Type 2"/>
    <n v="7.4"/>
    <x v="462"/>
    <x v="466"/>
    <x v="466"/>
    <n v="53"/>
    <x v="2"/>
    <x v="2"/>
    <x v="0"/>
  </r>
  <r>
    <s v="R114466R"/>
    <x v="1"/>
    <n v="1"/>
    <s v="Type 2"/>
    <n v="7.4"/>
    <x v="462"/>
    <x v="466"/>
    <x v="466"/>
    <n v="53"/>
    <x v="2"/>
    <x v="2"/>
    <x v="0"/>
  </r>
  <r>
    <s v="R114467D"/>
    <x v="1"/>
    <n v="1"/>
    <s v="Type 2"/>
    <n v="7.4"/>
    <x v="462"/>
    <x v="466"/>
    <x v="466"/>
    <n v="53"/>
    <x v="2"/>
    <x v="2"/>
    <x v="0"/>
  </r>
  <r>
    <s v="R114468H"/>
    <x v="1"/>
    <n v="1"/>
    <s v="Type 2"/>
    <n v="7.4"/>
    <x v="462"/>
    <x v="466"/>
    <x v="466"/>
    <n v="53"/>
    <x v="2"/>
    <x v="2"/>
    <x v="0"/>
  </r>
  <r>
    <s v="R114470D"/>
    <x v="1"/>
    <n v="1"/>
    <s v="Type 2"/>
    <n v="7.4"/>
    <x v="462"/>
    <x v="466"/>
    <x v="466"/>
    <n v="53"/>
    <x v="2"/>
    <x v="2"/>
    <x v="0"/>
  </r>
  <r>
    <s v="R114471H"/>
    <x v="1"/>
    <n v="1"/>
    <s v="Type 2"/>
    <n v="7.4"/>
    <x v="462"/>
    <x v="466"/>
    <x v="466"/>
    <n v="53"/>
    <x v="2"/>
    <x v="2"/>
    <x v="0"/>
  </r>
  <r>
    <s v="R115204R"/>
    <x v="1"/>
    <n v="1"/>
    <s v="Type 2"/>
    <n v="7.4"/>
    <x v="463"/>
    <x v="467"/>
    <x v="467"/>
    <n v="53"/>
    <x v="2"/>
    <x v="2"/>
    <x v="0"/>
  </r>
  <r>
    <s v="R115205D"/>
    <x v="1"/>
    <n v="1"/>
    <s v="Type 2"/>
    <n v="7.4"/>
    <x v="463"/>
    <x v="467"/>
    <x v="467"/>
    <n v="53"/>
    <x v="2"/>
    <x v="2"/>
    <x v="0"/>
  </r>
  <r>
    <s v="R115206H"/>
    <x v="1"/>
    <n v="1"/>
    <s v="Type 2"/>
    <n v="7.4"/>
    <x v="463"/>
    <x v="467"/>
    <x v="467"/>
    <n v="53"/>
    <x v="2"/>
    <x v="2"/>
    <x v="0"/>
  </r>
  <r>
    <s v="R115207A"/>
    <x v="1"/>
    <n v="1"/>
    <s v="Type 2"/>
    <n v="7.4"/>
    <x v="463"/>
    <x v="467"/>
    <x v="467"/>
    <n v="53"/>
    <x v="2"/>
    <x v="2"/>
    <x v="0"/>
  </r>
  <r>
    <s v="R115208E"/>
    <x v="1"/>
    <n v="1"/>
    <s v="Type 2"/>
    <n v="7.4"/>
    <x v="463"/>
    <x v="467"/>
    <x v="467"/>
    <n v="53"/>
    <x v="2"/>
    <x v="2"/>
    <x v="0"/>
  </r>
  <r>
    <s v="R115209K"/>
    <x v="1"/>
    <n v="1"/>
    <s v="Type 2"/>
    <n v="7.4"/>
    <x v="463"/>
    <x v="467"/>
    <x v="467"/>
    <n v="53"/>
    <x v="2"/>
    <x v="2"/>
    <x v="0"/>
  </r>
  <r>
    <s v="R116586D"/>
    <x v="1"/>
    <n v="1"/>
    <s v="Type 2"/>
    <n v="7.4"/>
    <x v="464"/>
    <x v="468"/>
    <x v="468"/>
    <n v="53"/>
    <x v="2"/>
    <x v="2"/>
    <x v="0"/>
  </r>
  <r>
    <s v="R116587H"/>
    <x v="1"/>
    <n v="1"/>
    <s v="Type 2"/>
    <n v="7.4"/>
    <x v="464"/>
    <x v="468"/>
    <x v="468"/>
    <n v="53"/>
    <x v="2"/>
    <x v="2"/>
    <x v="0"/>
  </r>
  <r>
    <s v="R116588A"/>
    <x v="1"/>
    <n v="1"/>
    <s v="Type 2"/>
    <n v="7.4"/>
    <x v="464"/>
    <x v="468"/>
    <x v="468"/>
    <n v="53"/>
    <x v="2"/>
    <x v="2"/>
    <x v="0"/>
  </r>
  <r>
    <s v="R116590H"/>
    <x v="1"/>
    <n v="1"/>
    <s v="Type 2"/>
    <n v="7.4"/>
    <x v="464"/>
    <x v="468"/>
    <x v="468"/>
    <n v="53"/>
    <x v="2"/>
    <x v="2"/>
    <x v="0"/>
  </r>
  <r>
    <s v="R116591A"/>
    <x v="1"/>
    <n v="1"/>
    <s v="Type 2"/>
    <n v="7.4"/>
    <x v="464"/>
    <x v="468"/>
    <x v="468"/>
    <n v="53"/>
    <x v="2"/>
    <x v="2"/>
    <x v="0"/>
  </r>
  <r>
    <s v="R116592E"/>
    <x v="1"/>
    <n v="1"/>
    <s v="Type 2"/>
    <n v="7.4"/>
    <x v="464"/>
    <x v="468"/>
    <x v="468"/>
    <n v="53"/>
    <x v="2"/>
    <x v="2"/>
    <x v="0"/>
  </r>
  <r>
    <s v="R116970E"/>
    <x v="1"/>
    <n v="1"/>
    <s v="Type 2"/>
    <n v="7.4"/>
    <x v="465"/>
    <x v="469"/>
    <x v="469"/>
    <n v="53"/>
    <x v="2"/>
    <x v="2"/>
    <x v="0"/>
  </r>
  <r>
    <s v="R116971K"/>
    <x v="1"/>
    <n v="1"/>
    <s v="Type 2"/>
    <n v="7.4"/>
    <x v="465"/>
    <x v="469"/>
    <x v="469"/>
    <n v="53"/>
    <x v="2"/>
    <x v="2"/>
    <x v="0"/>
  </r>
  <r>
    <s v="R116972B"/>
    <x v="1"/>
    <n v="1"/>
    <s v="Type 2"/>
    <n v="7.4"/>
    <x v="465"/>
    <x v="469"/>
    <x v="469"/>
    <n v="53"/>
    <x v="2"/>
    <x v="2"/>
    <x v="0"/>
  </r>
  <r>
    <s v="R116973F"/>
    <x v="1"/>
    <n v="1"/>
    <s v="Type 2"/>
    <n v="7.4"/>
    <x v="465"/>
    <x v="469"/>
    <x v="469"/>
    <n v="53"/>
    <x v="2"/>
    <x v="2"/>
    <x v="0"/>
  </r>
  <r>
    <s v="R116974Z"/>
    <x v="1"/>
    <n v="1"/>
    <s v="Type 2"/>
    <n v="7.4"/>
    <x v="465"/>
    <x v="469"/>
    <x v="469"/>
    <n v="53"/>
    <x v="2"/>
    <x v="2"/>
    <x v="0"/>
  </r>
  <r>
    <s v="R116975C"/>
    <x v="1"/>
    <n v="1"/>
    <s v="Type 2"/>
    <n v="7.4"/>
    <x v="465"/>
    <x v="469"/>
    <x v="469"/>
    <n v="53"/>
    <x v="2"/>
    <x v="2"/>
    <x v="0"/>
  </r>
  <r>
    <s v="R116976G"/>
    <x v="1"/>
    <n v="1"/>
    <s v="Type 2"/>
    <n v="7.4"/>
    <x v="465"/>
    <x v="469"/>
    <x v="469"/>
    <n v="53"/>
    <x v="2"/>
    <x v="2"/>
    <x v="0"/>
  </r>
  <r>
    <s v="R116977R"/>
    <x v="1"/>
    <n v="1"/>
    <s v="Type 2"/>
    <n v="7.4"/>
    <x v="465"/>
    <x v="469"/>
    <x v="469"/>
    <n v="53"/>
    <x v="2"/>
    <x v="2"/>
    <x v="0"/>
  </r>
  <r>
    <s v="R116978D"/>
    <x v="1"/>
    <n v="1"/>
    <s v="Type 2"/>
    <n v="7.4"/>
    <x v="465"/>
    <x v="469"/>
    <x v="469"/>
    <n v="53"/>
    <x v="2"/>
    <x v="2"/>
    <x v="0"/>
  </r>
  <r>
    <s v="R102238H"/>
    <x v="1"/>
    <n v="1"/>
    <s v="Type 2"/>
    <n v="7.4"/>
    <x v="466"/>
    <x v="470"/>
    <x v="470"/>
    <n v="54"/>
    <x v="2"/>
    <x v="2"/>
    <x v="0"/>
  </r>
  <r>
    <s v="R102239A"/>
    <x v="1"/>
    <n v="1"/>
    <s v="Type 2"/>
    <n v="7.4"/>
    <x v="466"/>
    <x v="470"/>
    <x v="470"/>
    <n v="54"/>
    <x v="2"/>
    <x v="2"/>
    <x v="0"/>
  </r>
  <r>
    <s v="R102240D"/>
    <x v="1"/>
    <n v="1"/>
    <s v="Type 2"/>
    <n v="7.4"/>
    <x v="466"/>
    <x v="470"/>
    <x v="470"/>
    <n v="54"/>
    <x v="2"/>
    <x v="2"/>
    <x v="0"/>
  </r>
  <r>
    <s v="R102241H"/>
    <x v="1"/>
    <n v="1"/>
    <s v="Type 2"/>
    <n v="7.4"/>
    <x v="467"/>
    <x v="471"/>
    <x v="471"/>
    <n v="54"/>
    <x v="2"/>
    <x v="2"/>
    <x v="0"/>
  </r>
  <r>
    <s v="R102242A"/>
    <x v="1"/>
    <n v="1"/>
    <s v="Type 2"/>
    <n v="7.4"/>
    <x v="467"/>
    <x v="471"/>
    <x v="471"/>
    <n v="54"/>
    <x v="2"/>
    <x v="2"/>
    <x v="0"/>
  </r>
  <r>
    <s v="R102243E"/>
    <x v="1"/>
    <n v="1"/>
    <s v="Type 2"/>
    <n v="7.4"/>
    <x v="467"/>
    <x v="471"/>
    <x v="471"/>
    <n v="54"/>
    <x v="2"/>
    <x v="2"/>
    <x v="0"/>
  </r>
  <r>
    <s v="R102328G"/>
    <x v="1"/>
    <n v="1"/>
    <s v="Type 2"/>
    <n v="7.4"/>
    <x v="468"/>
    <x v="472"/>
    <x v="472"/>
    <n v="54"/>
    <x v="2"/>
    <x v="2"/>
    <x v="0"/>
  </r>
  <r>
    <s v="R102329R"/>
    <x v="1"/>
    <n v="1"/>
    <s v="Type 2"/>
    <n v="7.4"/>
    <x v="468"/>
    <x v="472"/>
    <x v="472"/>
    <n v="54"/>
    <x v="2"/>
    <x v="2"/>
    <x v="0"/>
  </r>
  <r>
    <s v="R102330C"/>
    <x v="1"/>
    <n v="1"/>
    <s v="Type 2"/>
    <n v="7.4"/>
    <x v="468"/>
    <x v="472"/>
    <x v="472"/>
    <n v="54"/>
    <x v="2"/>
    <x v="2"/>
    <x v="0"/>
  </r>
  <r>
    <s v="R102389C"/>
    <x v="1"/>
    <n v="1"/>
    <s v="Type 2"/>
    <n v="7.4"/>
    <x v="469"/>
    <x v="473"/>
    <x v="473"/>
    <n v="54"/>
    <x v="2"/>
    <x v="2"/>
    <x v="0"/>
  </r>
  <r>
    <s v="R102655F"/>
    <x v="1"/>
    <n v="1"/>
    <s v="Type 2"/>
    <n v="7.4"/>
    <x v="469"/>
    <x v="473"/>
    <x v="473"/>
    <n v="54"/>
    <x v="2"/>
    <x v="2"/>
    <x v="0"/>
  </r>
  <r>
    <s v="R102685B"/>
    <x v="1"/>
    <n v="1"/>
    <s v="Type 2"/>
    <n v="7.4"/>
    <x v="469"/>
    <x v="473"/>
    <x v="473"/>
    <n v="54"/>
    <x v="2"/>
    <x v="2"/>
    <x v="0"/>
  </r>
  <r>
    <s v="R102972Z"/>
    <x v="1"/>
    <n v="1"/>
    <s v="Type 2"/>
    <n v="7.4"/>
    <x v="470"/>
    <x v="474"/>
    <x v="474"/>
    <n v="54"/>
    <x v="2"/>
    <x v="2"/>
    <x v="0"/>
  </r>
  <r>
    <s v="R102973C"/>
    <x v="1"/>
    <n v="1"/>
    <s v="Type 2"/>
    <n v="7.4"/>
    <x v="470"/>
    <x v="474"/>
    <x v="474"/>
    <n v="54"/>
    <x v="2"/>
    <x v="2"/>
    <x v="0"/>
  </r>
  <r>
    <s v="R102974G"/>
    <x v="1"/>
    <n v="1"/>
    <s v="Type 2"/>
    <n v="7.4"/>
    <x v="470"/>
    <x v="474"/>
    <x v="474"/>
    <n v="54"/>
    <x v="2"/>
    <x v="2"/>
    <x v="0"/>
  </r>
  <r>
    <s v="R102976D"/>
    <x v="1"/>
    <n v="1"/>
    <s v="Type 2"/>
    <n v="7.4"/>
    <x v="471"/>
    <x v="475"/>
    <x v="475"/>
    <n v="54"/>
    <x v="2"/>
    <x v="2"/>
    <x v="0"/>
  </r>
  <r>
    <s v="R102978A"/>
    <x v="1"/>
    <n v="1"/>
    <s v="Type 2"/>
    <n v="7.4"/>
    <x v="471"/>
    <x v="475"/>
    <x v="475"/>
    <n v="54"/>
    <x v="2"/>
    <x v="2"/>
    <x v="0"/>
  </r>
  <r>
    <s v="R102979E"/>
    <x v="1"/>
    <n v="1"/>
    <s v="Type 2"/>
    <n v="7.4"/>
    <x v="471"/>
    <x v="475"/>
    <x v="475"/>
    <n v="54"/>
    <x v="2"/>
    <x v="2"/>
    <x v="0"/>
  </r>
  <r>
    <s v="R102980H"/>
    <x v="1"/>
    <n v="1"/>
    <s v="Type 2"/>
    <n v="7.4"/>
    <x v="472"/>
    <x v="476"/>
    <x v="476"/>
    <n v="54"/>
    <x v="2"/>
    <x v="2"/>
    <x v="0"/>
  </r>
  <r>
    <s v="R102982E"/>
    <x v="1"/>
    <n v="1"/>
    <s v="Type 2"/>
    <n v="7.4"/>
    <x v="472"/>
    <x v="476"/>
    <x v="476"/>
    <n v="54"/>
    <x v="2"/>
    <x v="2"/>
    <x v="0"/>
  </r>
  <r>
    <s v="R102983K"/>
    <x v="1"/>
    <n v="1"/>
    <s v="Type 2"/>
    <n v="7.4"/>
    <x v="472"/>
    <x v="476"/>
    <x v="476"/>
    <n v="54"/>
    <x v="2"/>
    <x v="2"/>
    <x v="0"/>
  </r>
  <r>
    <s v="R102984B"/>
    <x v="1"/>
    <n v="1"/>
    <s v="Type 2"/>
    <n v="7.4"/>
    <x v="473"/>
    <x v="477"/>
    <x v="477"/>
    <n v="54"/>
    <x v="2"/>
    <x v="2"/>
    <x v="0"/>
  </r>
  <r>
    <s v="R102985F"/>
    <x v="1"/>
    <n v="1"/>
    <s v="Type 2"/>
    <n v="7.4"/>
    <x v="473"/>
    <x v="477"/>
    <x v="477"/>
    <n v="54"/>
    <x v="2"/>
    <x v="2"/>
    <x v="0"/>
  </r>
  <r>
    <s v="R102986Z"/>
    <x v="1"/>
    <n v="1"/>
    <s v="Type 2"/>
    <n v="7.4"/>
    <x v="473"/>
    <x v="477"/>
    <x v="477"/>
    <n v="54"/>
    <x v="2"/>
    <x v="2"/>
    <x v="0"/>
  </r>
  <r>
    <s v="R102987C"/>
    <x v="1"/>
    <n v="1"/>
    <s v="Type 2"/>
    <n v="7.4"/>
    <x v="474"/>
    <x v="478"/>
    <x v="478"/>
    <n v="54"/>
    <x v="2"/>
    <x v="2"/>
    <x v="0"/>
  </r>
  <r>
    <s v="R102988G"/>
    <x v="1"/>
    <n v="1"/>
    <s v="Type 2"/>
    <n v="7.4"/>
    <x v="474"/>
    <x v="478"/>
    <x v="478"/>
    <n v="54"/>
    <x v="2"/>
    <x v="2"/>
    <x v="0"/>
  </r>
  <r>
    <s v="R102989R"/>
    <x v="1"/>
    <n v="1"/>
    <s v="Type 2"/>
    <n v="7.4"/>
    <x v="474"/>
    <x v="478"/>
    <x v="478"/>
    <n v="54"/>
    <x v="2"/>
    <x v="2"/>
    <x v="0"/>
  </r>
  <r>
    <s v="R102991G"/>
    <x v="1"/>
    <n v="1"/>
    <s v="Type 2"/>
    <n v="7.4"/>
    <x v="475"/>
    <x v="479"/>
    <x v="479"/>
    <n v="54"/>
    <x v="2"/>
    <x v="2"/>
    <x v="0"/>
  </r>
  <r>
    <s v="R102993D"/>
    <x v="1"/>
    <n v="1"/>
    <s v="Type 2"/>
    <n v="7.4"/>
    <x v="475"/>
    <x v="479"/>
    <x v="479"/>
    <n v="54"/>
    <x v="2"/>
    <x v="2"/>
    <x v="0"/>
  </r>
  <r>
    <s v="R102994H"/>
    <x v="1"/>
    <n v="1"/>
    <s v="Type 2"/>
    <n v="7.4"/>
    <x v="475"/>
    <x v="479"/>
    <x v="479"/>
    <n v="54"/>
    <x v="2"/>
    <x v="2"/>
    <x v="0"/>
  </r>
  <r>
    <s v="R102996E"/>
    <x v="1"/>
    <n v="1"/>
    <s v="Type 2"/>
    <n v="7.4"/>
    <x v="476"/>
    <x v="480"/>
    <x v="480"/>
    <n v="54"/>
    <x v="2"/>
    <x v="2"/>
    <x v="0"/>
  </r>
  <r>
    <s v="R102997K"/>
    <x v="1"/>
    <n v="1"/>
    <s v="Type 2"/>
    <n v="7.4"/>
    <x v="476"/>
    <x v="480"/>
    <x v="480"/>
    <n v="54"/>
    <x v="2"/>
    <x v="2"/>
    <x v="0"/>
  </r>
  <r>
    <s v="R102998B"/>
    <x v="1"/>
    <n v="1"/>
    <s v="Type 2"/>
    <n v="7.4"/>
    <x v="476"/>
    <x v="480"/>
    <x v="480"/>
    <n v="54"/>
    <x v="2"/>
    <x v="2"/>
    <x v="0"/>
  </r>
  <r>
    <s v="R102999F"/>
    <x v="1"/>
    <n v="1"/>
    <s v="Type 2"/>
    <n v="7.4"/>
    <x v="477"/>
    <x v="481"/>
    <x v="481"/>
    <n v="54"/>
    <x v="2"/>
    <x v="2"/>
    <x v="0"/>
  </r>
  <r>
    <s v="R103000B"/>
    <x v="1"/>
    <n v="1"/>
    <s v="Type 2"/>
    <n v="7.4"/>
    <x v="477"/>
    <x v="481"/>
    <x v="481"/>
    <n v="54"/>
    <x v="2"/>
    <x v="2"/>
    <x v="0"/>
  </r>
  <r>
    <s v="R103001F"/>
    <x v="1"/>
    <n v="1"/>
    <s v="Type 2"/>
    <n v="7.4"/>
    <x v="477"/>
    <x v="481"/>
    <x v="481"/>
    <n v="54"/>
    <x v="2"/>
    <x v="2"/>
    <x v="0"/>
  </r>
  <r>
    <s v="R104130B"/>
    <x v="1"/>
    <n v="1"/>
    <s v="Type 2"/>
    <n v="7.4"/>
    <x v="478"/>
    <x v="482"/>
    <x v="482"/>
    <n v="54"/>
    <x v="2"/>
    <x v="2"/>
    <x v="0"/>
  </r>
  <r>
    <s v="R104131F"/>
    <x v="1"/>
    <n v="1"/>
    <s v="Type 2"/>
    <n v="7.4"/>
    <x v="478"/>
    <x v="482"/>
    <x v="482"/>
    <n v="54"/>
    <x v="2"/>
    <x v="2"/>
    <x v="0"/>
  </r>
  <r>
    <s v="R104132Z"/>
    <x v="1"/>
    <n v="1"/>
    <s v="Type 2"/>
    <n v="7.4"/>
    <x v="478"/>
    <x v="482"/>
    <x v="482"/>
    <n v="54"/>
    <x v="2"/>
    <x v="2"/>
    <x v="0"/>
  </r>
  <r>
    <s v="R104133C"/>
    <x v="1"/>
    <n v="1"/>
    <s v="Type 2"/>
    <n v="7.4"/>
    <x v="479"/>
    <x v="483"/>
    <x v="483"/>
    <n v="54"/>
    <x v="2"/>
    <x v="2"/>
    <x v="0"/>
  </r>
  <r>
    <s v="R104134G"/>
    <x v="1"/>
    <n v="1"/>
    <s v="Type 2"/>
    <n v="7.4"/>
    <x v="479"/>
    <x v="483"/>
    <x v="483"/>
    <n v="54"/>
    <x v="2"/>
    <x v="2"/>
    <x v="0"/>
  </r>
  <r>
    <s v="R104135R"/>
    <x v="1"/>
    <n v="1"/>
    <s v="Type 2"/>
    <n v="7.4"/>
    <x v="479"/>
    <x v="483"/>
    <x v="483"/>
    <n v="54"/>
    <x v="2"/>
    <x v="2"/>
    <x v="0"/>
  </r>
  <r>
    <s v="R104136D"/>
    <x v="1"/>
    <n v="1"/>
    <s v="Type 2"/>
    <n v="7.4"/>
    <x v="480"/>
    <x v="484"/>
    <x v="484"/>
    <n v="54"/>
    <x v="2"/>
    <x v="2"/>
    <x v="0"/>
  </r>
  <r>
    <s v="R104137H"/>
    <x v="1"/>
    <n v="1"/>
    <s v="Type 2"/>
    <n v="7.4"/>
    <x v="480"/>
    <x v="484"/>
    <x v="484"/>
    <n v="54"/>
    <x v="2"/>
    <x v="2"/>
    <x v="0"/>
  </r>
  <r>
    <s v="R104138A"/>
    <x v="1"/>
    <n v="1"/>
    <s v="Type 2"/>
    <n v="7.4"/>
    <x v="480"/>
    <x v="484"/>
    <x v="484"/>
    <n v="54"/>
    <x v="2"/>
    <x v="2"/>
    <x v="0"/>
  </r>
  <r>
    <s v="R104139E"/>
    <x v="1"/>
    <n v="1"/>
    <s v="Type 2"/>
    <n v="7.4"/>
    <x v="481"/>
    <x v="485"/>
    <x v="485"/>
    <n v="54"/>
    <x v="2"/>
    <x v="2"/>
    <x v="0"/>
  </r>
  <r>
    <s v="R104140H"/>
    <x v="1"/>
    <n v="1"/>
    <s v="Type 2"/>
    <n v="7.4"/>
    <x v="481"/>
    <x v="485"/>
    <x v="485"/>
    <n v="54"/>
    <x v="2"/>
    <x v="2"/>
    <x v="0"/>
  </r>
  <r>
    <s v="R104141A"/>
    <x v="1"/>
    <n v="1"/>
    <s v="Type 2"/>
    <n v="7.4"/>
    <x v="481"/>
    <x v="485"/>
    <x v="485"/>
    <n v="54"/>
    <x v="2"/>
    <x v="2"/>
    <x v="0"/>
  </r>
  <r>
    <s v="R104149R"/>
    <x v="1"/>
    <n v="1"/>
    <s v="Type 2"/>
    <n v="7.4"/>
    <x v="482"/>
    <x v="486"/>
    <x v="486"/>
    <n v="54"/>
    <x v="2"/>
    <x v="2"/>
    <x v="0"/>
  </r>
  <r>
    <s v="R104150C"/>
    <x v="1"/>
    <n v="1"/>
    <s v="Type 2"/>
    <n v="7.4"/>
    <x v="482"/>
    <x v="486"/>
    <x v="486"/>
    <n v="54"/>
    <x v="2"/>
    <x v="2"/>
    <x v="0"/>
  </r>
  <r>
    <s v="R104151G"/>
    <x v="1"/>
    <n v="1"/>
    <s v="Type 2"/>
    <n v="7.4"/>
    <x v="482"/>
    <x v="486"/>
    <x v="486"/>
    <n v="54"/>
    <x v="2"/>
    <x v="2"/>
    <x v="0"/>
  </r>
  <r>
    <s v="R104152R"/>
    <x v="1"/>
    <n v="1"/>
    <s v="Type 2"/>
    <n v="7.4"/>
    <x v="483"/>
    <x v="487"/>
    <x v="487"/>
    <n v="54"/>
    <x v="2"/>
    <x v="2"/>
    <x v="0"/>
  </r>
  <r>
    <s v="R104153D"/>
    <x v="1"/>
    <n v="1"/>
    <s v="Type 2"/>
    <n v="7.4"/>
    <x v="483"/>
    <x v="487"/>
    <x v="487"/>
    <n v="54"/>
    <x v="2"/>
    <x v="2"/>
    <x v="0"/>
  </r>
  <r>
    <s v="R104154H"/>
    <x v="1"/>
    <n v="1"/>
    <s v="Type 2"/>
    <n v="7.4"/>
    <x v="483"/>
    <x v="487"/>
    <x v="487"/>
    <n v="54"/>
    <x v="2"/>
    <x v="2"/>
    <x v="0"/>
  </r>
  <r>
    <s v="R104156E"/>
    <x v="1"/>
    <n v="1"/>
    <s v="Type 2"/>
    <n v="7.4"/>
    <x v="484"/>
    <x v="488"/>
    <x v="488"/>
    <n v="54"/>
    <x v="2"/>
    <x v="2"/>
    <x v="0"/>
  </r>
  <r>
    <s v="R104157K"/>
    <x v="1"/>
    <n v="1"/>
    <s v="Type 2"/>
    <n v="7.4"/>
    <x v="484"/>
    <x v="488"/>
    <x v="488"/>
    <n v="54"/>
    <x v="2"/>
    <x v="2"/>
    <x v="0"/>
  </r>
  <r>
    <s v="R104158B"/>
    <x v="1"/>
    <n v="1"/>
    <s v="Type 2"/>
    <n v="7.4"/>
    <x v="484"/>
    <x v="488"/>
    <x v="488"/>
    <n v="54"/>
    <x v="2"/>
    <x v="2"/>
    <x v="0"/>
  </r>
  <r>
    <s v="R104159F"/>
    <x v="1"/>
    <n v="1"/>
    <s v="Type 2"/>
    <n v="7.4"/>
    <x v="485"/>
    <x v="489"/>
    <x v="489"/>
    <n v="54"/>
    <x v="2"/>
    <x v="2"/>
    <x v="0"/>
  </r>
  <r>
    <s v="R104160K"/>
    <x v="1"/>
    <n v="1"/>
    <s v="Type 2"/>
    <n v="7.4"/>
    <x v="485"/>
    <x v="489"/>
    <x v="489"/>
    <n v="54"/>
    <x v="2"/>
    <x v="2"/>
    <x v="0"/>
  </r>
  <r>
    <s v="R104161B"/>
    <x v="1"/>
    <n v="1"/>
    <s v="Type 2"/>
    <n v="7.4"/>
    <x v="485"/>
    <x v="489"/>
    <x v="489"/>
    <n v="54"/>
    <x v="2"/>
    <x v="2"/>
    <x v="0"/>
  </r>
  <r>
    <s v="R104162F"/>
    <x v="1"/>
    <n v="1"/>
    <s v="Type 2"/>
    <n v="7.4"/>
    <x v="486"/>
    <x v="490"/>
    <x v="490"/>
    <n v="54"/>
    <x v="2"/>
    <x v="2"/>
    <x v="0"/>
  </r>
  <r>
    <s v="R104164C"/>
    <x v="1"/>
    <n v="1"/>
    <s v="Type 2"/>
    <n v="7.4"/>
    <x v="486"/>
    <x v="490"/>
    <x v="490"/>
    <n v="54"/>
    <x v="2"/>
    <x v="2"/>
    <x v="0"/>
  </r>
  <r>
    <s v="R104165G"/>
    <x v="1"/>
    <n v="1"/>
    <s v="Type 2"/>
    <n v="7.4"/>
    <x v="486"/>
    <x v="490"/>
    <x v="490"/>
    <n v="54"/>
    <x v="2"/>
    <x v="2"/>
    <x v="0"/>
  </r>
  <r>
    <s v="R104167D"/>
    <x v="1"/>
    <n v="1"/>
    <s v="Type 2"/>
    <n v="7.4"/>
    <x v="487"/>
    <x v="491"/>
    <x v="491"/>
    <n v="54"/>
    <x v="2"/>
    <x v="2"/>
    <x v="0"/>
  </r>
  <r>
    <s v="R104168H"/>
    <x v="1"/>
    <n v="1"/>
    <s v="Type 2"/>
    <n v="7.4"/>
    <x v="487"/>
    <x v="491"/>
    <x v="491"/>
    <n v="54"/>
    <x v="2"/>
    <x v="2"/>
    <x v="0"/>
  </r>
  <r>
    <s v="R104169A"/>
    <x v="1"/>
    <n v="1"/>
    <s v="Type 2"/>
    <n v="7.4"/>
    <x v="487"/>
    <x v="491"/>
    <x v="491"/>
    <n v="54"/>
    <x v="2"/>
    <x v="2"/>
    <x v="0"/>
  </r>
  <r>
    <s v="R104200R"/>
    <x v="1"/>
    <n v="1"/>
    <s v="Type 2"/>
    <n v="7.4"/>
    <x v="488"/>
    <x v="492"/>
    <x v="492"/>
    <n v="54"/>
    <x v="2"/>
    <x v="2"/>
    <x v="0"/>
  </r>
  <r>
    <s v="R104201D"/>
    <x v="1"/>
    <n v="1"/>
    <s v="Type 2"/>
    <n v="7.4"/>
    <x v="488"/>
    <x v="492"/>
    <x v="492"/>
    <n v="54"/>
    <x v="2"/>
    <x v="2"/>
    <x v="0"/>
  </r>
  <r>
    <s v="R104202H"/>
    <x v="1"/>
    <n v="1"/>
    <s v="Type 2"/>
    <n v="7.4"/>
    <x v="488"/>
    <x v="492"/>
    <x v="492"/>
    <n v="54"/>
    <x v="2"/>
    <x v="2"/>
    <x v="0"/>
  </r>
  <r>
    <s v="R104236K"/>
    <x v="1"/>
    <n v="1"/>
    <s v="Type 2"/>
    <n v="7.4"/>
    <x v="489"/>
    <x v="493"/>
    <x v="493"/>
    <n v="54"/>
    <x v="2"/>
    <x v="2"/>
    <x v="0"/>
  </r>
  <r>
    <s v="R104237B"/>
    <x v="1"/>
    <n v="1"/>
    <s v="Type 2"/>
    <n v="7.4"/>
    <x v="489"/>
    <x v="493"/>
    <x v="493"/>
    <n v="54"/>
    <x v="2"/>
    <x v="2"/>
    <x v="0"/>
  </r>
  <r>
    <s v="R104238F"/>
    <x v="1"/>
    <n v="1"/>
    <s v="Type 2"/>
    <n v="7.4"/>
    <x v="489"/>
    <x v="493"/>
    <x v="493"/>
    <n v="54"/>
    <x v="2"/>
    <x v="2"/>
    <x v="0"/>
  </r>
  <r>
    <s v="R104239Z"/>
    <x v="1"/>
    <n v="1"/>
    <s v="Type 2"/>
    <n v="7.4"/>
    <x v="490"/>
    <x v="494"/>
    <x v="494"/>
    <n v="54"/>
    <x v="2"/>
    <x v="2"/>
    <x v="0"/>
  </r>
  <r>
    <s v="R104240B"/>
    <x v="1"/>
    <n v="1"/>
    <s v="Type 2"/>
    <n v="7.4"/>
    <x v="490"/>
    <x v="494"/>
    <x v="494"/>
    <n v="54"/>
    <x v="2"/>
    <x v="2"/>
    <x v="0"/>
  </r>
  <r>
    <s v="R104241F"/>
    <x v="1"/>
    <n v="1"/>
    <s v="Type 2"/>
    <n v="7.4"/>
    <x v="490"/>
    <x v="494"/>
    <x v="494"/>
    <n v="54"/>
    <x v="2"/>
    <x v="2"/>
    <x v="0"/>
  </r>
  <r>
    <s v="R104260C"/>
    <x v="1"/>
    <n v="1"/>
    <s v="Type 2"/>
    <n v="7.4"/>
    <x v="491"/>
    <x v="495"/>
    <x v="495"/>
    <n v="54"/>
    <x v="2"/>
    <x v="2"/>
    <x v="0"/>
  </r>
  <r>
    <s v="R104261G"/>
    <x v="1"/>
    <n v="1"/>
    <s v="Type 2"/>
    <n v="7.4"/>
    <x v="491"/>
    <x v="495"/>
    <x v="495"/>
    <n v="54"/>
    <x v="2"/>
    <x v="2"/>
    <x v="0"/>
  </r>
  <r>
    <s v="R104262R"/>
    <x v="1"/>
    <n v="1"/>
    <s v="Type 2"/>
    <n v="7.4"/>
    <x v="491"/>
    <x v="495"/>
    <x v="495"/>
    <n v="54"/>
    <x v="2"/>
    <x v="2"/>
    <x v="0"/>
  </r>
  <r>
    <s v="R104263D"/>
    <x v="1"/>
    <n v="1"/>
    <s v="Type 2"/>
    <n v="7.4"/>
    <x v="492"/>
    <x v="496"/>
    <x v="496"/>
    <n v="54"/>
    <x v="2"/>
    <x v="2"/>
    <x v="0"/>
  </r>
  <r>
    <s v="R104264H"/>
    <x v="1"/>
    <n v="1"/>
    <s v="Type 2"/>
    <n v="7.4"/>
    <x v="492"/>
    <x v="496"/>
    <x v="496"/>
    <n v="54"/>
    <x v="2"/>
    <x v="2"/>
    <x v="0"/>
  </r>
  <r>
    <s v="R104265A"/>
    <x v="1"/>
    <n v="1"/>
    <s v="Type 2"/>
    <n v="7.4"/>
    <x v="492"/>
    <x v="496"/>
    <x v="496"/>
    <n v="54"/>
    <x v="2"/>
    <x v="2"/>
    <x v="0"/>
  </r>
  <r>
    <s v="R104266E"/>
    <x v="1"/>
    <n v="1"/>
    <s v="Type 2"/>
    <n v="7.4"/>
    <x v="493"/>
    <x v="497"/>
    <x v="497"/>
    <n v="54"/>
    <x v="2"/>
    <x v="2"/>
    <x v="0"/>
  </r>
  <r>
    <s v="R104267K"/>
    <x v="1"/>
    <n v="1"/>
    <s v="Type 2"/>
    <n v="7.4"/>
    <x v="493"/>
    <x v="497"/>
    <x v="497"/>
    <n v="54"/>
    <x v="2"/>
    <x v="2"/>
    <x v="0"/>
  </r>
  <r>
    <s v="R104268B"/>
    <x v="1"/>
    <n v="1"/>
    <s v="Type 2"/>
    <n v="7.4"/>
    <x v="493"/>
    <x v="497"/>
    <x v="497"/>
    <n v="54"/>
    <x v="2"/>
    <x v="2"/>
    <x v="0"/>
  </r>
  <r>
    <s v="R104269F"/>
    <x v="1"/>
    <n v="1"/>
    <s v="Type 2"/>
    <n v="7.4"/>
    <x v="494"/>
    <x v="498"/>
    <x v="498"/>
    <n v="54"/>
    <x v="2"/>
    <x v="2"/>
    <x v="0"/>
  </r>
  <r>
    <s v="R104270K"/>
    <x v="1"/>
    <n v="1"/>
    <s v="Type 2"/>
    <n v="7.4"/>
    <x v="494"/>
    <x v="498"/>
    <x v="498"/>
    <n v="54"/>
    <x v="2"/>
    <x v="2"/>
    <x v="0"/>
  </r>
  <r>
    <s v="R104271B"/>
    <x v="1"/>
    <n v="1"/>
    <s v="Type 2"/>
    <n v="7.4"/>
    <x v="494"/>
    <x v="498"/>
    <x v="498"/>
    <n v="54"/>
    <x v="2"/>
    <x v="2"/>
    <x v="0"/>
  </r>
  <r>
    <s v="R104272F"/>
    <x v="1"/>
    <n v="1"/>
    <s v="Type 2"/>
    <n v="7.4"/>
    <x v="495"/>
    <x v="499"/>
    <x v="499"/>
    <n v="54"/>
    <x v="2"/>
    <x v="2"/>
    <x v="0"/>
  </r>
  <r>
    <s v="R104273Z"/>
    <x v="1"/>
    <n v="1"/>
    <s v="Type 2"/>
    <n v="7.4"/>
    <x v="495"/>
    <x v="499"/>
    <x v="499"/>
    <n v="54"/>
    <x v="2"/>
    <x v="2"/>
    <x v="0"/>
  </r>
  <r>
    <s v="R104274C"/>
    <x v="1"/>
    <n v="1"/>
    <s v="Type 2"/>
    <n v="7.4"/>
    <x v="495"/>
    <x v="499"/>
    <x v="499"/>
    <n v="54"/>
    <x v="2"/>
    <x v="2"/>
    <x v="0"/>
  </r>
  <r>
    <s v="R115156R"/>
    <x v="1"/>
    <n v="1"/>
    <s v="Type 2"/>
    <n v="7.4"/>
    <x v="496"/>
    <x v="500"/>
    <x v="500"/>
    <n v="54"/>
    <x v="2"/>
    <x v="2"/>
    <x v="0"/>
  </r>
  <r>
    <s v="R115157D"/>
    <x v="1"/>
    <n v="1"/>
    <s v="Type 2"/>
    <n v="7.4"/>
    <x v="496"/>
    <x v="500"/>
    <x v="500"/>
    <n v="54"/>
    <x v="2"/>
    <x v="2"/>
    <x v="0"/>
  </r>
  <r>
    <s v="R115158H"/>
    <x v="1"/>
    <n v="1"/>
    <s v="Type 2"/>
    <n v="7.4"/>
    <x v="496"/>
    <x v="500"/>
    <x v="500"/>
    <n v="54"/>
    <x v="2"/>
    <x v="2"/>
    <x v="0"/>
  </r>
  <r>
    <s v="R115159A"/>
    <x v="1"/>
    <n v="1"/>
    <s v="Type 2"/>
    <n v="7.4"/>
    <x v="496"/>
    <x v="500"/>
    <x v="500"/>
    <n v="54"/>
    <x v="2"/>
    <x v="2"/>
    <x v="0"/>
  </r>
  <r>
    <s v="R115173R"/>
    <x v="1"/>
    <n v="1"/>
    <s v="Type 2"/>
    <n v="7.4"/>
    <x v="497"/>
    <x v="501"/>
    <x v="501"/>
    <n v="54"/>
    <x v="2"/>
    <x v="2"/>
    <x v="0"/>
  </r>
  <r>
    <s v="R115174D"/>
    <x v="1"/>
    <n v="1"/>
    <s v="Type 2"/>
    <n v="7.4"/>
    <x v="497"/>
    <x v="502"/>
    <x v="502"/>
    <n v="54"/>
    <x v="2"/>
    <x v="2"/>
    <x v="0"/>
  </r>
  <r>
    <s v="R115175H"/>
    <x v="1"/>
    <n v="1"/>
    <s v="Type 2"/>
    <n v="7.4"/>
    <x v="497"/>
    <x v="501"/>
    <x v="501"/>
    <n v="54"/>
    <x v="2"/>
    <x v="2"/>
    <x v="0"/>
  </r>
  <r>
    <s v="R115176A"/>
    <x v="1"/>
    <n v="1"/>
    <s v="Type 2"/>
    <n v="7.4"/>
    <x v="497"/>
    <x v="502"/>
    <x v="502"/>
    <n v="54"/>
    <x v="2"/>
    <x v="2"/>
    <x v="0"/>
  </r>
  <r>
    <s v="R115239E"/>
    <x v="1"/>
    <n v="1"/>
    <s v="Type 2"/>
    <n v="7.4"/>
    <x v="497"/>
    <x v="502"/>
    <x v="502"/>
    <n v="54"/>
    <x v="2"/>
    <x v="2"/>
    <x v="0"/>
  </r>
  <r>
    <s v="R115240H"/>
    <x v="1"/>
    <n v="1"/>
    <s v="Type 2"/>
    <n v="7.4"/>
    <x v="497"/>
    <x v="501"/>
    <x v="501"/>
    <n v="54"/>
    <x v="2"/>
    <x v="2"/>
    <x v="0"/>
  </r>
  <r>
    <s v="R115241A"/>
    <x v="1"/>
    <n v="1"/>
    <s v="Type 2"/>
    <n v="7.4"/>
    <x v="497"/>
    <x v="501"/>
    <x v="501"/>
    <n v="54"/>
    <x v="2"/>
    <x v="2"/>
    <x v="0"/>
  </r>
  <r>
    <s v="R115242E"/>
    <x v="1"/>
    <n v="1"/>
    <s v="Type 2"/>
    <n v="7.4"/>
    <x v="497"/>
    <x v="501"/>
    <x v="501"/>
    <n v="54"/>
    <x v="2"/>
    <x v="2"/>
    <x v="0"/>
  </r>
  <r>
    <s v="R115161H"/>
    <x v="1"/>
    <n v="1"/>
    <s v="Type 2"/>
    <n v="7.4"/>
    <x v="496"/>
    <x v="500"/>
    <x v="500"/>
    <n v="54"/>
    <x v="2"/>
    <x v="2"/>
    <x v="0"/>
  </r>
  <r>
    <s v="R115162A"/>
    <x v="1"/>
    <n v="1"/>
    <s v="Type 2"/>
    <n v="7.4"/>
    <x v="496"/>
    <x v="500"/>
    <x v="500"/>
    <n v="54"/>
    <x v="2"/>
    <x v="2"/>
    <x v="0"/>
  </r>
  <r>
    <s v="R115177E"/>
    <x v="1"/>
    <n v="1"/>
    <s v="Type 2"/>
    <n v="7.4"/>
    <x v="497"/>
    <x v="502"/>
    <x v="502"/>
    <n v="54"/>
    <x v="2"/>
    <x v="2"/>
    <x v="0"/>
  </r>
  <r>
    <s v="R115179B"/>
    <x v="1"/>
    <n v="1"/>
    <s v="Type 2"/>
    <n v="7.4"/>
    <x v="497"/>
    <x v="502"/>
    <x v="502"/>
    <n v="54"/>
    <x v="2"/>
    <x v="2"/>
    <x v="0"/>
  </r>
  <r>
    <s v="R115243K"/>
    <x v="1"/>
    <n v="1"/>
    <s v="Type 2"/>
    <n v="7.4"/>
    <x v="497"/>
    <x v="501"/>
    <x v="501"/>
    <n v="54"/>
    <x v="2"/>
    <x v="2"/>
    <x v="0"/>
  </r>
  <r>
    <s v="R115244B"/>
    <x v="1"/>
    <n v="1"/>
    <s v="Type 2"/>
    <n v="7.4"/>
    <x v="497"/>
    <x v="501"/>
    <x v="501"/>
    <n v="54"/>
    <x v="2"/>
    <x v="2"/>
    <x v="0"/>
  </r>
  <r>
    <s v="R115163E"/>
    <x v="1"/>
    <n v="1"/>
    <s v="Type 2"/>
    <n v="7.4"/>
    <x v="496"/>
    <x v="500"/>
    <x v="500"/>
    <n v="54"/>
    <x v="2"/>
    <x v="2"/>
    <x v="0"/>
  </r>
  <r>
    <s v="R115164K"/>
    <x v="1"/>
    <n v="1"/>
    <s v="Type 2"/>
    <n v="7.4"/>
    <x v="496"/>
    <x v="500"/>
    <x v="500"/>
    <n v="54"/>
    <x v="2"/>
    <x v="2"/>
    <x v="0"/>
  </r>
  <r>
    <s v="R115165B"/>
    <x v="1"/>
    <n v="1"/>
    <s v="Type 2"/>
    <n v="7.4"/>
    <x v="496"/>
    <x v="500"/>
    <x v="500"/>
    <n v="54"/>
    <x v="2"/>
    <x v="2"/>
    <x v="0"/>
  </r>
  <r>
    <s v="R115166F"/>
    <x v="1"/>
    <n v="1"/>
    <s v="Type 2"/>
    <n v="7.4"/>
    <x v="496"/>
    <x v="500"/>
    <x v="500"/>
    <n v="54"/>
    <x v="2"/>
    <x v="2"/>
    <x v="0"/>
  </r>
  <r>
    <s v="R115181K"/>
    <x v="1"/>
    <n v="1"/>
    <s v="Type 2"/>
    <n v="7.4"/>
    <x v="497"/>
    <x v="502"/>
    <x v="502"/>
    <n v="54"/>
    <x v="2"/>
    <x v="2"/>
    <x v="0"/>
  </r>
  <r>
    <s v="R115182B"/>
    <x v="1"/>
    <n v="1"/>
    <s v="Type 2"/>
    <n v="7.4"/>
    <x v="497"/>
    <x v="502"/>
    <x v="502"/>
    <n v="54"/>
    <x v="2"/>
    <x v="2"/>
    <x v="0"/>
  </r>
  <r>
    <s v="R115183F"/>
    <x v="1"/>
    <n v="1"/>
    <s v="Type 2"/>
    <n v="7.4"/>
    <x v="497"/>
    <x v="502"/>
    <x v="502"/>
    <n v="54"/>
    <x v="2"/>
    <x v="2"/>
    <x v="0"/>
  </r>
  <r>
    <s v="R115184Z"/>
    <x v="1"/>
    <n v="1"/>
    <s v="Type 2"/>
    <n v="7.4"/>
    <x v="497"/>
    <x v="502"/>
    <x v="502"/>
    <n v="54"/>
    <x v="2"/>
    <x v="2"/>
    <x v="0"/>
  </r>
  <r>
    <s v="R115246Z"/>
    <x v="1"/>
    <n v="1"/>
    <s v="Type 2"/>
    <n v="7.4"/>
    <x v="497"/>
    <x v="501"/>
    <x v="501"/>
    <n v="54"/>
    <x v="2"/>
    <x v="2"/>
    <x v="0"/>
  </r>
  <r>
    <s v="R115247C"/>
    <x v="1"/>
    <n v="1"/>
    <s v="Type 2"/>
    <n v="7.4"/>
    <x v="497"/>
    <x v="501"/>
    <x v="501"/>
    <n v="54"/>
    <x v="2"/>
    <x v="2"/>
    <x v="0"/>
  </r>
  <r>
    <s v="R115248G"/>
    <x v="1"/>
    <n v="1"/>
    <s v="Type 2"/>
    <n v="7.4"/>
    <x v="497"/>
    <x v="501"/>
    <x v="501"/>
    <n v="54"/>
    <x v="2"/>
    <x v="2"/>
    <x v="0"/>
  </r>
  <r>
    <s v="R115249R"/>
    <x v="1"/>
    <n v="1"/>
    <s v="Type 2"/>
    <n v="7.4"/>
    <x v="497"/>
    <x v="501"/>
    <x v="501"/>
    <n v="54"/>
    <x v="2"/>
    <x v="2"/>
    <x v="0"/>
  </r>
  <r>
    <s v="R112038E"/>
    <x v="1"/>
    <n v="1"/>
    <s v="Type 2"/>
    <n v="7.4"/>
    <x v="498"/>
    <x v="503"/>
    <x v="503"/>
    <n v="54"/>
    <x v="2"/>
    <x v="2"/>
    <x v="0"/>
  </r>
  <r>
    <s v="R112039K"/>
    <x v="1"/>
    <n v="1"/>
    <s v="Type 2"/>
    <n v="7.4"/>
    <x v="498"/>
    <x v="503"/>
    <x v="503"/>
    <n v="54"/>
    <x v="2"/>
    <x v="2"/>
    <x v="0"/>
  </r>
  <r>
    <s v="R112040A"/>
    <x v="1"/>
    <n v="1"/>
    <s v="Type 2"/>
    <n v="7.4"/>
    <x v="498"/>
    <x v="503"/>
    <x v="503"/>
    <n v="54"/>
    <x v="2"/>
    <x v="2"/>
    <x v="0"/>
  </r>
  <r>
    <s v="R100928F"/>
    <x v="2"/>
    <n v="1"/>
    <s v="Type 2"/>
    <n v="7.4"/>
    <x v="499"/>
    <x v="504"/>
    <x v="504"/>
    <n v="27"/>
    <x v="8"/>
    <x v="8"/>
    <x v="1"/>
  </r>
  <r>
    <s v="R100929Z"/>
    <x v="2"/>
    <n v="1"/>
    <s v="Type 2"/>
    <n v="7.4"/>
    <x v="499"/>
    <x v="504"/>
    <x v="504"/>
    <n v="27"/>
    <x v="8"/>
    <x v="8"/>
    <x v="1"/>
  </r>
  <r>
    <s v="R100930B"/>
    <x v="2"/>
    <n v="1"/>
    <s v="Type 2"/>
    <n v="7.4"/>
    <x v="499"/>
    <x v="504"/>
    <x v="504"/>
    <n v="27"/>
    <x v="8"/>
    <x v="8"/>
    <x v="1"/>
  </r>
  <r>
    <s v="R100947C"/>
    <x v="2"/>
    <n v="1"/>
    <s v="Type 2"/>
    <n v="7.4"/>
    <x v="500"/>
    <x v="505"/>
    <x v="505"/>
    <n v="27"/>
    <x v="8"/>
    <x v="8"/>
    <x v="1"/>
  </r>
  <r>
    <s v="R100948G"/>
    <x v="2"/>
    <n v="1"/>
    <s v="Type 2"/>
    <n v="7.4"/>
    <x v="500"/>
    <x v="505"/>
    <x v="505"/>
    <n v="27"/>
    <x v="8"/>
    <x v="8"/>
    <x v="1"/>
  </r>
  <r>
    <s v="R100949R"/>
    <x v="2"/>
    <n v="1"/>
    <s v="Type 2"/>
    <n v="7.4"/>
    <x v="500"/>
    <x v="505"/>
    <x v="505"/>
    <n v="27"/>
    <x v="8"/>
    <x v="8"/>
    <x v="1"/>
  </r>
  <r>
    <s v="R100960K"/>
    <x v="2"/>
    <n v="1"/>
    <s v="Type 2"/>
    <n v="7.4"/>
    <x v="501"/>
    <x v="506"/>
    <x v="506"/>
    <n v="27"/>
    <x v="8"/>
    <x v="8"/>
    <x v="1"/>
  </r>
  <r>
    <s v="R100961B"/>
    <x v="2"/>
    <n v="1"/>
    <s v="Type 2"/>
    <n v="7.4"/>
    <x v="501"/>
    <x v="506"/>
    <x v="506"/>
    <n v="27"/>
    <x v="8"/>
    <x v="8"/>
    <x v="1"/>
  </r>
  <r>
    <s v="R100962F"/>
    <x v="2"/>
    <n v="1"/>
    <s v="Type 2"/>
    <n v="7.4"/>
    <x v="501"/>
    <x v="506"/>
    <x v="506"/>
    <n v="27"/>
    <x v="8"/>
    <x v="8"/>
    <x v="1"/>
  </r>
  <r>
    <s v="R100976F"/>
    <x v="2"/>
    <n v="1"/>
    <s v="Type 2"/>
    <n v="7.4"/>
    <x v="502"/>
    <x v="507"/>
    <x v="507"/>
    <n v="8"/>
    <x v="22"/>
    <x v="21"/>
    <x v="1"/>
  </r>
  <r>
    <s v="R100978C"/>
    <x v="2"/>
    <n v="1"/>
    <s v="Type 2"/>
    <n v="7.4"/>
    <x v="502"/>
    <x v="507"/>
    <x v="507"/>
    <n v="8"/>
    <x v="22"/>
    <x v="21"/>
    <x v="1"/>
  </r>
  <r>
    <s v="R100979G"/>
    <x v="2"/>
    <n v="1"/>
    <s v="Type 2"/>
    <n v="7.4"/>
    <x v="502"/>
    <x v="507"/>
    <x v="507"/>
    <n v="8"/>
    <x v="22"/>
    <x v="21"/>
    <x v="1"/>
  </r>
  <r>
    <s v="R101320K"/>
    <x v="2"/>
    <n v="1"/>
    <s v="Type 2"/>
    <n v="7.4"/>
    <x v="503"/>
    <x v="508"/>
    <x v="508"/>
    <n v="8"/>
    <x v="22"/>
    <x v="21"/>
    <x v="1"/>
  </r>
  <r>
    <s v="R101321B"/>
    <x v="2"/>
    <n v="1"/>
    <s v="Type 2"/>
    <n v="7.4"/>
    <x v="503"/>
    <x v="508"/>
    <x v="508"/>
    <n v="8"/>
    <x v="22"/>
    <x v="21"/>
    <x v="1"/>
  </r>
  <r>
    <s v="R101322F"/>
    <x v="2"/>
    <n v="1"/>
    <s v="Type 2"/>
    <n v="7.4"/>
    <x v="503"/>
    <x v="508"/>
    <x v="508"/>
    <n v="8"/>
    <x v="22"/>
    <x v="21"/>
    <x v="1"/>
  </r>
  <r>
    <s v="R101323Z"/>
    <x v="2"/>
    <n v="1"/>
    <s v="Type 2"/>
    <n v="7.4"/>
    <x v="504"/>
    <x v="509"/>
    <x v="509"/>
    <n v="10"/>
    <x v="6"/>
    <x v="6"/>
    <x v="1"/>
  </r>
  <r>
    <s v="R101324C"/>
    <x v="2"/>
    <n v="1"/>
    <s v="Type 2"/>
    <n v="7.4"/>
    <x v="504"/>
    <x v="509"/>
    <x v="509"/>
    <n v="10"/>
    <x v="6"/>
    <x v="6"/>
    <x v="1"/>
  </r>
  <r>
    <s v="R101325G"/>
    <x v="2"/>
    <n v="1"/>
    <s v="Type 2"/>
    <n v="7.4"/>
    <x v="504"/>
    <x v="509"/>
    <x v="509"/>
    <n v="10"/>
    <x v="6"/>
    <x v="6"/>
    <x v="1"/>
  </r>
  <r>
    <s v="R101823B"/>
    <x v="2"/>
    <n v="1"/>
    <s v="Type 2"/>
    <n v="7.4"/>
    <x v="505"/>
    <x v="510"/>
    <x v="510"/>
    <n v="27"/>
    <x v="8"/>
    <x v="8"/>
    <x v="1"/>
  </r>
  <r>
    <s v="R101824F"/>
    <x v="2"/>
    <n v="1"/>
    <s v="Type 2"/>
    <n v="7.4"/>
    <x v="505"/>
    <x v="510"/>
    <x v="510"/>
    <n v="27"/>
    <x v="8"/>
    <x v="8"/>
    <x v="1"/>
  </r>
  <r>
    <s v="R101825Z"/>
    <x v="2"/>
    <n v="1"/>
    <s v="Type 2"/>
    <n v="7.4"/>
    <x v="505"/>
    <x v="510"/>
    <x v="510"/>
    <n v="27"/>
    <x v="8"/>
    <x v="8"/>
    <x v="1"/>
  </r>
  <r>
    <s v="R102063G"/>
    <x v="2"/>
    <n v="1"/>
    <s v="Type 2"/>
    <n v="7.4"/>
    <x v="506"/>
    <x v="511"/>
    <x v="511"/>
    <n v="8"/>
    <x v="22"/>
    <x v="21"/>
    <x v="1"/>
  </r>
  <r>
    <s v="R102065D"/>
    <x v="2"/>
    <n v="1"/>
    <s v="Type 2"/>
    <n v="7.4"/>
    <x v="506"/>
    <x v="511"/>
    <x v="511"/>
    <n v="8"/>
    <x v="22"/>
    <x v="21"/>
    <x v="1"/>
  </r>
  <r>
    <s v="R102066H"/>
    <x v="2"/>
    <n v="1"/>
    <s v="Type 2"/>
    <n v="7.4"/>
    <x v="506"/>
    <x v="511"/>
    <x v="511"/>
    <n v="8"/>
    <x v="22"/>
    <x v="21"/>
    <x v="1"/>
  </r>
  <r>
    <s v="R102067A"/>
    <x v="2"/>
    <n v="1"/>
    <s v="Type 2"/>
    <n v="7.4"/>
    <x v="506"/>
    <x v="511"/>
    <x v="511"/>
    <n v="8"/>
    <x v="22"/>
    <x v="21"/>
    <x v="1"/>
  </r>
  <r>
    <s v="R100882B"/>
    <x v="2"/>
    <n v="1"/>
    <s v="Type 2"/>
    <n v="7.4"/>
    <x v="507"/>
    <x v="512"/>
    <x v="512"/>
    <n v="31"/>
    <x v="16"/>
    <x v="16"/>
    <x v="2"/>
  </r>
  <r>
    <s v="R100925E"/>
    <x v="2"/>
    <n v="1"/>
    <s v="Type 2"/>
    <n v="7.4"/>
    <x v="507"/>
    <x v="512"/>
    <x v="512"/>
    <n v="31"/>
    <x v="16"/>
    <x v="16"/>
    <x v="2"/>
  </r>
  <r>
    <s v="R100926K"/>
    <x v="2"/>
    <n v="1"/>
    <s v="Type 2"/>
    <n v="7.4"/>
    <x v="507"/>
    <x v="512"/>
    <x v="512"/>
    <n v="31"/>
    <x v="16"/>
    <x v="16"/>
    <x v="2"/>
  </r>
  <r>
    <s v="R100933C"/>
    <x v="2"/>
    <n v="1"/>
    <s v="Type 2"/>
    <n v="7.4"/>
    <x v="508"/>
    <x v="513"/>
    <x v="513"/>
    <n v="31"/>
    <x v="16"/>
    <x v="16"/>
    <x v="2"/>
  </r>
  <r>
    <s v="R100934G"/>
    <x v="2"/>
    <n v="1"/>
    <s v="Type 2"/>
    <n v="7.4"/>
    <x v="508"/>
    <x v="513"/>
    <x v="513"/>
    <n v="31"/>
    <x v="16"/>
    <x v="16"/>
    <x v="2"/>
  </r>
  <r>
    <s v="R100935R"/>
    <x v="2"/>
    <n v="1"/>
    <s v="Type 2"/>
    <n v="7.4"/>
    <x v="508"/>
    <x v="513"/>
    <x v="513"/>
    <n v="31"/>
    <x v="16"/>
    <x v="16"/>
    <x v="2"/>
  </r>
  <r>
    <s v="R100944B"/>
    <x v="2"/>
    <n v="1"/>
    <s v="Type 2"/>
    <n v="7.4"/>
    <x v="509"/>
    <x v="514"/>
    <x v="514"/>
    <n v="12"/>
    <x v="20"/>
    <x v="19"/>
    <x v="2"/>
  </r>
  <r>
    <s v="R100945F"/>
    <x v="2"/>
    <n v="1"/>
    <s v="Type 2"/>
    <n v="7.4"/>
    <x v="509"/>
    <x v="514"/>
    <x v="514"/>
    <n v="12"/>
    <x v="20"/>
    <x v="19"/>
    <x v="2"/>
  </r>
  <r>
    <s v="R100946Z"/>
    <x v="2"/>
    <n v="1"/>
    <s v="Type 2"/>
    <n v="7.4"/>
    <x v="509"/>
    <x v="514"/>
    <x v="514"/>
    <n v="12"/>
    <x v="20"/>
    <x v="19"/>
    <x v="2"/>
  </r>
  <r>
    <s v="R100981C"/>
    <x v="2"/>
    <n v="1"/>
    <s v="Type 2"/>
    <n v="7.4"/>
    <x v="510"/>
    <x v="515"/>
    <x v="515"/>
    <n v="31"/>
    <x v="16"/>
    <x v="16"/>
    <x v="2"/>
  </r>
  <r>
    <s v="R100992B"/>
    <x v="2"/>
    <n v="1"/>
    <s v="Type 2"/>
    <n v="7.4"/>
    <x v="510"/>
    <x v="515"/>
    <x v="515"/>
    <n v="31"/>
    <x v="16"/>
    <x v="16"/>
    <x v="2"/>
  </r>
  <r>
    <s v="R100994Z"/>
    <x v="2"/>
    <n v="1"/>
    <s v="Type 2"/>
    <n v="7.4"/>
    <x v="510"/>
    <x v="515"/>
    <x v="515"/>
    <n v="31"/>
    <x v="16"/>
    <x v="16"/>
    <x v="2"/>
  </r>
  <r>
    <s v="R101083K"/>
    <x v="2"/>
    <n v="1"/>
    <s v="Type 2"/>
    <n v="7.4"/>
    <x v="511"/>
    <x v="516"/>
    <x v="516"/>
    <n v="32"/>
    <x v="16"/>
    <x v="16"/>
    <x v="2"/>
  </r>
  <r>
    <s v="R101084B"/>
    <x v="2"/>
    <n v="1"/>
    <s v="Type 2"/>
    <n v="7.4"/>
    <x v="511"/>
    <x v="516"/>
    <x v="516"/>
    <n v="32"/>
    <x v="16"/>
    <x v="16"/>
    <x v="2"/>
  </r>
  <r>
    <s v="R101085F"/>
    <x v="2"/>
    <n v="1"/>
    <s v="Type 2"/>
    <n v="7.4"/>
    <x v="511"/>
    <x v="516"/>
    <x v="516"/>
    <n v="32"/>
    <x v="16"/>
    <x v="16"/>
    <x v="2"/>
  </r>
  <r>
    <s v="R101105G"/>
    <x v="2"/>
    <n v="1"/>
    <s v="Type 2"/>
    <n v="7.4"/>
    <x v="512"/>
    <x v="517"/>
    <x v="517"/>
    <n v="20"/>
    <x v="18"/>
    <x v="6"/>
    <x v="2"/>
  </r>
  <r>
    <s v="R101106R"/>
    <x v="2"/>
    <n v="1"/>
    <s v="Type 2"/>
    <n v="7.4"/>
    <x v="512"/>
    <x v="517"/>
    <x v="517"/>
    <n v="20"/>
    <x v="18"/>
    <x v="6"/>
    <x v="2"/>
  </r>
  <r>
    <s v="R101109A"/>
    <x v="2"/>
    <n v="1"/>
    <s v="Type 2"/>
    <n v="7.4"/>
    <x v="512"/>
    <x v="517"/>
    <x v="517"/>
    <n v="20"/>
    <x v="18"/>
    <x v="6"/>
    <x v="2"/>
  </r>
  <r>
    <s v="R101110D"/>
    <x v="2"/>
    <n v="1"/>
    <s v="Type 2"/>
    <n v="7.4"/>
    <x v="513"/>
    <x v="518"/>
    <x v="518"/>
    <n v="14"/>
    <x v="21"/>
    <x v="20"/>
    <x v="2"/>
  </r>
  <r>
    <s v="R101113E"/>
    <x v="2"/>
    <n v="1"/>
    <s v="Type 2"/>
    <n v="7.4"/>
    <x v="513"/>
    <x v="518"/>
    <x v="518"/>
    <n v="14"/>
    <x v="21"/>
    <x v="20"/>
    <x v="2"/>
  </r>
  <r>
    <s v="R101114K"/>
    <x v="2"/>
    <n v="1"/>
    <s v="Type 2"/>
    <n v="7.4"/>
    <x v="513"/>
    <x v="518"/>
    <x v="518"/>
    <n v="14"/>
    <x v="21"/>
    <x v="20"/>
    <x v="2"/>
  </r>
  <r>
    <s v="R101115B"/>
    <x v="2"/>
    <n v="1"/>
    <s v="Type 2"/>
    <n v="7.4"/>
    <x v="514"/>
    <x v="519"/>
    <x v="519"/>
    <n v="33"/>
    <x v="16"/>
    <x v="16"/>
    <x v="2"/>
  </r>
  <r>
    <s v="R101116F"/>
    <x v="2"/>
    <n v="1"/>
    <s v="Type 2"/>
    <n v="7.4"/>
    <x v="514"/>
    <x v="519"/>
    <x v="519"/>
    <n v="33"/>
    <x v="16"/>
    <x v="16"/>
    <x v="2"/>
  </r>
  <r>
    <s v="R101117Z"/>
    <x v="2"/>
    <n v="1"/>
    <s v="Type 2"/>
    <n v="7.4"/>
    <x v="514"/>
    <x v="519"/>
    <x v="519"/>
    <n v="33"/>
    <x v="16"/>
    <x v="16"/>
    <x v="2"/>
  </r>
  <r>
    <s v="R101229G"/>
    <x v="2"/>
    <n v="1"/>
    <s v="Type 2"/>
    <n v="7.4"/>
    <x v="515"/>
    <x v="520"/>
    <x v="520"/>
    <n v="39"/>
    <x v="15"/>
    <x v="15"/>
    <x v="2"/>
  </r>
  <r>
    <s v="R101232G"/>
    <x v="2"/>
    <n v="1"/>
    <s v="Type 2"/>
    <n v="7.4"/>
    <x v="515"/>
    <x v="520"/>
    <x v="520"/>
    <n v="39"/>
    <x v="15"/>
    <x v="15"/>
    <x v="2"/>
  </r>
  <r>
    <s v="R101237E"/>
    <x v="2"/>
    <n v="1"/>
    <s v="Type 2"/>
    <n v="7.4"/>
    <x v="515"/>
    <x v="520"/>
    <x v="520"/>
    <n v="39"/>
    <x v="15"/>
    <x v="15"/>
    <x v="2"/>
  </r>
  <r>
    <s v="R101257F"/>
    <x v="2"/>
    <n v="1"/>
    <s v="Type 2"/>
    <n v="7.4"/>
    <x v="516"/>
    <x v="521"/>
    <x v="521"/>
    <n v="15"/>
    <x v="21"/>
    <x v="20"/>
    <x v="2"/>
  </r>
  <r>
    <s v="R101258Z"/>
    <x v="2"/>
    <n v="1"/>
    <s v="Type 2"/>
    <n v="7.4"/>
    <x v="516"/>
    <x v="521"/>
    <x v="521"/>
    <n v="15"/>
    <x v="21"/>
    <x v="20"/>
    <x v="2"/>
  </r>
  <r>
    <s v="R101259C"/>
    <x v="2"/>
    <n v="1"/>
    <s v="Type 2"/>
    <n v="7.4"/>
    <x v="516"/>
    <x v="521"/>
    <x v="521"/>
    <n v="15"/>
    <x v="21"/>
    <x v="20"/>
    <x v="2"/>
  </r>
  <r>
    <s v="R101290B"/>
    <x v="2"/>
    <n v="1"/>
    <s v="Type 2"/>
    <n v="7.4"/>
    <x v="517"/>
    <x v="522"/>
    <x v="522"/>
    <n v="57"/>
    <x v="14"/>
    <x v="14"/>
    <x v="2"/>
  </r>
  <r>
    <s v="R101291F"/>
    <x v="2"/>
    <n v="1"/>
    <s v="Type 2"/>
    <n v="7.4"/>
    <x v="517"/>
    <x v="522"/>
    <x v="522"/>
    <n v="57"/>
    <x v="14"/>
    <x v="14"/>
    <x v="2"/>
  </r>
  <r>
    <s v="R101292Z"/>
    <x v="2"/>
    <n v="1"/>
    <s v="Type 2"/>
    <n v="7.4"/>
    <x v="517"/>
    <x v="522"/>
    <x v="522"/>
    <n v="57"/>
    <x v="14"/>
    <x v="14"/>
    <x v="2"/>
  </r>
  <r>
    <s v="R101293C"/>
    <x v="2"/>
    <n v="1"/>
    <s v="Type 2"/>
    <n v="7.4"/>
    <x v="518"/>
    <x v="523"/>
    <x v="523"/>
    <n v="57"/>
    <x v="14"/>
    <x v="14"/>
    <x v="2"/>
  </r>
  <r>
    <s v="R101294G"/>
    <x v="2"/>
    <n v="1"/>
    <s v="Type 2"/>
    <n v="7.4"/>
    <x v="518"/>
    <x v="523"/>
    <x v="523"/>
    <n v="57"/>
    <x v="14"/>
    <x v="14"/>
    <x v="2"/>
  </r>
  <r>
    <s v="R101295R"/>
    <x v="2"/>
    <n v="1"/>
    <s v="Type 2"/>
    <n v="7.4"/>
    <x v="518"/>
    <x v="523"/>
    <x v="523"/>
    <n v="57"/>
    <x v="14"/>
    <x v="14"/>
    <x v="2"/>
  </r>
  <r>
    <s v="R101301A"/>
    <x v="2"/>
    <n v="1"/>
    <s v="Type 2"/>
    <n v="7.4"/>
    <x v="519"/>
    <x v="524"/>
    <x v="524"/>
    <n v="39"/>
    <x v="15"/>
    <x v="15"/>
    <x v="2"/>
  </r>
  <r>
    <s v="R101302E"/>
    <x v="2"/>
    <n v="1"/>
    <s v="Type 2"/>
    <n v="7.4"/>
    <x v="519"/>
    <x v="524"/>
    <x v="524"/>
    <n v="39"/>
    <x v="15"/>
    <x v="15"/>
    <x v="2"/>
  </r>
  <r>
    <s v="R101303K"/>
    <x v="2"/>
    <n v="1"/>
    <s v="Type 2"/>
    <n v="7.4"/>
    <x v="519"/>
    <x v="524"/>
    <x v="524"/>
    <n v="39"/>
    <x v="15"/>
    <x v="15"/>
    <x v="2"/>
  </r>
  <r>
    <s v="R101326R"/>
    <x v="2"/>
    <n v="1"/>
    <s v="Type 2"/>
    <n v="7.4"/>
    <x v="520"/>
    <x v="525"/>
    <x v="525"/>
    <n v="32"/>
    <x v="16"/>
    <x v="16"/>
    <x v="2"/>
  </r>
  <r>
    <s v="R101327D"/>
    <x v="2"/>
    <n v="1"/>
    <s v="Type 2"/>
    <n v="7.4"/>
    <x v="520"/>
    <x v="525"/>
    <x v="525"/>
    <n v="32"/>
    <x v="16"/>
    <x v="16"/>
    <x v="2"/>
  </r>
  <r>
    <s v="R101328H"/>
    <x v="2"/>
    <n v="1"/>
    <s v="Type 2"/>
    <n v="7.4"/>
    <x v="520"/>
    <x v="525"/>
    <x v="525"/>
    <n v="32"/>
    <x v="16"/>
    <x v="16"/>
    <x v="2"/>
  </r>
  <r>
    <s v="R101329A"/>
    <x v="2"/>
    <n v="1"/>
    <s v="Type 2"/>
    <n v="7.4"/>
    <x v="521"/>
    <x v="526"/>
    <x v="526"/>
    <n v="16"/>
    <x v="21"/>
    <x v="20"/>
    <x v="2"/>
  </r>
  <r>
    <s v="R101331H"/>
    <x v="2"/>
    <n v="1"/>
    <s v="Type 2"/>
    <n v="7.4"/>
    <x v="521"/>
    <x v="526"/>
    <x v="526"/>
    <n v="16"/>
    <x v="21"/>
    <x v="20"/>
    <x v="2"/>
  </r>
  <r>
    <s v="R101332A"/>
    <x v="2"/>
    <n v="1"/>
    <s v="Type 2"/>
    <n v="7.4"/>
    <x v="521"/>
    <x v="526"/>
    <x v="526"/>
    <n v="16"/>
    <x v="21"/>
    <x v="20"/>
    <x v="2"/>
  </r>
  <r>
    <s v="R101333E"/>
    <x v="2"/>
    <n v="1"/>
    <s v="Type 2"/>
    <n v="7.4"/>
    <x v="522"/>
    <x v="527"/>
    <x v="527"/>
    <n v="16"/>
    <x v="21"/>
    <x v="20"/>
    <x v="2"/>
  </r>
  <r>
    <s v="R101335B"/>
    <x v="2"/>
    <n v="1"/>
    <s v="Type 2"/>
    <n v="7.4"/>
    <x v="522"/>
    <x v="527"/>
    <x v="527"/>
    <n v="16"/>
    <x v="21"/>
    <x v="20"/>
    <x v="2"/>
  </r>
  <r>
    <s v="R101337Z"/>
    <x v="2"/>
    <n v="1"/>
    <s v="Type 2"/>
    <n v="7.4"/>
    <x v="522"/>
    <x v="527"/>
    <x v="527"/>
    <n v="16"/>
    <x v="21"/>
    <x v="20"/>
    <x v="2"/>
  </r>
  <r>
    <s v="R101338C"/>
    <x v="2"/>
    <n v="1"/>
    <s v="Type 2"/>
    <n v="7.4"/>
    <x v="523"/>
    <x v="528"/>
    <x v="528"/>
    <n v="44"/>
    <x v="19"/>
    <x v="18"/>
    <x v="2"/>
  </r>
  <r>
    <s v="R101340Z"/>
    <x v="2"/>
    <n v="1"/>
    <s v="Type 2"/>
    <n v="7.4"/>
    <x v="523"/>
    <x v="528"/>
    <x v="528"/>
    <n v="44"/>
    <x v="19"/>
    <x v="18"/>
    <x v="2"/>
  </r>
  <r>
    <s v="R101531G"/>
    <x v="2"/>
    <n v="1"/>
    <s v="Type 2"/>
    <n v="7.4"/>
    <x v="523"/>
    <x v="528"/>
    <x v="528"/>
    <n v="44"/>
    <x v="19"/>
    <x v="18"/>
    <x v="2"/>
  </r>
  <r>
    <s v="R101547D"/>
    <x v="2"/>
    <n v="1"/>
    <s v="Type 2"/>
    <n v="7.4"/>
    <x v="524"/>
    <x v="529"/>
    <x v="529"/>
    <n v="16"/>
    <x v="21"/>
    <x v="20"/>
    <x v="2"/>
  </r>
  <r>
    <s v="R101548H"/>
    <x v="2"/>
    <n v="1"/>
    <s v="Type 2"/>
    <n v="7.4"/>
    <x v="524"/>
    <x v="529"/>
    <x v="529"/>
    <n v="16"/>
    <x v="21"/>
    <x v="20"/>
    <x v="2"/>
  </r>
  <r>
    <s v="R101549A"/>
    <x v="2"/>
    <n v="1"/>
    <s v="Type 2"/>
    <n v="7.4"/>
    <x v="524"/>
    <x v="529"/>
    <x v="529"/>
    <n v="16"/>
    <x v="21"/>
    <x v="20"/>
    <x v="2"/>
  </r>
  <r>
    <s v="R101551H"/>
    <x v="2"/>
    <n v="1"/>
    <s v="Type 2"/>
    <n v="7.4"/>
    <x v="525"/>
    <x v="530"/>
    <x v="530"/>
    <n v="12"/>
    <x v="20"/>
    <x v="19"/>
    <x v="2"/>
  </r>
  <r>
    <s v="R101552A"/>
    <x v="2"/>
    <n v="1"/>
    <s v="Type 2"/>
    <n v="7.4"/>
    <x v="525"/>
    <x v="530"/>
    <x v="530"/>
    <n v="12"/>
    <x v="20"/>
    <x v="19"/>
    <x v="2"/>
  </r>
  <r>
    <s v="R101553E"/>
    <x v="2"/>
    <n v="1"/>
    <s v="Type 2"/>
    <n v="7.4"/>
    <x v="525"/>
    <x v="530"/>
    <x v="530"/>
    <n v="12"/>
    <x v="20"/>
    <x v="19"/>
    <x v="2"/>
  </r>
  <r>
    <s v="R101554K"/>
    <x v="2"/>
    <n v="1"/>
    <s v="Type 2"/>
    <n v="7.4"/>
    <x v="526"/>
    <x v="531"/>
    <x v="531"/>
    <n v="21"/>
    <x v="18"/>
    <x v="6"/>
    <x v="2"/>
  </r>
  <r>
    <s v="R101555B"/>
    <x v="2"/>
    <n v="1"/>
    <s v="Type 2"/>
    <n v="7.4"/>
    <x v="526"/>
    <x v="531"/>
    <x v="531"/>
    <n v="21"/>
    <x v="18"/>
    <x v="6"/>
    <x v="2"/>
  </r>
  <r>
    <s v="R101556F"/>
    <x v="2"/>
    <n v="1"/>
    <s v="Type 2"/>
    <n v="7.4"/>
    <x v="526"/>
    <x v="531"/>
    <x v="531"/>
    <n v="21"/>
    <x v="18"/>
    <x v="6"/>
    <x v="2"/>
  </r>
  <r>
    <s v="R101568K"/>
    <x v="2"/>
    <n v="1"/>
    <s v="Type 2"/>
    <n v="7.4"/>
    <x v="527"/>
    <x v="532"/>
    <x v="532"/>
    <n v="32"/>
    <x v="16"/>
    <x v="16"/>
    <x v="2"/>
  </r>
  <r>
    <s v="R101569B"/>
    <x v="2"/>
    <n v="1"/>
    <s v="Type 2"/>
    <n v="7.4"/>
    <x v="527"/>
    <x v="532"/>
    <x v="532"/>
    <n v="32"/>
    <x v="16"/>
    <x v="16"/>
    <x v="2"/>
  </r>
  <r>
    <s v="R101570E"/>
    <x v="2"/>
    <n v="1"/>
    <s v="Type 2"/>
    <n v="7.4"/>
    <x v="527"/>
    <x v="532"/>
    <x v="532"/>
    <n v="32"/>
    <x v="16"/>
    <x v="16"/>
    <x v="2"/>
  </r>
  <r>
    <s v="R101578D"/>
    <x v="2"/>
    <n v="1"/>
    <s v="Type 2"/>
    <n v="7.4"/>
    <x v="528"/>
    <x v="533"/>
    <x v="533"/>
    <n v="14"/>
    <x v="21"/>
    <x v="20"/>
    <x v="2"/>
  </r>
  <r>
    <s v="R101580R"/>
    <x v="2"/>
    <n v="1"/>
    <s v="Type 2"/>
    <n v="7.4"/>
    <x v="528"/>
    <x v="533"/>
    <x v="533"/>
    <n v="14"/>
    <x v="21"/>
    <x v="20"/>
    <x v="2"/>
  </r>
  <r>
    <s v="R101583A"/>
    <x v="2"/>
    <n v="1"/>
    <s v="Type 2"/>
    <n v="7.4"/>
    <x v="528"/>
    <x v="533"/>
    <x v="533"/>
    <n v="14"/>
    <x v="21"/>
    <x v="20"/>
    <x v="2"/>
  </r>
  <r>
    <s v="R101585K"/>
    <x v="2"/>
    <n v="1"/>
    <s v="Type 2"/>
    <n v="7.4"/>
    <x v="529"/>
    <x v="534"/>
    <x v="534"/>
    <n v="16"/>
    <x v="21"/>
    <x v="20"/>
    <x v="2"/>
  </r>
  <r>
    <s v="R101587F"/>
    <x v="2"/>
    <n v="1"/>
    <s v="Type 2"/>
    <n v="7.4"/>
    <x v="529"/>
    <x v="534"/>
    <x v="534"/>
    <n v="16"/>
    <x v="21"/>
    <x v="20"/>
    <x v="2"/>
  </r>
  <r>
    <s v="R101590F"/>
    <x v="2"/>
    <n v="1"/>
    <s v="Type 2"/>
    <n v="7.4"/>
    <x v="529"/>
    <x v="534"/>
    <x v="534"/>
    <n v="16"/>
    <x v="21"/>
    <x v="20"/>
    <x v="2"/>
  </r>
  <r>
    <s v="R101614A"/>
    <x v="2"/>
    <n v="1"/>
    <s v="Type 2"/>
    <n v="7.4"/>
    <x v="530"/>
    <x v="535"/>
    <x v="535"/>
    <n v="31"/>
    <x v="16"/>
    <x v="16"/>
    <x v="2"/>
  </r>
  <r>
    <s v="R101615E"/>
    <x v="2"/>
    <n v="1"/>
    <s v="Type 2"/>
    <n v="7.4"/>
    <x v="530"/>
    <x v="535"/>
    <x v="535"/>
    <n v="31"/>
    <x v="16"/>
    <x v="16"/>
    <x v="2"/>
  </r>
  <r>
    <s v="R101622Z"/>
    <x v="2"/>
    <n v="1"/>
    <s v="Type 2"/>
    <n v="7.4"/>
    <x v="531"/>
    <x v="536"/>
    <x v="536"/>
    <n v="32"/>
    <x v="16"/>
    <x v="16"/>
    <x v="2"/>
  </r>
  <r>
    <s v="R101623C"/>
    <x v="2"/>
    <n v="1"/>
    <s v="Type 2"/>
    <n v="7.4"/>
    <x v="531"/>
    <x v="536"/>
    <x v="536"/>
    <n v="32"/>
    <x v="16"/>
    <x v="16"/>
    <x v="2"/>
  </r>
  <r>
    <s v="R101624G"/>
    <x v="2"/>
    <n v="1"/>
    <s v="Type 2"/>
    <n v="7.4"/>
    <x v="531"/>
    <x v="536"/>
    <x v="536"/>
    <n v="32"/>
    <x v="16"/>
    <x v="16"/>
    <x v="2"/>
  </r>
  <r>
    <s v="R101643D"/>
    <x v="2"/>
    <n v="1"/>
    <s v="Type 2"/>
    <n v="7.4"/>
    <x v="532"/>
    <x v="537"/>
    <x v="537"/>
    <n v="38"/>
    <x v="15"/>
    <x v="15"/>
    <x v="2"/>
  </r>
  <r>
    <s v="R101644H"/>
    <x v="2"/>
    <n v="1"/>
    <s v="Type 2"/>
    <n v="7.4"/>
    <x v="532"/>
    <x v="537"/>
    <x v="537"/>
    <n v="38"/>
    <x v="15"/>
    <x v="15"/>
    <x v="2"/>
  </r>
  <r>
    <s v="R101645A"/>
    <x v="2"/>
    <n v="1"/>
    <s v="Type 2"/>
    <n v="7.4"/>
    <x v="532"/>
    <x v="537"/>
    <x v="537"/>
    <n v="38"/>
    <x v="15"/>
    <x v="15"/>
    <x v="2"/>
  </r>
  <r>
    <s v="R101648B"/>
    <x v="2"/>
    <n v="1"/>
    <s v="Type 2"/>
    <n v="7.4"/>
    <x v="533"/>
    <x v="538"/>
    <x v="538"/>
    <n v="33"/>
    <x v="16"/>
    <x v="16"/>
    <x v="2"/>
  </r>
  <r>
    <s v="R101650K"/>
    <x v="2"/>
    <n v="1"/>
    <s v="Type 2"/>
    <n v="7.4"/>
    <x v="533"/>
    <x v="538"/>
    <x v="538"/>
    <n v="33"/>
    <x v="16"/>
    <x v="16"/>
    <x v="2"/>
  </r>
  <r>
    <s v="R101651B"/>
    <x v="2"/>
    <n v="1"/>
    <s v="Type 2"/>
    <n v="7.4"/>
    <x v="533"/>
    <x v="538"/>
    <x v="538"/>
    <n v="33"/>
    <x v="16"/>
    <x v="16"/>
    <x v="2"/>
  </r>
  <r>
    <s v="R101652F"/>
    <x v="2"/>
    <n v="1"/>
    <s v="Type 2"/>
    <n v="7.4"/>
    <x v="534"/>
    <x v="539"/>
    <x v="539"/>
    <n v="34"/>
    <x v="17"/>
    <x v="17"/>
    <x v="2"/>
  </r>
  <r>
    <s v="R101653Z"/>
    <x v="2"/>
    <n v="1"/>
    <s v="Type 2"/>
    <n v="7.4"/>
    <x v="534"/>
    <x v="539"/>
    <x v="539"/>
    <n v="34"/>
    <x v="17"/>
    <x v="17"/>
    <x v="2"/>
  </r>
  <r>
    <s v="R101654C"/>
    <x v="2"/>
    <n v="1"/>
    <s v="Type 2"/>
    <n v="7.4"/>
    <x v="534"/>
    <x v="539"/>
    <x v="539"/>
    <n v="34"/>
    <x v="17"/>
    <x v="17"/>
    <x v="2"/>
  </r>
  <r>
    <s v="R101669G"/>
    <x v="2"/>
    <n v="1"/>
    <s v="Type 2"/>
    <n v="7.4"/>
    <x v="535"/>
    <x v="540"/>
    <x v="540"/>
    <n v="12"/>
    <x v="20"/>
    <x v="19"/>
    <x v="2"/>
  </r>
  <r>
    <s v="R101672G"/>
    <x v="2"/>
    <n v="1"/>
    <s v="Type 2"/>
    <n v="7.4"/>
    <x v="535"/>
    <x v="540"/>
    <x v="540"/>
    <n v="12"/>
    <x v="20"/>
    <x v="19"/>
    <x v="2"/>
  </r>
  <r>
    <s v="R101674D"/>
    <x v="2"/>
    <n v="1"/>
    <s v="Type 2"/>
    <n v="7.4"/>
    <x v="535"/>
    <x v="540"/>
    <x v="540"/>
    <n v="12"/>
    <x v="20"/>
    <x v="19"/>
    <x v="2"/>
  </r>
  <r>
    <s v="R101676A"/>
    <x v="2"/>
    <n v="1"/>
    <s v="Type 2"/>
    <n v="7.4"/>
    <x v="536"/>
    <x v="541"/>
    <x v="541"/>
    <n v="31"/>
    <x v="16"/>
    <x v="16"/>
    <x v="2"/>
  </r>
  <r>
    <s v="R101677E"/>
    <x v="2"/>
    <n v="1"/>
    <s v="Type 2"/>
    <n v="7.4"/>
    <x v="536"/>
    <x v="541"/>
    <x v="541"/>
    <n v="31"/>
    <x v="16"/>
    <x v="16"/>
    <x v="2"/>
  </r>
  <r>
    <s v="R101678K"/>
    <x v="2"/>
    <n v="1"/>
    <s v="Type 2"/>
    <n v="7.4"/>
    <x v="536"/>
    <x v="541"/>
    <x v="541"/>
    <n v="31"/>
    <x v="16"/>
    <x v="16"/>
    <x v="2"/>
  </r>
  <r>
    <s v="R101700F"/>
    <x v="2"/>
    <n v="1"/>
    <s v="Type 2"/>
    <n v="7.4"/>
    <x v="536"/>
    <x v="541"/>
    <x v="541"/>
    <n v="31"/>
    <x v="16"/>
    <x v="16"/>
    <x v="2"/>
  </r>
  <r>
    <s v="R101703G"/>
    <x v="2"/>
    <n v="1"/>
    <s v="Type 2"/>
    <n v="7.4"/>
    <x v="536"/>
    <x v="541"/>
    <x v="541"/>
    <n v="31"/>
    <x v="16"/>
    <x v="16"/>
    <x v="2"/>
  </r>
  <r>
    <s v="R101705D"/>
    <x v="2"/>
    <n v="1"/>
    <s v="Type 2"/>
    <n v="7.4"/>
    <x v="536"/>
    <x v="541"/>
    <x v="541"/>
    <n v="31"/>
    <x v="16"/>
    <x v="16"/>
    <x v="2"/>
  </r>
  <r>
    <s v="R101754H"/>
    <x v="2"/>
    <n v="1"/>
    <s v="Type 2"/>
    <n v="7.4"/>
    <x v="537"/>
    <x v="542"/>
    <x v="542"/>
    <n v="56"/>
    <x v="14"/>
    <x v="14"/>
    <x v="2"/>
  </r>
  <r>
    <s v="R101755A"/>
    <x v="2"/>
    <n v="1"/>
    <s v="Type 2"/>
    <n v="7.4"/>
    <x v="537"/>
    <x v="542"/>
    <x v="542"/>
    <n v="56"/>
    <x v="14"/>
    <x v="14"/>
    <x v="2"/>
  </r>
  <r>
    <s v="R101757K"/>
    <x v="2"/>
    <n v="1"/>
    <s v="Type 2"/>
    <n v="7.4"/>
    <x v="537"/>
    <x v="542"/>
    <x v="542"/>
    <n v="56"/>
    <x v="14"/>
    <x v="14"/>
    <x v="2"/>
  </r>
  <r>
    <s v="R101820A"/>
    <x v="2"/>
    <n v="1"/>
    <s v="Type 2"/>
    <n v="7.4"/>
    <x v="538"/>
    <x v="543"/>
    <x v="543"/>
    <n v="44"/>
    <x v="19"/>
    <x v="18"/>
    <x v="2"/>
  </r>
  <r>
    <s v="R101821E"/>
    <x v="2"/>
    <n v="1"/>
    <s v="Type 2"/>
    <n v="7.4"/>
    <x v="538"/>
    <x v="543"/>
    <x v="543"/>
    <n v="44"/>
    <x v="19"/>
    <x v="18"/>
    <x v="2"/>
  </r>
  <r>
    <s v="R101822K"/>
    <x v="2"/>
    <n v="1"/>
    <s v="Type 2"/>
    <n v="7.4"/>
    <x v="538"/>
    <x v="543"/>
    <x v="543"/>
    <n v="44"/>
    <x v="19"/>
    <x v="18"/>
    <x v="2"/>
  </r>
  <r>
    <s v="R101965F"/>
    <x v="2"/>
    <n v="1"/>
    <s v="Type 2"/>
    <n v="7.4"/>
    <x v="539"/>
    <x v="544"/>
    <x v="544"/>
    <n v="14"/>
    <x v="21"/>
    <x v="20"/>
    <x v="2"/>
  </r>
  <r>
    <s v="R101966Z"/>
    <x v="2"/>
    <n v="1"/>
    <s v="Type 2"/>
    <n v="7.4"/>
    <x v="539"/>
    <x v="544"/>
    <x v="544"/>
    <n v="14"/>
    <x v="21"/>
    <x v="20"/>
    <x v="2"/>
  </r>
  <r>
    <s v="R101968G"/>
    <x v="2"/>
    <n v="1"/>
    <s v="Type 2"/>
    <n v="7.4"/>
    <x v="539"/>
    <x v="544"/>
    <x v="544"/>
    <n v="14"/>
    <x v="21"/>
    <x v="20"/>
    <x v="2"/>
  </r>
  <r>
    <s v="R101969R"/>
    <x v="2"/>
    <n v="1"/>
    <s v="Type 2"/>
    <n v="7.4"/>
    <x v="540"/>
    <x v="545"/>
    <x v="545"/>
    <n v="15"/>
    <x v="21"/>
    <x v="20"/>
    <x v="2"/>
  </r>
  <r>
    <s v="R102047R"/>
    <x v="2"/>
    <n v="1"/>
    <s v="Type 2"/>
    <n v="7.4"/>
    <x v="540"/>
    <x v="545"/>
    <x v="545"/>
    <n v="15"/>
    <x v="21"/>
    <x v="20"/>
    <x v="2"/>
  </r>
  <r>
    <s v="R102049H"/>
    <x v="2"/>
    <n v="1"/>
    <s v="Type 2"/>
    <n v="7.4"/>
    <x v="540"/>
    <x v="545"/>
    <x v="545"/>
    <n v="15"/>
    <x v="21"/>
    <x v="20"/>
    <x v="2"/>
  </r>
  <r>
    <s v="R102050R"/>
    <x v="2"/>
    <n v="1"/>
    <s v="Type 2"/>
    <n v="7.4"/>
    <x v="541"/>
    <x v="546"/>
    <x v="546"/>
    <n v="44"/>
    <x v="19"/>
    <x v="18"/>
    <x v="2"/>
  </r>
  <r>
    <s v="R102054E"/>
    <x v="2"/>
    <n v="1"/>
    <s v="Type 2"/>
    <n v="7.4"/>
    <x v="541"/>
    <x v="546"/>
    <x v="546"/>
    <n v="44"/>
    <x v="19"/>
    <x v="18"/>
    <x v="2"/>
  </r>
  <r>
    <s v="R102055K"/>
    <x v="2"/>
    <n v="1"/>
    <s v="Type 2"/>
    <n v="7.4"/>
    <x v="541"/>
    <x v="546"/>
    <x v="546"/>
    <n v="44"/>
    <x v="19"/>
    <x v="18"/>
    <x v="2"/>
  </r>
  <r>
    <s v="R102419Z"/>
    <x v="2"/>
    <n v="1"/>
    <s v="Type 2"/>
    <n v="7.4"/>
    <x v="542"/>
    <x v="547"/>
    <x v="547"/>
    <n v="12"/>
    <x v="20"/>
    <x v="19"/>
    <x v="2"/>
  </r>
  <r>
    <s v="R102420B"/>
    <x v="2"/>
    <n v="1"/>
    <s v="Type 2"/>
    <n v="7.4"/>
    <x v="542"/>
    <x v="547"/>
    <x v="547"/>
    <n v="12"/>
    <x v="20"/>
    <x v="19"/>
    <x v="2"/>
  </r>
  <r>
    <s v="R102421F"/>
    <x v="2"/>
    <n v="1"/>
    <s v="Type 2"/>
    <n v="7.4"/>
    <x v="542"/>
    <x v="547"/>
    <x v="547"/>
    <n v="12"/>
    <x v="20"/>
    <x v="19"/>
    <x v="2"/>
  </r>
  <r>
    <s v="R103850F"/>
    <x v="2"/>
    <n v="1"/>
    <s v="Type 2"/>
    <n v="7.4"/>
    <x v="543"/>
    <x v="548"/>
    <x v="548"/>
    <n v="31"/>
    <x v="16"/>
    <x v="16"/>
    <x v="2"/>
  </r>
  <r>
    <s v="R103851Z"/>
    <x v="2"/>
    <n v="1"/>
    <s v="Type 2"/>
    <n v="7.4"/>
    <x v="543"/>
    <x v="548"/>
    <x v="548"/>
    <n v="31"/>
    <x v="16"/>
    <x v="16"/>
    <x v="2"/>
  </r>
  <r>
    <s v="R103852C"/>
    <x v="2"/>
    <n v="1"/>
    <s v="Type 2"/>
    <n v="7.4"/>
    <x v="543"/>
    <x v="548"/>
    <x v="548"/>
    <n v="31"/>
    <x v="16"/>
    <x v="16"/>
    <x v="2"/>
  </r>
  <r>
    <s v="R103858E"/>
    <x v="2"/>
    <n v="1"/>
    <s v="Type 2"/>
    <n v="7.4"/>
    <x v="544"/>
    <x v="549"/>
    <x v="549"/>
    <n v="57"/>
    <x v="14"/>
    <x v="14"/>
    <x v="2"/>
  </r>
  <r>
    <s v="R103860A"/>
    <x v="2"/>
    <n v="1"/>
    <s v="Type 2"/>
    <n v="7.4"/>
    <x v="544"/>
    <x v="549"/>
    <x v="549"/>
    <n v="57"/>
    <x v="14"/>
    <x v="14"/>
    <x v="2"/>
  </r>
  <r>
    <s v="R103861E"/>
    <x v="2"/>
    <n v="1"/>
    <s v="Type 2"/>
    <n v="7.4"/>
    <x v="544"/>
    <x v="549"/>
    <x v="549"/>
    <n v="57"/>
    <x v="14"/>
    <x v="14"/>
    <x v="2"/>
  </r>
  <r>
    <s v="R100954H"/>
    <x v="2"/>
    <n v="1"/>
    <s v="Type 2"/>
    <n v="7.4"/>
    <x v="545"/>
    <x v="550"/>
    <x v="550"/>
    <n v="52"/>
    <x v="25"/>
    <x v="24"/>
    <x v="0"/>
  </r>
  <r>
    <s v="R100955A"/>
    <x v="2"/>
    <n v="1"/>
    <s v="Type 2"/>
    <n v="7.4"/>
    <x v="545"/>
    <x v="550"/>
    <x v="550"/>
    <n v="52"/>
    <x v="25"/>
    <x v="24"/>
    <x v="0"/>
  </r>
  <r>
    <s v="R100956E"/>
    <x v="2"/>
    <n v="1"/>
    <s v="Type 2"/>
    <n v="7.4"/>
    <x v="545"/>
    <x v="550"/>
    <x v="550"/>
    <n v="52"/>
    <x v="25"/>
    <x v="24"/>
    <x v="0"/>
  </r>
  <r>
    <s v="R100957K"/>
    <x v="2"/>
    <n v="1"/>
    <s v="Type 2"/>
    <n v="7.4"/>
    <x v="546"/>
    <x v="551"/>
    <x v="551"/>
    <n v="52"/>
    <x v="25"/>
    <x v="24"/>
    <x v="0"/>
  </r>
  <r>
    <s v="R100958B"/>
    <x v="2"/>
    <n v="1"/>
    <s v="Type 2"/>
    <n v="7.4"/>
    <x v="546"/>
    <x v="551"/>
    <x v="551"/>
    <n v="52"/>
    <x v="25"/>
    <x v="24"/>
    <x v="0"/>
  </r>
  <r>
    <s v="R100959F"/>
    <x v="2"/>
    <n v="1"/>
    <s v="Type 2"/>
    <n v="7.4"/>
    <x v="546"/>
    <x v="551"/>
    <x v="551"/>
    <n v="52"/>
    <x v="25"/>
    <x v="24"/>
    <x v="0"/>
  </r>
  <r>
    <s v="R101079E"/>
    <x v="2"/>
    <n v="1"/>
    <s v="Type 2"/>
    <n v="7.4"/>
    <x v="547"/>
    <x v="552"/>
    <x v="552"/>
    <n v="52"/>
    <x v="25"/>
    <x v="24"/>
    <x v="0"/>
  </r>
  <r>
    <s v="R101081A"/>
    <x v="2"/>
    <n v="1"/>
    <s v="Type 2"/>
    <n v="7.4"/>
    <x v="547"/>
    <x v="552"/>
    <x v="552"/>
    <n v="52"/>
    <x v="25"/>
    <x v="24"/>
    <x v="0"/>
  </r>
  <r>
    <s v="R101082E"/>
    <x v="2"/>
    <n v="1"/>
    <s v="Type 2"/>
    <n v="7.4"/>
    <x v="547"/>
    <x v="553"/>
    <x v="553"/>
    <n v="52"/>
    <x v="25"/>
    <x v="24"/>
    <x v="0"/>
  </r>
  <r>
    <s v="R101129B"/>
    <x v="2"/>
    <n v="1"/>
    <s v="Type 2"/>
    <n v="7.4"/>
    <x v="548"/>
    <x v="554"/>
    <x v="554"/>
    <n v="76"/>
    <x v="4"/>
    <x v="4"/>
    <x v="0"/>
  </r>
  <r>
    <s v="R101130E"/>
    <x v="2"/>
    <n v="1"/>
    <s v="Type 2"/>
    <n v="7.4"/>
    <x v="548"/>
    <x v="554"/>
    <x v="554"/>
    <n v="76"/>
    <x v="4"/>
    <x v="4"/>
    <x v="0"/>
  </r>
  <r>
    <s v="R101132B"/>
    <x v="2"/>
    <n v="1"/>
    <s v="Type 2"/>
    <n v="7.4"/>
    <x v="548"/>
    <x v="554"/>
    <x v="554"/>
    <n v="76"/>
    <x v="4"/>
    <x v="4"/>
    <x v="0"/>
  </r>
  <r>
    <s v="R101133F"/>
    <x v="2"/>
    <n v="1"/>
    <s v="Type 2"/>
    <n v="7.4"/>
    <x v="549"/>
    <x v="555"/>
    <x v="555"/>
    <n v="75"/>
    <x v="4"/>
    <x v="4"/>
    <x v="0"/>
  </r>
  <r>
    <s v="R101136G"/>
    <x v="2"/>
    <n v="1"/>
    <s v="Type 2"/>
    <n v="7.4"/>
    <x v="549"/>
    <x v="555"/>
    <x v="555"/>
    <n v="75"/>
    <x v="4"/>
    <x v="4"/>
    <x v="0"/>
  </r>
  <r>
    <s v="R101139H"/>
    <x v="2"/>
    <n v="1"/>
    <s v="Type 2"/>
    <n v="7.4"/>
    <x v="549"/>
    <x v="555"/>
    <x v="555"/>
    <n v="75"/>
    <x v="4"/>
    <x v="4"/>
    <x v="0"/>
  </r>
  <r>
    <s v="R101141D"/>
    <x v="2"/>
    <n v="1"/>
    <s v="Type 2"/>
    <n v="7.4"/>
    <x v="550"/>
    <x v="556"/>
    <x v="556"/>
    <n v="73"/>
    <x v="3"/>
    <x v="3"/>
    <x v="0"/>
  </r>
  <r>
    <s v="R101142H"/>
    <x v="2"/>
    <n v="1"/>
    <s v="Type 2"/>
    <n v="7.4"/>
    <x v="550"/>
    <x v="556"/>
    <x v="556"/>
    <n v="73"/>
    <x v="3"/>
    <x v="3"/>
    <x v="0"/>
  </r>
  <r>
    <s v="R101144E"/>
    <x v="2"/>
    <n v="1"/>
    <s v="Type 2"/>
    <n v="7.4"/>
    <x v="550"/>
    <x v="556"/>
    <x v="556"/>
    <n v="73"/>
    <x v="3"/>
    <x v="3"/>
    <x v="0"/>
  </r>
  <r>
    <s v="R101154R"/>
    <x v="2"/>
    <n v="1"/>
    <s v="Type 2"/>
    <n v="7.4"/>
    <x v="551"/>
    <x v="557"/>
    <x v="557"/>
    <n v="73"/>
    <x v="3"/>
    <x v="3"/>
    <x v="0"/>
  </r>
  <r>
    <s v="R101155D"/>
    <x v="2"/>
    <n v="1"/>
    <s v="Type 2"/>
    <n v="7.4"/>
    <x v="551"/>
    <x v="557"/>
    <x v="557"/>
    <n v="73"/>
    <x v="3"/>
    <x v="3"/>
    <x v="0"/>
  </r>
  <r>
    <s v="R101156H"/>
    <x v="2"/>
    <n v="1"/>
    <s v="Type 2"/>
    <n v="7.4"/>
    <x v="551"/>
    <x v="557"/>
    <x v="557"/>
    <n v="73"/>
    <x v="3"/>
    <x v="3"/>
    <x v="0"/>
  </r>
  <r>
    <s v="R101157A"/>
    <x v="2"/>
    <n v="1"/>
    <s v="Type 2"/>
    <n v="7.4"/>
    <x v="552"/>
    <x v="558"/>
    <x v="558"/>
    <n v="73"/>
    <x v="3"/>
    <x v="3"/>
    <x v="0"/>
  </r>
  <r>
    <s v="R101158E"/>
    <x v="2"/>
    <n v="1"/>
    <s v="Type 2"/>
    <n v="7.4"/>
    <x v="552"/>
    <x v="558"/>
    <x v="558"/>
    <n v="73"/>
    <x v="3"/>
    <x v="3"/>
    <x v="0"/>
  </r>
  <r>
    <s v="R101159K"/>
    <x v="2"/>
    <n v="1"/>
    <s v="Type 2"/>
    <n v="7.4"/>
    <x v="552"/>
    <x v="558"/>
    <x v="558"/>
    <n v="73"/>
    <x v="3"/>
    <x v="3"/>
    <x v="0"/>
  </r>
  <r>
    <s v="R101242B"/>
    <x v="2"/>
    <n v="1"/>
    <s v="Type 2"/>
    <n v="7.4"/>
    <x v="553"/>
    <x v="559"/>
    <x v="559"/>
    <n v="46"/>
    <x v="11"/>
    <x v="11"/>
    <x v="0"/>
  </r>
  <r>
    <s v="R101246G"/>
    <x v="2"/>
    <n v="1"/>
    <s v="Type 2"/>
    <n v="7.4"/>
    <x v="553"/>
    <x v="559"/>
    <x v="559"/>
    <n v="46"/>
    <x v="11"/>
    <x v="11"/>
    <x v="0"/>
  </r>
  <r>
    <s v="R101249H"/>
    <x v="2"/>
    <n v="1"/>
    <s v="Type 2"/>
    <n v="7.4"/>
    <x v="553"/>
    <x v="559"/>
    <x v="559"/>
    <n v="46"/>
    <x v="11"/>
    <x v="11"/>
    <x v="0"/>
  </r>
  <r>
    <s v="R101260F"/>
    <x v="2"/>
    <n v="1"/>
    <s v="Type 2"/>
    <n v="7.4"/>
    <x v="554"/>
    <x v="560"/>
    <x v="560"/>
    <n v="52"/>
    <x v="25"/>
    <x v="24"/>
    <x v="0"/>
  </r>
  <r>
    <s v="R101261Z"/>
    <x v="2"/>
    <n v="1"/>
    <s v="Type 2"/>
    <n v="7.4"/>
    <x v="554"/>
    <x v="560"/>
    <x v="560"/>
    <n v="52"/>
    <x v="25"/>
    <x v="24"/>
    <x v="0"/>
  </r>
  <r>
    <s v="R101262C"/>
    <x v="2"/>
    <n v="1"/>
    <s v="Type 2"/>
    <n v="7.4"/>
    <x v="554"/>
    <x v="560"/>
    <x v="560"/>
    <n v="52"/>
    <x v="25"/>
    <x v="24"/>
    <x v="0"/>
  </r>
  <r>
    <s v="R101264R"/>
    <x v="2"/>
    <n v="1"/>
    <s v="Type 2"/>
    <n v="7.4"/>
    <x v="555"/>
    <x v="561"/>
    <x v="561"/>
    <n v="52"/>
    <x v="25"/>
    <x v="24"/>
    <x v="0"/>
  </r>
  <r>
    <s v="R101265D"/>
    <x v="2"/>
    <n v="1"/>
    <s v="Type 2"/>
    <n v="7.4"/>
    <x v="555"/>
    <x v="561"/>
    <x v="561"/>
    <n v="52"/>
    <x v="25"/>
    <x v="24"/>
    <x v="0"/>
  </r>
  <r>
    <s v="R101267A"/>
    <x v="2"/>
    <n v="1"/>
    <s v="Type 2"/>
    <n v="7.4"/>
    <x v="555"/>
    <x v="561"/>
    <x v="561"/>
    <n v="52"/>
    <x v="25"/>
    <x v="24"/>
    <x v="0"/>
  </r>
  <r>
    <s v="R101268E"/>
    <x v="2"/>
    <n v="1"/>
    <s v="Type 2"/>
    <n v="7.4"/>
    <x v="556"/>
    <x v="562"/>
    <x v="562"/>
    <n v="52"/>
    <x v="25"/>
    <x v="24"/>
    <x v="0"/>
  </r>
  <r>
    <s v="R101269K"/>
    <x v="2"/>
    <n v="1"/>
    <s v="Type 2"/>
    <n v="7.4"/>
    <x v="556"/>
    <x v="562"/>
    <x v="562"/>
    <n v="52"/>
    <x v="25"/>
    <x v="24"/>
    <x v="0"/>
  </r>
  <r>
    <s v="R101270A"/>
    <x v="2"/>
    <n v="1"/>
    <s v="Type 2"/>
    <n v="7.4"/>
    <x v="556"/>
    <x v="562"/>
    <x v="562"/>
    <n v="52"/>
    <x v="25"/>
    <x v="24"/>
    <x v="0"/>
  </r>
  <r>
    <s v="R101287B"/>
    <x v="2"/>
    <n v="1"/>
    <s v="Type 2"/>
    <n v="7.4"/>
    <x v="557"/>
    <x v="563"/>
    <x v="563"/>
    <n v="51"/>
    <x v="25"/>
    <x v="24"/>
    <x v="0"/>
  </r>
  <r>
    <s v="R101288F"/>
    <x v="2"/>
    <n v="1"/>
    <s v="Type 2"/>
    <n v="7.4"/>
    <x v="557"/>
    <x v="563"/>
    <x v="563"/>
    <n v="51"/>
    <x v="25"/>
    <x v="24"/>
    <x v="0"/>
  </r>
  <r>
    <s v="R101289Z"/>
    <x v="2"/>
    <n v="1"/>
    <s v="Type 2"/>
    <n v="7.4"/>
    <x v="557"/>
    <x v="563"/>
    <x v="563"/>
    <n v="51"/>
    <x v="25"/>
    <x v="24"/>
    <x v="0"/>
  </r>
  <r>
    <s v="R101304B"/>
    <x v="2"/>
    <n v="1"/>
    <s v="Type 2"/>
    <n v="7.4"/>
    <x v="558"/>
    <x v="564"/>
    <x v="564"/>
    <n v="52"/>
    <x v="25"/>
    <x v="24"/>
    <x v="0"/>
  </r>
  <r>
    <s v="R101305F"/>
    <x v="2"/>
    <n v="1"/>
    <s v="Type 2"/>
    <n v="7.4"/>
    <x v="558"/>
    <x v="564"/>
    <x v="564"/>
    <n v="52"/>
    <x v="25"/>
    <x v="24"/>
    <x v="0"/>
  </r>
  <r>
    <s v="R101306Z"/>
    <x v="2"/>
    <n v="1"/>
    <s v="Type 2"/>
    <n v="7.4"/>
    <x v="558"/>
    <x v="564"/>
    <x v="564"/>
    <n v="52"/>
    <x v="25"/>
    <x v="24"/>
    <x v="0"/>
  </r>
  <r>
    <s v="R101307C"/>
    <x v="2"/>
    <n v="1"/>
    <s v="Type 2"/>
    <n v="7.4"/>
    <x v="559"/>
    <x v="565"/>
    <x v="565"/>
    <n v="52"/>
    <x v="25"/>
    <x v="24"/>
    <x v="0"/>
  </r>
  <r>
    <s v="R101308G"/>
    <x v="2"/>
    <n v="1"/>
    <s v="Type 2"/>
    <n v="7.4"/>
    <x v="559"/>
    <x v="565"/>
    <x v="565"/>
    <n v="52"/>
    <x v="25"/>
    <x v="24"/>
    <x v="0"/>
  </r>
  <r>
    <s v="R101309R"/>
    <x v="2"/>
    <n v="1"/>
    <s v="Type 2"/>
    <n v="7.4"/>
    <x v="559"/>
    <x v="565"/>
    <x v="565"/>
    <n v="52"/>
    <x v="25"/>
    <x v="24"/>
    <x v="0"/>
  </r>
  <r>
    <s v="R101533D"/>
    <x v="2"/>
    <n v="1"/>
    <s v="Type 2"/>
    <n v="7.4"/>
    <x v="560"/>
    <x v="566"/>
    <x v="566"/>
    <n v="51"/>
    <x v="25"/>
    <x v="24"/>
    <x v="0"/>
  </r>
  <r>
    <s v="R101534H"/>
    <x v="2"/>
    <n v="1"/>
    <s v="Type 2"/>
    <n v="7.4"/>
    <x v="560"/>
    <x v="566"/>
    <x v="566"/>
    <n v="51"/>
    <x v="25"/>
    <x v="24"/>
    <x v="0"/>
  </r>
  <r>
    <s v="R101535A"/>
    <x v="2"/>
    <n v="1"/>
    <s v="Type 2"/>
    <n v="7.4"/>
    <x v="560"/>
    <x v="566"/>
    <x v="566"/>
    <n v="51"/>
    <x v="25"/>
    <x v="24"/>
    <x v="0"/>
  </r>
  <r>
    <s v="R101539F"/>
    <x v="2"/>
    <n v="1"/>
    <s v="Type 2"/>
    <n v="7.4"/>
    <x v="561"/>
    <x v="567"/>
    <x v="567"/>
    <n v="46"/>
    <x v="11"/>
    <x v="11"/>
    <x v="0"/>
  </r>
  <r>
    <s v="R101540K"/>
    <x v="2"/>
    <n v="1"/>
    <s v="Type 2"/>
    <n v="7.4"/>
    <x v="561"/>
    <x v="567"/>
    <x v="567"/>
    <n v="46"/>
    <x v="11"/>
    <x v="11"/>
    <x v="0"/>
  </r>
  <r>
    <s v="R101543Z"/>
    <x v="2"/>
    <n v="1"/>
    <s v="Type 2"/>
    <n v="7.4"/>
    <x v="561"/>
    <x v="567"/>
    <x v="567"/>
    <n v="46"/>
    <x v="11"/>
    <x v="11"/>
    <x v="0"/>
  </r>
  <r>
    <s v="R101544C"/>
    <x v="2"/>
    <n v="1"/>
    <s v="Type 2"/>
    <n v="7.4"/>
    <x v="562"/>
    <x v="568"/>
    <x v="568"/>
    <n v="46"/>
    <x v="11"/>
    <x v="11"/>
    <x v="0"/>
  </r>
  <r>
    <s v="R101545G"/>
    <x v="2"/>
    <n v="1"/>
    <s v="Type 2"/>
    <n v="7.4"/>
    <x v="562"/>
    <x v="568"/>
    <x v="568"/>
    <n v="46"/>
    <x v="11"/>
    <x v="11"/>
    <x v="0"/>
  </r>
  <r>
    <s v="R101546R"/>
    <x v="2"/>
    <n v="1"/>
    <s v="Type 2"/>
    <n v="7.4"/>
    <x v="562"/>
    <x v="568"/>
    <x v="568"/>
    <n v="46"/>
    <x v="11"/>
    <x v="11"/>
    <x v="0"/>
  </r>
  <r>
    <s v="R101557Z"/>
    <x v="2"/>
    <n v="1"/>
    <s v="Type 2"/>
    <n v="7.4"/>
    <x v="563"/>
    <x v="569"/>
    <x v="569"/>
    <n v="51"/>
    <x v="25"/>
    <x v="24"/>
    <x v="0"/>
  </r>
  <r>
    <s v="R101558C"/>
    <x v="2"/>
    <n v="1"/>
    <s v="Type 2"/>
    <n v="7.4"/>
    <x v="563"/>
    <x v="569"/>
    <x v="569"/>
    <n v="51"/>
    <x v="25"/>
    <x v="24"/>
    <x v="0"/>
  </r>
  <r>
    <s v="R101559G"/>
    <x v="2"/>
    <n v="1"/>
    <s v="Type 2"/>
    <n v="7.4"/>
    <x v="563"/>
    <x v="569"/>
    <x v="569"/>
    <n v="51"/>
    <x v="25"/>
    <x v="24"/>
    <x v="0"/>
  </r>
  <r>
    <s v="R101561C"/>
    <x v="2"/>
    <n v="1"/>
    <s v="Type 2"/>
    <n v="7.4"/>
    <x v="564"/>
    <x v="570"/>
    <x v="570"/>
    <n v="51"/>
    <x v="25"/>
    <x v="24"/>
    <x v="0"/>
  </r>
  <r>
    <s v="R101562G"/>
    <x v="2"/>
    <n v="1"/>
    <s v="Type 2"/>
    <n v="7.4"/>
    <x v="564"/>
    <x v="570"/>
    <x v="570"/>
    <n v="51"/>
    <x v="25"/>
    <x v="24"/>
    <x v="0"/>
  </r>
  <r>
    <s v="R101563R"/>
    <x v="2"/>
    <n v="1"/>
    <s v="Type 2"/>
    <n v="7.4"/>
    <x v="564"/>
    <x v="570"/>
    <x v="570"/>
    <n v="51"/>
    <x v="25"/>
    <x v="24"/>
    <x v="0"/>
  </r>
  <r>
    <s v="R101565H"/>
    <x v="2"/>
    <n v="1"/>
    <s v="Type 2"/>
    <n v="7.4"/>
    <x v="565"/>
    <x v="571"/>
    <x v="571"/>
    <n v="52"/>
    <x v="25"/>
    <x v="24"/>
    <x v="0"/>
  </r>
  <r>
    <s v="R101566A"/>
    <x v="2"/>
    <n v="1"/>
    <s v="Type 2"/>
    <n v="7.4"/>
    <x v="565"/>
    <x v="571"/>
    <x v="571"/>
    <n v="52"/>
    <x v="25"/>
    <x v="24"/>
    <x v="0"/>
  </r>
  <r>
    <s v="R101567E"/>
    <x v="2"/>
    <n v="1"/>
    <s v="Type 2"/>
    <n v="7.4"/>
    <x v="565"/>
    <x v="571"/>
    <x v="571"/>
    <n v="52"/>
    <x v="25"/>
    <x v="24"/>
    <x v="0"/>
  </r>
  <r>
    <s v="R101571K"/>
    <x v="2"/>
    <n v="1"/>
    <s v="Type 2"/>
    <n v="7.4"/>
    <x v="566"/>
    <x v="572"/>
    <x v="572"/>
    <n v="52"/>
    <x v="25"/>
    <x v="24"/>
    <x v="0"/>
  </r>
  <r>
    <s v="R101574Z"/>
    <x v="2"/>
    <n v="1"/>
    <s v="Type 2"/>
    <n v="7.4"/>
    <x v="566"/>
    <x v="572"/>
    <x v="572"/>
    <n v="52"/>
    <x v="25"/>
    <x v="24"/>
    <x v="0"/>
  </r>
  <r>
    <s v="R101577R"/>
    <x v="2"/>
    <n v="1"/>
    <s v="Type 2"/>
    <n v="7.4"/>
    <x v="566"/>
    <x v="572"/>
    <x v="572"/>
    <n v="52"/>
    <x v="25"/>
    <x v="24"/>
    <x v="0"/>
  </r>
  <r>
    <s v="R101608R"/>
    <x v="2"/>
    <n v="1"/>
    <s v="Type 2"/>
    <n v="7.4"/>
    <x v="567"/>
    <x v="573"/>
    <x v="573"/>
    <n v="46"/>
    <x v="11"/>
    <x v="11"/>
    <x v="0"/>
  </r>
  <r>
    <s v="R101610G"/>
    <x v="2"/>
    <n v="1"/>
    <s v="Type 2"/>
    <n v="7.4"/>
    <x v="567"/>
    <x v="573"/>
    <x v="573"/>
    <n v="46"/>
    <x v="11"/>
    <x v="11"/>
    <x v="0"/>
  </r>
  <r>
    <s v="R101613H"/>
    <x v="2"/>
    <n v="1"/>
    <s v="Type 2"/>
    <n v="7.4"/>
    <x v="567"/>
    <x v="573"/>
    <x v="573"/>
    <n v="46"/>
    <x v="11"/>
    <x v="11"/>
    <x v="0"/>
  </r>
  <r>
    <s v="R101637C"/>
    <x v="2"/>
    <n v="1"/>
    <s v="Type 2"/>
    <n v="7.4"/>
    <x v="568"/>
    <x v="574"/>
    <x v="574"/>
    <n v="46"/>
    <x v="11"/>
    <x v="11"/>
    <x v="0"/>
  </r>
  <r>
    <s v="R101638G"/>
    <x v="2"/>
    <n v="1"/>
    <s v="Type 2"/>
    <n v="7.4"/>
    <x v="568"/>
    <x v="574"/>
    <x v="574"/>
    <n v="46"/>
    <x v="11"/>
    <x v="11"/>
    <x v="0"/>
  </r>
  <r>
    <s v="R101639R"/>
    <x v="2"/>
    <n v="1"/>
    <s v="Type 2"/>
    <n v="7.4"/>
    <x v="568"/>
    <x v="574"/>
    <x v="574"/>
    <n v="46"/>
    <x v="11"/>
    <x v="11"/>
    <x v="0"/>
  </r>
  <r>
    <s v="R101732Z"/>
    <x v="2"/>
    <n v="1"/>
    <s v="Type 2"/>
    <n v="7.4"/>
    <x v="569"/>
    <x v="575"/>
    <x v="575"/>
    <n v="73"/>
    <x v="3"/>
    <x v="3"/>
    <x v="0"/>
  </r>
  <r>
    <s v="R101735R"/>
    <x v="2"/>
    <n v="1"/>
    <s v="Type 2"/>
    <n v="7.4"/>
    <x v="569"/>
    <x v="575"/>
    <x v="575"/>
    <n v="73"/>
    <x v="3"/>
    <x v="3"/>
    <x v="0"/>
  </r>
  <r>
    <s v="R101737H"/>
    <x v="2"/>
    <n v="1"/>
    <s v="Type 2"/>
    <n v="7.4"/>
    <x v="569"/>
    <x v="575"/>
    <x v="575"/>
    <n v="73"/>
    <x v="3"/>
    <x v="3"/>
    <x v="0"/>
  </r>
  <r>
    <s v="R101738A"/>
    <x v="2"/>
    <n v="1"/>
    <s v="Type 2"/>
    <n v="7.4"/>
    <x v="570"/>
    <x v="576"/>
    <x v="576"/>
    <n v="73"/>
    <x v="3"/>
    <x v="3"/>
    <x v="0"/>
  </r>
  <r>
    <s v="R101739E"/>
    <x v="2"/>
    <n v="1"/>
    <s v="Type 2"/>
    <n v="7.4"/>
    <x v="570"/>
    <x v="576"/>
    <x v="576"/>
    <n v="73"/>
    <x v="3"/>
    <x v="3"/>
    <x v="0"/>
  </r>
  <r>
    <s v="R101740H"/>
    <x v="2"/>
    <n v="1"/>
    <s v="Type 2"/>
    <n v="7.4"/>
    <x v="570"/>
    <x v="576"/>
    <x v="576"/>
    <n v="73"/>
    <x v="3"/>
    <x v="3"/>
    <x v="0"/>
  </r>
  <r>
    <s v="R101759F"/>
    <x v="2"/>
    <n v="1"/>
    <s v="Type 2"/>
    <n v="7.4"/>
    <x v="571"/>
    <x v="577"/>
    <x v="577"/>
    <n v="76"/>
    <x v="4"/>
    <x v="4"/>
    <x v="0"/>
  </r>
  <r>
    <s v="R101761B"/>
    <x v="2"/>
    <n v="1"/>
    <s v="Type 2"/>
    <n v="7.4"/>
    <x v="571"/>
    <x v="577"/>
    <x v="577"/>
    <n v="76"/>
    <x v="4"/>
    <x v="4"/>
    <x v="0"/>
  </r>
  <r>
    <s v="R101762F"/>
    <x v="2"/>
    <n v="1"/>
    <s v="Type 2"/>
    <n v="7.4"/>
    <x v="571"/>
    <x v="577"/>
    <x v="577"/>
    <n v="76"/>
    <x v="4"/>
    <x v="4"/>
    <x v="0"/>
  </r>
  <r>
    <s v="R101765G"/>
    <x v="2"/>
    <n v="1"/>
    <s v="Type 2"/>
    <n v="7.4"/>
    <x v="572"/>
    <x v="578"/>
    <x v="578"/>
    <n v="75"/>
    <x v="4"/>
    <x v="4"/>
    <x v="0"/>
  </r>
  <r>
    <s v="R101767D"/>
    <x v="2"/>
    <n v="1"/>
    <s v="Type 2"/>
    <n v="7.4"/>
    <x v="572"/>
    <x v="578"/>
    <x v="578"/>
    <n v="75"/>
    <x v="4"/>
    <x v="4"/>
    <x v="0"/>
  </r>
  <r>
    <s v="R101771H"/>
    <x v="2"/>
    <n v="1"/>
    <s v="Type 2"/>
    <n v="7.4"/>
    <x v="572"/>
    <x v="578"/>
    <x v="578"/>
    <n v="75"/>
    <x v="4"/>
    <x v="4"/>
    <x v="0"/>
  </r>
  <r>
    <s v="R101777Z"/>
    <x v="2"/>
    <n v="1"/>
    <s v="Type 2"/>
    <n v="7.4"/>
    <x v="573"/>
    <x v="579"/>
    <x v="579"/>
    <n v="55"/>
    <x v="2"/>
    <x v="2"/>
    <x v="0"/>
  </r>
  <r>
    <s v="R101778C"/>
    <x v="2"/>
    <n v="1"/>
    <s v="Type 2"/>
    <n v="7.4"/>
    <x v="573"/>
    <x v="579"/>
    <x v="579"/>
    <n v="55"/>
    <x v="2"/>
    <x v="2"/>
    <x v="0"/>
  </r>
  <r>
    <s v="R101779G"/>
    <x v="2"/>
    <n v="1"/>
    <s v="Type 2"/>
    <n v="7.4"/>
    <x v="573"/>
    <x v="579"/>
    <x v="579"/>
    <n v="55"/>
    <x v="2"/>
    <x v="2"/>
    <x v="0"/>
  </r>
  <r>
    <s v="R101784D"/>
    <x v="2"/>
    <n v="1"/>
    <s v="Type 2"/>
    <n v="7.4"/>
    <x v="574"/>
    <x v="580"/>
    <x v="580"/>
    <n v="76"/>
    <x v="4"/>
    <x v="4"/>
    <x v="0"/>
  </r>
  <r>
    <s v="R101785H"/>
    <x v="2"/>
    <n v="1"/>
    <s v="Type 2"/>
    <n v="7.4"/>
    <x v="574"/>
    <x v="580"/>
    <x v="580"/>
    <n v="76"/>
    <x v="4"/>
    <x v="4"/>
    <x v="0"/>
  </r>
  <r>
    <s v="R101786A"/>
    <x v="2"/>
    <n v="1"/>
    <s v="Type 2"/>
    <n v="7.4"/>
    <x v="574"/>
    <x v="580"/>
    <x v="580"/>
    <n v="76"/>
    <x v="4"/>
    <x v="4"/>
    <x v="0"/>
  </r>
  <r>
    <s v="R101787E"/>
    <x v="2"/>
    <n v="1"/>
    <s v="Type 2"/>
    <n v="7.4"/>
    <x v="575"/>
    <x v="581"/>
    <x v="581"/>
    <n v="73"/>
    <x v="3"/>
    <x v="3"/>
    <x v="0"/>
  </r>
  <r>
    <s v="R101788K"/>
    <x v="2"/>
    <n v="1"/>
    <s v="Type 2"/>
    <n v="7.4"/>
    <x v="575"/>
    <x v="581"/>
    <x v="581"/>
    <n v="73"/>
    <x v="3"/>
    <x v="3"/>
    <x v="0"/>
  </r>
  <r>
    <s v="R101789B"/>
    <x v="2"/>
    <n v="1"/>
    <s v="Type 2"/>
    <n v="7.4"/>
    <x v="575"/>
    <x v="581"/>
    <x v="581"/>
    <n v="73"/>
    <x v="3"/>
    <x v="3"/>
    <x v="0"/>
  </r>
  <r>
    <s v="R101797R"/>
    <x v="2"/>
    <n v="1"/>
    <s v="Type 2"/>
    <n v="7.4"/>
    <x v="576"/>
    <x v="582"/>
    <x v="582"/>
    <n v="73"/>
    <x v="3"/>
    <x v="3"/>
    <x v="0"/>
  </r>
  <r>
    <s v="R101798D"/>
    <x v="2"/>
    <n v="1"/>
    <s v="Type 2"/>
    <n v="7.4"/>
    <x v="576"/>
    <x v="582"/>
    <x v="582"/>
    <n v="73"/>
    <x v="3"/>
    <x v="3"/>
    <x v="0"/>
  </r>
  <r>
    <s v="R101799H"/>
    <x v="2"/>
    <n v="1"/>
    <s v="Type 2"/>
    <n v="7.4"/>
    <x v="576"/>
    <x v="582"/>
    <x v="582"/>
    <n v="73"/>
    <x v="3"/>
    <x v="3"/>
    <x v="0"/>
  </r>
  <r>
    <s v="R101806B"/>
    <x v="2"/>
    <n v="1"/>
    <s v="Type 2"/>
    <n v="7.4"/>
    <x v="577"/>
    <x v="583"/>
    <x v="583"/>
    <n v="73"/>
    <x v="3"/>
    <x v="3"/>
    <x v="0"/>
  </r>
  <r>
    <s v="R101807F"/>
    <x v="2"/>
    <n v="1"/>
    <s v="Type 2"/>
    <n v="7.4"/>
    <x v="577"/>
    <x v="583"/>
    <x v="583"/>
    <n v="73"/>
    <x v="3"/>
    <x v="3"/>
    <x v="0"/>
  </r>
  <r>
    <s v="R101809C"/>
    <x v="2"/>
    <n v="1"/>
    <s v="Type 2"/>
    <n v="7.4"/>
    <x v="577"/>
    <x v="583"/>
    <x v="583"/>
    <n v="73"/>
    <x v="3"/>
    <x v="3"/>
    <x v="0"/>
  </r>
  <r>
    <s v="R101810F"/>
    <x v="2"/>
    <n v="1"/>
    <s v="Type 2"/>
    <n v="7.4"/>
    <x v="578"/>
    <x v="584"/>
    <x v="584"/>
    <n v="76"/>
    <x v="4"/>
    <x v="4"/>
    <x v="0"/>
  </r>
  <r>
    <s v="R101811Z"/>
    <x v="2"/>
    <n v="1"/>
    <s v="Type 2"/>
    <n v="7.4"/>
    <x v="578"/>
    <x v="584"/>
    <x v="584"/>
    <n v="76"/>
    <x v="4"/>
    <x v="4"/>
    <x v="0"/>
  </r>
  <r>
    <s v="R101812C"/>
    <x v="2"/>
    <n v="1"/>
    <s v="Type 2"/>
    <n v="7.4"/>
    <x v="578"/>
    <x v="584"/>
    <x v="584"/>
    <n v="76"/>
    <x v="4"/>
    <x v="4"/>
    <x v="0"/>
  </r>
  <r>
    <s v="R101813G"/>
    <x v="2"/>
    <n v="1"/>
    <s v="Type 2"/>
    <n v="7.4"/>
    <x v="579"/>
    <x v="585"/>
    <x v="585"/>
    <n v="46"/>
    <x v="11"/>
    <x v="11"/>
    <x v="0"/>
  </r>
  <r>
    <s v="R101814R"/>
    <x v="2"/>
    <n v="1"/>
    <s v="Type 2"/>
    <n v="7.4"/>
    <x v="579"/>
    <x v="585"/>
    <x v="585"/>
    <n v="46"/>
    <x v="11"/>
    <x v="11"/>
    <x v="0"/>
  </r>
  <r>
    <s v="R101815D"/>
    <x v="2"/>
    <n v="1"/>
    <s v="Type 2"/>
    <n v="7.4"/>
    <x v="579"/>
    <x v="585"/>
    <x v="585"/>
    <n v="46"/>
    <x v="11"/>
    <x v="11"/>
    <x v="0"/>
  </r>
  <r>
    <s v="R102068E"/>
    <x v="2"/>
    <n v="1"/>
    <s v="Type 2"/>
    <n v="7.4"/>
    <x v="580"/>
    <x v="586"/>
    <x v="586"/>
    <n v="75"/>
    <x v="4"/>
    <x v="4"/>
    <x v="0"/>
  </r>
  <r>
    <s v="R102069K"/>
    <x v="2"/>
    <n v="1"/>
    <s v="Type 2"/>
    <n v="7.4"/>
    <x v="580"/>
    <x v="586"/>
    <x v="586"/>
    <n v="75"/>
    <x v="4"/>
    <x v="4"/>
    <x v="0"/>
  </r>
  <r>
    <s v="R102070A"/>
    <x v="2"/>
    <n v="1"/>
    <s v="Type 2"/>
    <n v="7.4"/>
    <x v="580"/>
    <x v="586"/>
    <x v="586"/>
    <n v="75"/>
    <x v="4"/>
    <x v="4"/>
    <x v="0"/>
  </r>
  <r>
    <s v="R102213K"/>
    <x v="2"/>
    <n v="1"/>
    <s v="Type 2"/>
    <n v="7.4"/>
    <x v="581"/>
    <x v="587"/>
    <x v="587"/>
    <n v="75"/>
    <x v="4"/>
    <x v="4"/>
    <x v="0"/>
  </r>
  <r>
    <s v="R102214B"/>
    <x v="2"/>
    <n v="1"/>
    <s v="Type 2"/>
    <n v="7.4"/>
    <x v="581"/>
    <x v="587"/>
    <x v="587"/>
    <n v="75"/>
    <x v="4"/>
    <x v="4"/>
    <x v="0"/>
  </r>
  <r>
    <s v="R102215F"/>
    <x v="2"/>
    <n v="1"/>
    <s v="Type 2"/>
    <n v="7.4"/>
    <x v="581"/>
    <x v="587"/>
    <x v="587"/>
    <n v="75"/>
    <x v="4"/>
    <x v="4"/>
    <x v="0"/>
  </r>
  <r>
    <s v="R102217C"/>
    <x v="2"/>
    <n v="1"/>
    <s v="Type 2"/>
    <n v="7.4"/>
    <x v="582"/>
    <x v="588"/>
    <x v="588"/>
    <n v="75"/>
    <x v="4"/>
    <x v="4"/>
    <x v="0"/>
  </r>
  <r>
    <s v="R102218G"/>
    <x v="2"/>
    <n v="1"/>
    <s v="Type 2"/>
    <n v="7.4"/>
    <x v="582"/>
    <x v="588"/>
    <x v="588"/>
    <n v="75"/>
    <x v="4"/>
    <x v="4"/>
    <x v="0"/>
  </r>
  <r>
    <s v="R102219R"/>
    <x v="2"/>
    <n v="1"/>
    <s v="Type 2"/>
    <n v="7.4"/>
    <x v="582"/>
    <x v="588"/>
    <x v="588"/>
    <n v="75"/>
    <x v="4"/>
    <x v="4"/>
    <x v="0"/>
  </r>
  <r>
    <s v="R102264Z"/>
    <x v="2"/>
    <n v="1"/>
    <s v="Type 2"/>
    <n v="7.4"/>
    <x v="583"/>
    <x v="589"/>
    <x v="589"/>
    <n v="75"/>
    <x v="4"/>
    <x v="4"/>
    <x v="0"/>
  </r>
  <r>
    <s v="R102267R"/>
    <x v="2"/>
    <n v="1"/>
    <s v="Type 2"/>
    <n v="7.4"/>
    <x v="583"/>
    <x v="589"/>
    <x v="589"/>
    <n v="75"/>
    <x v="4"/>
    <x v="4"/>
    <x v="0"/>
  </r>
  <r>
    <s v="R102271D"/>
    <x v="2"/>
    <n v="1"/>
    <s v="Type 2"/>
    <n v="7.4"/>
    <x v="583"/>
    <x v="589"/>
    <x v="589"/>
    <n v="75"/>
    <x v="4"/>
    <x v="4"/>
    <x v="0"/>
  </r>
  <r>
    <s v="R102272H"/>
    <x v="2"/>
    <n v="1"/>
    <s v="Type 2"/>
    <n v="7.4"/>
    <x v="583"/>
    <x v="589"/>
    <x v="589"/>
    <n v="75"/>
    <x v="4"/>
    <x v="4"/>
    <x v="0"/>
  </r>
  <r>
    <s v="R102273A"/>
    <x v="2"/>
    <n v="1"/>
    <s v="Type 2"/>
    <n v="7.4"/>
    <x v="584"/>
    <x v="590"/>
    <x v="590"/>
    <n v="73"/>
    <x v="3"/>
    <x v="3"/>
    <x v="0"/>
  </r>
  <r>
    <s v="R102275K"/>
    <x v="2"/>
    <n v="1"/>
    <s v="Type 2"/>
    <n v="7.4"/>
    <x v="584"/>
    <x v="590"/>
    <x v="590"/>
    <n v="73"/>
    <x v="3"/>
    <x v="3"/>
    <x v="0"/>
  </r>
  <r>
    <s v="R102287A"/>
    <x v="2"/>
    <n v="1"/>
    <s v="Type 2"/>
    <n v="7.4"/>
    <x v="585"/>
    <x v="591"/>
    <x v="591"/>
    <n v="73"/>
    <x v="3"/>
    <x v="3"/>
    <x v="0"/>
  </r>
  <r>
    <s v="R102288E"/>
    <x v="2"/>
    <n v="1"/>
    <s v="Type 2"/>
    <n v="7.4"/>
    <x v="585"/>
    <x v="591"/>
    <x v="591"/>
    <n v="73"/>
    <x v="3"/>
    <x v="3"/>
    <x v="0"/>
  </r>
  <r>
    <s v="R102289K"/>
    <x v="2"/>
    <n v="1"/>
    <s v="Type 2"/>
    <n v="7.4"/>
    <x v="585"/>
    <x v="591"/>
    <x v="591"/>
    <n v="73"/>
    <x v="3"/>
    <x v="3"/>
    <x v="0"/>
  </r>
  <r>
    <s v="R102391Z"/>
    <x v="2"/>
    <n v="1"/>
    <s v="Type 2"/>
    <n v="7.4"/>
    <x v="586"/>
    <x v="592"/>
    <x v="592"/>
    <n v="73"/>
    <x v="3"/>
    <x v="3"/>
    <x v="0"/>
  </r>
  <r>
    <s v="R102392C"/>
    <x v="2"/>
    <n v="1"/>
    <s v="Type 2"/>
    <n v="7.4"/>
    <x v="586"/>
    <x v="592"/>
    <x v="592"/>
    <n v="73"/>
    <x v="3"/>
    <x v="3"/>
    <x v="0"/>
  </r>
  <r>
    <s v="R102393G"/>
    <x v="2"/>
    <n v="1"/>
    <s v="Type 2"/>
    <n v="7.4"/>
    <x v="586"/>
    <x v="592"/>
    <x v="592"/>
    <n v="73"/>
    <x v="3"/>
    <x v="3"/>
    <x v="0"/>
  </r>
  <r>
    <s v="R102394R"/>
    <x v="2"/>
    <n v="1"/>
    <s v="Type 2"/>
    <n v="7.4"/>
    <x v="587"/>
    <x v="593"/>
    <x v="593"/>
    <n v="73"/>
    <x v="3"/>
    <x v="3"/>
    <x v="0"/>
  </r>
  <r>
    <s v="R102395D"/>
    <x v="2"/>
    <n v="1"/>
    <s v="Type 2"/>
    <n v="7.4"/>
    <x v="587"/>
    <x v="593"/>
    <x v="593"/>
    <n v="73"/>
    <x v="3"/>
    <x v="3"/>
    <x v="0"/>
  </r>
  <r>
    <s v="R102396H"/>
    <x v="2"/>
    <n v="1"/>
    <s v="Type 2"/>
    <n v="7.4"/>
    <x v="587"/>
    <x v="593"/>
    <x v="593"/>
    <n v="73"/>
    <x v="3"/>
    <x v="3"/>
    <x v="0"/>
  </r>
  <r>
    <s v="R102397A"/>
    <x v="2"/>
    <n v="1"/>
    <s v="Type 2"/>
    <n v="7.4"/>
    <x v="588"/>
    <x v="594"/>
    <x v="594"/>
    <n v="75"/>
    <x v="4"/>
    <x v="4"/>
    <x v="0"/>
  </r>
  <r>
    <s v="R102398E"/>
    <x v="2"/>
    <n v="1"/>
    <s v="Type 2"/>
    <n v="7.4"/>
    <x v="588"/>
    <x v="594"/>
    <x v="594"/>
    <n v="75"/>
    <x v="4"/>
    <x v="4"/>
    <x v="0"/>
  </r>
  <r>
    <s v="R102399K"/>
    <x v="2"/>
    <n v="1"/>
    <s v="Type 2"/>
    <n v="7.4"/>
    <x v="588"/>
    <x v="594"/>
    <x v="594"/>
    <n v="75"/>
    <x v="4"/>
    <x v="4"/>
    <x v="0"/>
  </r>
  <r>
    <s v="R102402K"/>
    <x v="2"/>
    <n v="1"/>
    <s v="Type 2"/>
    <n v="7.4"/>
    <x v="588"/>
    <x v="594"/>
    <x v="594"/>
    <n v="75"/>
    <x v="4"/>
    <x v="4"/>
    <x v="0"/>
  </r>
  <r>
    <s v="R102404F"/>
    <x v="2"/>
    <n v="1"/>
    <s v="Type 2"/>
    <n v="7.4"/>
    <x v="589"/>
    <x v="595"/>
    <x v="595"/>
    <n v="75"/>
    <x v="4"/>
    <x v="4"/>
    <x v="0"/>
  </r>
  <r>
    <s v="R102409D"/>
    <x v="2"/>
    <n v="1"/>
    <s v="Type 2"/>
    <n v="7.4"/>
    <x v="589"/>
    <x v="595"/>
    <x v="595"/>
    <n v="75"/>
    <x v="4"/>
    <x v="4"/>
    <x v="0"/>
  </r>
  <r>
    <s v="R102426D"/>
    <x v="2"/>
    <n v="1"/>
    <s v="Type 2"/>
    <n v="7.4"/>
    <x v="590"/>
    <x v="596"/>
    <x v="596"/>
    <n v="73"/>
    <x v="3"/>
    <x v="3"/>
    <x v="0"/>
  </r>
  <r>
    <s v="R102427H"/>
    <x v="2"/>
    <n v="1"/>
    <s v="Type 2"/>
    <n v="7.4"/>
    <x v="590"/>
    <x v="596"/>
    <x v="596"/>
    <n v="73"/>
    <x v="3"/>
    <x v="3"/>
    <x v="0"/>
  </r>
  <r>
    <s v="R102428A"/>
    <x v="2"/>
    <n v="1"/>
    <s v="Type 2"/>
    <n v="7.4"/>
    <x v="590"/>
    <x v="596"/>
    <x v="596"/>
    <n v="73"/>
    <x v="3"/>
    <x v="3"/>
    <x v="0"/>
  </r>
  <r>
    <s v="R102429E"/>
    <x v="2"/>
    <n v="1"/>
    <s v="Type 2"/>
    <n v="7.4"/>
    <x v="591"/>
    <x v="597"/>
    <x v="597"/>
    <n v="75"/>
    <x v="4"/>
    <x v="4"/>
    <x v="0"/>
  </r>
  <r>
    <s v="R102430H"/>
    <x v="2"/>
    <n v="1"/>
    <s v="Type 2"/>
    <n v="7.4"/>
    <x v="591"/>
    <x v="597"/>
    <x v="597"/>
    <n v="75"/>
    <x v="4"/>
    <x v="4"/>
    <x v="0"/>
  </r>
  <r>
    <s v="R102431A"/>
    <x v="2"/>
    <n v="1"/>
    <s v="Type 2"/>
    <n v="7.4"/>
    <x v="591"/>
    <x v="597"/>
    <x v="597"/>
    <n v="75"/>
    <x v="4"/>
    <x v="4"/>
    <x v="0"/>
  </r>
  <r>
    <s v="R103846B"/>
    <x v="2"/>
    <n v="1"/>
    <s v="Type 2"/>
    <n v="7.4"/>
    <x v="592"/>
    <x v="598"/>
    <x v="598"/>
    <n v="73"/>
    <x v="3"/>
    <x v="3"/>
    <x v="0"/>
  </r>
  <r>
    <s v="R103847F"/>
    <x v="2"/>
    <n v="1"/>
    <s v="Type 2"/>
    <n v="7.4"/>
    <x v="592"/>
    <x v="598"/>
    <x v="598"/>
    <n v="73"/>
    <x v="3"/>
    <x v="3"/>
    <x v="0"/>
  </r>
  <r>
    <s v="R103848Z"/>
    <x v="2"/>
    <n v="1"/>
    <s v="Type 2"/>
    <n v="7.4"/>
    <x v="592"/>
    <x v="598"/>
    <x v="598"/>
    <n v="73"/>
    <x v="3"/>
    <x v="3"/>
    <x v="0"/>
  </r>
  <r>
    <s v="R103849C"/>
    <x v="2"/>
    <n v="1"/>
    <s v="Type 2"/>
    <n v="7.4"/>
    <x v="592"/>
    <x v="598"/>
    <x v="598"/>
    <n v="73"/>
    <x v="3"/>
    <x v="3"/>
    <x v="0"/>
  </r>
  <r>
    <s v="R103907K"/>
    <x v="2"/>
    <n v="1"/>
    <s v="Type 2"/>
    <n v="7.4"/>
    <x v="593"/>
    <x v="599"/>
    <x v="599"/>
    <n v="76"/>
    <x v="4"/>
    <x v="4"/>
    <x v="0"/>
  </r>
  <r>
    <s v="R103908B"/>
    <x v="2"/>
    <n v="1"/>
    <s v="Type 2"/>
    <n v="7.4"/>
    <x v="593"/>
    <x v="599"/>
    <x v="599"/>
    <n v="76"/>
    <x v="4"/>
    <x v="4"/>
    <x v="0"/>
  </r>
  <r>
    <s v="R103909F"/>
    <x v="2"/>
    <n v="1"/>
    <s v="Type 2"/>
    <n v="7.4"/>
    <x v="593"/>
    <x v="599"/>
    <x v="599"/>
    <n v="76"/>
    <x v="4"/>
    <x v="4"/>
    <x v="0"/>
  </r>
  <r>
    <s v="R100951G"/>
    <x v="2"/>
    <n v="1"/>
    <s v="Type 2"/>
    <n v="7.4"/>
    <x v="594"/>
    <x v="600"/>
    <x v="600"/>
    <n v="68"/>
    <x v="0"/>
    <x v="0"/>
    <x v="0"/>
  </r>
  <r>
    <s v="R100952R"/>
    <x v="2"/>
    <n v="1"/>
    <s v="Type 2"/>
    <n v="7.4"/>
    <x v="594"/>
    <x v="600"/>
    <x v="600"/>
    <n v="68"/>
    <x v="0"/>
    <x v="0"/>
    <x v="0"/>
  </r>
  <r>
    <s v="R100953D"/>
    <x v="2"/>
    <n v="1"/>
    <s v="Type 2"/>
    <n v="7.4"/>
    <x v="594"/>
    <x v="600"/>
    <x v="600"/>
    <n v="68"/>
    <x v="0"/>
    <x v="0"/>
    <x v="0"/>
  </r>
  <r>
    <s v="R101102F"/>
    <x v="2"/>
    <n v="1"/>
    <s v="Type 2"/>
    <n v="7.4"/>
    <x v="595"/>
    <x v="601"/>
    <x v="601"/>
    <n v="65"/>
    <x v="0"/>
    <x v="0"/>
    <x v="0"/>
  </r>
  <r>
    <s v="R101103Z"/>
    <x v="2"/>
    <n v="1"/>
    <s v="Type 2"/>
    <n v="7.4"/>
    <x v="595"/>
    <x v="601"/>
    <x v="601"/>
    <n v="65"/>
    <x v="0"/>
    <x v="0"/>
    <x v="0"/>
  </r>
  <r>
    <s v="R101104C"/>
    <x v="2"/>
    <n v="1"/>
    <s v="Type 2"/>
    <n v="7.4"/>
    <x v="595"/>
    <x v="601"/>
    <x v="601"/>
    <n v="65"/>
    <x v="0"/>
    <x v="0"/>
    <x v="0"/>
  </r>
  <r>
    <s v="R101123R"/>
    <x v="2"/>
    <n v="1"/>
    <s v="Type 2"/>
    <n v="7.4"/>
    <x v="596"/>
    <x v="602"/>
    <x v="602"/>
    <n v="68"/>
    <x v="0"/>
    <x v="0"/>
    <x v="0"/>
  </r>
  <r>
    <s v="R101124D"/>
    <x v="2"/>
    <n v="1"/>
    <s v="Type 2"/>
    <n v="7.4"/>
    <x v="596"/>
    <x v="602"/>
    <x v="602"/>
    <n v="68"/>
    <x v="0"/>
    <x v="0"/>
    <x v="0"/>
  </r>
  <r>
    <s v="R101125H"/>
    <x v="2"/>
    <n v="1"/>
    <s v="Type 2"/>
    <n v="7.4"/>
    <x v="596"/>
    <x v="602"/>
    <x v="602"/>
    <n v="68"/>
    <x v="0"/>
    <x v="0"/>
    <x v="0"/>
  </r>
  <r>
    <s v="R101254E"/>
    <x v="2"/>
    <n v="1"/>
    <s v="Type 2"/>
    <n v="7.4"/>
    <x v="597"/>
    <x v="603"/>
    <x v="603"/>
    <n v="65"/>
    <x v="0"/>
    <x v="0"/>
    <x v="0"/>
  </r>
  <r>
    <s v="R101255K"/>
    <x v="2"/>
    <n v="1"/>
    <s v="Type 2"/>
    <n v="7.4"/>
    <x v="597"/>
    <x v="603"/>
    <x v="603"/>
    <n v="65"/>
    <x v="0"/>
    <x v="0"/>
    <x v="0"/>
  </r>
  <r>
    <s v="R101256B"/>
    <x v="2"/>
    <n v="1"/>
    <s v="Type 2"/>
    <n v="7.4"/>
    <x v="597"/>
    <x v="603"/>
    <x v="603"/>
    <n v="65"/>
    <x v="0"/>
    <x v="0"/>
    <x v="0"/>
  </r>
  <r>
    <s v="R101317K"/>
    <x v="2"/>
    <n v="1"/>
    <s v="Type 2"/>
    <n v="7.4"/>
    <x v="598"/>
    <x v="604"/>
    <x v="604"/>
    <n v="68"/>
    <x v="0"/>
    <x v="0"/>
    <x v="0"/>
  </r>
  <r>
    <s v="R101318B"/>
    <x v="2"/>
    <n v="1"/>
    <s v="Type 2"/>
    <n v="7.4"/>
    <x v="598"/>
    <x v="604"/>
    <x v="604"/>
    <n v="68"/>
    <x v="0"/>
    <x v="0"/>
    <x v="0"/>
  </r>
  <r>
    <s v="R101319F"/>
    <x v="2"/>
    <n v="1"/>
    <s v="Type 2"/>
    <n v="7.4"/>
    <x v="598"/>
    <x v="604"/>
    <x v="604"/>
    <n v="68"/>
    <x v="0"/>
    <x v="0"/>
    <x v="0"/>
  </r>
  <r>
    <s v="R101596H"/>
    <x v="2"/>
    <n v="1"/>
    <s v="Type 2"/>
    <n v="7.4"/>
    <x v="599"/>
    <x v="605"/>
    <x v="605"/>
    <n v="68"/>
    <x v="0"/>
    <x v="0"/>
    <x v="0"/>
  </r>
  <r>
    <s v="R101597A"/>
    <x v="2"/>
    <n v="1"/>
    <s v="Type 2"/>
    <n v="7.4"/>
    <x v="599"/>
    <x v="605"/>
    <x v="605"/>
    <n v="68"/>
    <x v="0"/>
    <x v="0"/>
    <x v="0"/>
  </r>
  <r>
    <s v="R101598E"/>
    <x v="2"/>
    <n v="1"/>
    <s v="Type 2"/>
    <n v="7.4"/>
    <x v="599"/>
    <x v="605"/>
    <x v="605"/>
    <n v="68"/>
    <x v="0"/>
    <x v="0"/>
    <x v="0"/>
  </r>
  <r>
    <s v="R101619Z"/>
    <x v="2"/>
    <n v="1"/>
    <s v="Type 2"/>
    <n v="7.4"/>
    <x v="600"/>
    <x v="606"/>
    <x v="606"/>
    <n v="67"/>
    <x v="0"/>
    <x v="0"/>
    <x v="0"/>
  </r>
  <r>
    <s v="R101620B"/>
    <x v="2"/>
    <n v="1"/>
    <s v="Type 2"/>
    <n v="7.4"/>
    <x v="600"/>
    <x v="606"/>
    <x v="606"/>
    <n v="67"/>
    <x v="0"/>
    <x v="0"/>
    <x v="0"/>
  </r>
  <r>
    <s v="R101621F"/>
    <x v="2"/>
    <n v="1"/>
    <s v="Type 2"/>
    <n v="7.4"/>
    <x v="600"/>
    <x v="606"/>
    <x v="606"/>
    <n v="67"/>
    <x v="0"/>
    <x v="0"/>
    <x v="0"/>
  </r>
  <r>
    <s v="R101625R"/>
    <x v="2"/>
    <n v="1"/>
    <s v="Type 2"/>
    <n v="7.4"/>
    <x v="601"/>
    <x v="607"/>
    <x v="607"/>
    <n v="67"/>
    <x v="0"/>
    <x v="0"/>
    <x v="0"/>
  </r>
  <r>
    <s v="R101626D"/>
    <x v="2"/>
    <n v="1"/>
    <s v="Type 2"/>
    <n v="7.4"/>
    <x v="601"/>
    <x v="607"/>
    <x v="607"/>
    <n v="67"/>
    <x v="0"/>
    <x v="0"/>
    <x v="0"/>
  </r>
  <r>
    <s v="R101627H"/>
    <x v="2"/>
    <n v="1"/>
    <s v="Type 2"/>
    <n v="7.4"/>
    <x v="601"/>
    <x v="607"/>
    <x v="607"/>
    <n v="67"/>
    <x v="0"/>
    <x v="0"/>
    <x v="0"/>
  </r>
  <r>
    <s v="R101631A"/>
    <x v="2"/>
    <n v="1"/>
    <s v="Type 2"/>
    <n v="7.4"/>
    <x v="602"/>
    <x v="608"/>
    <x v="608"/>
    <n v="67"/>
    <x v="0"/>
    <x v="0"/>
    <x v="0"/>
  </r>
  <r>
    <s v="R101632E"/>
    <x v="2"/>
    <n v="1"/>
    <s v="Type 2"/>
    <n v="7.4"/>
    <x v="602"/>
    <x v="608"/>
    <x v="608"/>
    <n v="67"/>
    <x v="0"/>
    <x v="0"/>
    <x v="0"/>
  </r>
  <r>
    <s v="R101633K"/>
    <x v="2"/>
    <n v="1"/>
    <s v="Type 2"/>
    <n v="7.4"/>
    <x v="602"/>
    <x v="608"/>
    <x v="608"/>
    <n v="67"/>
    <x v="0"/>
    <x v="0"/>
    <x v="0"/>
  </r>
  <r>
    <s v="R101634B"/>
    <x v="2"/>
    <n v="1"/>
    <s v="Type 2"/>
    <n v="7.4"/>
    <x v="603"/>
    <x v="609"/>
    <x v="609"/>
    <n v="65"/>
    <x v="0"/>
    <x v="0"/>
    <x v="0"/>
  </r>
  <r>
    <s v="R101635F"/>
    <x v="2"/>
    <n v="1"/>
    <s v="Type 2"/>
    <n v="7.4"/>
    <x v="603"/>
    <x v="609"/>
    <x v="609"/>
    <n v="65"/>
    <x v="0"/>
    <x v="0"/>
    <x v="0"/>
  </r>
  <r>
    <s v="R101636Z"/>
    <x v="2"/>
    <n v="1"/>
    <s v="Type 2"/>
    <n v="7.4"/>
    <x v="603"/>
    <x v="609"/>
    <x v="609"/>
    <n v="65"/>
    <x v="0"/>
    <x v="0"/>
    <x v="0"/>
  </r>
  <r>
    <s v="R101655G"/>
    <x v="2"/>
    <n v="1"/>
    <s v="Type 2"/>
    <n v="7.4"/>
    <x v="604"/>
    <x v="610"/>
    <x v="610"/>
    <n v="67"/>
    <x v="0"/>
    <x v="0"/>
    <x v="0"/>
  </r>
  <r>
    <s v="R101656R"/>
    <x v="2"/>
    <n v="1"/>
    <s v="Type 2"/>
    <n v="7.4"/>
    <x v="604"/>
    <x v="610"/>
    <x v="610"/>
    <n v="67"/>
    <x v="0"/>
    <x v="0"/>
    <x v="0"/>
  </r>
  <r>
    <s v="R101657D"/>
    <x v="2"/>
    <n v="1"/>
    <s v="Type 2"/>
    <n v="7.4"/>
    <x v="604"/>
    <x v="610"/>
    <x v="610"/>
    <n v="67"/>
    <x v="0"/>
    <x v="0"/>
    <x v="0"/>
  </r>
  <r>
    <s v="R101719D"/>
    <x v="2"/>
    <n v="1"/>
    <s v="Type 2"/>
    <n v="7.4"/>
    <x v="605"/>
    <x v="611"/>
    <x v="611"/>
    <n v="65"/>
    <x v="0"/>
    <x v="0"/>
    <x v="0"/>
  </r>
  <r>
    <s v="R101722D"/>
    <x v="2"/>
    <n v="1"/>
    <s v="Type 2"/>
    <n v="7.4"/>
    <x v="605"/>
    <x v="611"/>
    <x v="611"/>
    <n v="65"/>
    <x v="0"/>
    <x v="0"/>
    <x v="0"/>
  </r>
  <r>
    <s v="R101780Z"/>
    <x v="2"/>
    <n v="1"/>
    <s v="Type 2"/>
    <n v="7.4"/>
    <x v="606"/>
    <x v="612"/>
    <x v="612"/>
    <n v="65"/>
    <x v="0"/>
    <x v="0"/>
    <x v="0"/>
  </r>
  <r>
    <s v="R101781C"/>
    <x v="2"/>
    <n v="1"/>
    <s v="Type 2"/>
    <n v="7.4"/>
    <x v="606"/>
    <x v="612"/>
    <x v="612"/>
    <n v="65"/>
    <x v="0"/>
    <x v="0"/>
    <x v="0"/>
  </r>
  <r>
    <s v="R101782G"/>
    <x v="2"/>
    <n v="1"/>
    <s v="Type 2"/>
    <n v="7.4"/>
    <x v="606"/>
    <x v="612"/>
    <x v="612"/>
    <n v="65"/>
    <x v="0"/>
    <x v="0"/>
    <x v="0"/>
  </r>
  <r>
    <s v="R101801D"/>
    <x v="2"/>
    <n v="1"/>
    <s v="Type 2"/>
    <n v="7.4"/>
    <x v="607"/>
    <x v="613"/>
    <x v="613"/>
    <n v="68"/>
    <x v="0"/>
    <x v="0"/>
    <x v="0"/>
  </r>
  <r>
    <s v="R101802H"/>
    <x v="2"/>
    <n v="1"/>
    <s v="Type 2"/>
    <n v="7.4"/>
    <x v="607"/>
    <x v="613"/>
    <x v="613"/>
    <n v="68"/>
    <x v="0"/>
    <x v="0"/>
    <x v="0"/>
  </r>
  <r>
    <s v="R101803A"/>
    <x v="2"/>
    <n v="1"/>
    <s v="Type 2"/>
    <n v="7.4"/>
    <x v="607"/>
    <x v="613"/>
    <x v="613"/>
    <n v="68"/>
    <x v="0"/>
    <x v="0"/>
    <x v="0"/>
  </r>
  <r>
    <s v="R101826C"/>
    <x v="2"/>
    <n v="1"/>
    <s v="Type 2"/>
    <n v="7.4"/>
    <x v="608"/>
    <x v="614"/>
    <x v="614"/>
    <n v="65"/>
    <x v="0"/>
    <x v="0"/>
    <x v="0"/>
  </r>
  <r>
    <s v="R101827G"/>
    <x v="2"/>
    <n v="1"/>
    <s v="Type 2"/>
    <n v="7.4"/>
    <x v="608"/>
    <x v="614"/>
    <x v="614"/>
    <n v="65"/>
    <x v="0"/>
    <x v="0"/>
    <x v="0"/>
  </r>
  <r>
    <s v="R101828R"/>
    <x v="2"/>
    <n v="1"/>
    <s v="Type 2"/>
    <n v="7.4"/>
    <x v="608"/>
    <x v="614"/>
    <x v="614"/>
    <n v="65"/>
    <x v="0"/>
    <x v="0"/>
    <x v="0"/>
  </r>
  <r>
    <s v="R102057F"/>
    <x v="2"/>
    <n v="1"/>
    <s v="Type 2"/>
    <n v="7.4"/>
    <x v="609"/>
    <x v="615"/>
    <x v="615"/>
    <n v="68"/>
    <x v="0"/>
    <x v="0"/>
    <x v="0"/>
  </r>
  <r>
    <s v="R102059C"/>
    <x v="2"/>
    <n v="1"/>
    <s v="Type 2"/>
    <n v="7.4"/>
    <x v="609"/>
    <x v="615"/>
    <x v="615"/>
    <n v="68"/>
    <x v="0"/>
    <x v="0"/>
    <x v="0"/>
  </r>
  <r>
    <s v="R102060F"/>
    <x v="2"/>
    <n v="1"/>
    <s v="Type 2"/>
    <n v="7.4"/>
    <x v="609"/>
    <x v="615"/>
    <x v="615"/>
    <n v="68"/>
    <x v="0"/>
    <x v="0"/>
    <x v="0"/>
  </r>
  <r>
    <s v="R102071E"/>
    <x v="2"/>
    <n v="1"/>
    <s v="Type 2"/>
    <n v="7.4"/>
    <x v="610"/>
    <x v="616"/>
    <x v="616"/>
    <n v="68"/>
    <x v="0"/>
    <x v="0"/>
    <x v="0"/>
  </r>
  <r>
    <s v="R102072K"/>
    <x v="2"/>
    <n v="1"/>
    <s v="Type 2"/>
    <n v="7.4"/>
    <x v="610"/>
    <x v="616"/>
    <x v="616"/>
    <n v="68"/>
    <x v="0"/>
    <x v="0"/>
    <x v="0"/>
  </r>
  <r>
    <s v="R102211A"/>
    <x v="2"/>
    <n v="1"/>
    <s v="Type 2"/>
    <n v="7.4"/>
    <x v="610"/>
    <x v="616"/>
    <x v="616"/>
    <n v="68"/>
    <x v="0"/>
    <x v="0"/>
    <x v="0"/>
  </r>
  <r>
    <s v="R102220C"/>
    <x v="2"/>
    <n v="1"/>
    <s v="Type 2"/>
    <n v="7.4"/>
    <x v="611"/>
    <x v="617"/>
    <x v="617"/>
    <n v="65"/>
    <x v="0"/>
    <x v="0"/>
    <x v="0"/>
  </r>
  <r>
    <s v="R102221G"/>
    <x v="2"/>
    <n v="1"/>
    <s v="Type 2"/>
    <n v="7.4"/>
    <x v="611"/>
    <x v="617"/>
    <x v="617"/>
    <n v="65"/>
    <x v="0"/>
    <x v="0"/>
    <x v="0"/>
  </r>
  <r>
    <s v="R102222R"/>
    <x v="2"/>
    <n v="1"/>
    <s v="Type 2"/>
    <n v="7.4"/>
    <x v="611"/>
    <x v="617"/>
    <x v="617"/>
    <n v="65"/>
    <x v="0"/>
    <x v="0"/>
    <x v="0"/>
  </r>
  <r>
    <s v="R102223D"/>
    <x v="2"/>
    <n v="1"/>
    <s v="Type 2"/>
    <n v="7.4"/>
    <x v="612"/>
    <x v="618"/>
    <x v="618"/>
    <n v="68"/>
    <x v="0"/>
    <x v="0"/>
    <x v="0"/>
  </r>
  <r>
    <s v="R102224H"/>
    <x v="2"/>
    <n v="1"/>
    <s v="Type 2"/>
    <n v="7.4"/>
    <x v="612"/>
    <x v="618"/>
    <x v="618"/>
    <n v="68"/>
    <x v="0"/>
    <x v="0"/>
    <x v="0"/>
  </r>
  <r>
    <s v="R102225A"/>
    <x v="2"/>
    <n v="1"/>
    <s v="Type 2"/>
    <n v="7.4"/>
    <x v="612"/>
    <x v="618"/>
    <x v="618"/>
    <n v="68"/>
    <x v="0"/>
    <x v="0"/>
    <x v="0"/>
  </r>
  <r>
    <s v="R102226E"/>
    <x v="2"/>
    <n v="1"/>
    <s v="Type 2"/>
    <n v="7.4"/>
    <x v="613"/>
    <x v="619"/>
    <x v="619"/>
    <n v="65"/>
    <x v="0"/>
    <x v="0"/>
    <x v="0"/>
  </r>
  <r>
    <s v="R102228B"/>
    <x v="2"/>
    <n v="1"/>
    <s v="Type 2"/>
    <n v="7.4"/>
    <x v="613"/>
    <x v="619"/>
    <x v="619"/>
    <n v="65"/>
    <x v="0"/>
    <x v="0"/>
    <x v="0"/>
  </r>
  <r>
    <s v="R102257E"/>
    <x v="2"/>
    <n v="1"/>
    <s v="Type 2"/>
    <n v="7.4"/>
    <x v="613"/>
    <x v="619"/>
    <x v="619"/>
    <n v="65"/>
    <x v="0"/>
    <x v="0"/>
    <x v="0"/>
  </r>
  <r>
    <s v="R102260E"/>
    <x v="2"/>
    <n v="1"/>
    <s v="Type 2"/>
    <n v="7.4"/>
    <x v="614"/>
    <x v="620"/>
    <x v="620"/>
    <n v="68"/>
    <x v="0"/>
    <x v="0"/>
    <x v="0"/>
  </r>
  <r>
    <s v="R102261K"/>
    <x v="2"/>
    <n v="1"/>
    <s v="Type 2"/>
    <n v="7.4"/>
    <x v="614"/>
    <x v="620"/>
    <x v="620"/>
    <n v="68"/>
    <x v="0"/>
    <x v="0"/>
    <x v="0"/>
  </r>
  <r>
    <s v="R102262B"/>
    <x v="2"/>
    <n v="1"/>
    <s v="Type 2"/>
    <n v="7.4"/>
    <x v="614"/>
    <x v="620"/>
    <x v="620"/>
    <n v="68"/>
    <x v="0"/>
    <x v="0"/>
    <x v="0"/>
  </r>
  <r>
    <s v="R102279C"/>
    <x v="2"/>
    <n v="1"/>
    <s v="Type 2"/>
    <n v="7.4"/>
    <x v="615"/>
    <x v="621"/>
    <x v="621"/>
    <n v="68"/>
    <x v="0"/>
    <x v="0"/>
    <x v="0"/>
  </r>
  <r>
    <s v="R102282C"/>
    <x v="2"/>
    <n v="1"/>
    <s v="Type 2"/>
    <n v="7.4"/>
    <x v="615"/>
    <x v="621"/>
    <x v="621"/>
    <n v="68"/>
    <x v="0"/>
    <x v="0"/>
    <x v="0"/>
  </r>
  <r>
    <s v="R102283G"/>
    <x v="2"/>
    <n v="1"/>
    <s v="Type 2"/>
    <n v="7.4"/>
    <x v="615"/>
    <x v="621"/>
    <x v="621"/>
    <n v="68"/>
    <x v="0"/>
    <x v="0"/>
    <x v="0"/>
  </r>
  <r>
    <s v="R102284R"/>
    <x v="2"/>
    <n v="1"/>
    <s v="Type 2"/>
    <n v="7.4"/>
    <x v="616"/>
    <x v="622"/>
    <x v="622"/>
    <n v="68"/>
    <x v="0"/>
    <x v="0"/>
    <x v="0"/>
  </r>
  <r>
    <s v="R102285D"/>
    <x v="2"/>
    <n v="1"/>
    <s v="Type 2"/>
    <n v="7.4"/>
    <x v="616"/>
    <x v="622"/>
    <x v="622"/>
    <n v="68"/>
    <x v="0"/>
    <x v="0"/>
    <x v="0"/>
  </r>
  <r>
    <s v="R102286H"/>
    <x v="2"/>
    <n v="1"/>
    <s v="Type 2"/>
    <n v="7.4"/>
    <x v="616"/>
    <x v="622"/>
    <x v="622"/>
    <n v="68"/>
    <x v="0"/>
    <x v="0"/>
    <x v="0"/>
  </r>
  <r>
    <s v="R102290A"/>
    <x v="2"/>
    <n v="1"/>
    <s v="Type 2"/>
    <n v="7.4"/>
    <x v="617"/>
    <x v="623"/>
    <x v="623"/>
    <n v="68"/>
    <x v="0"/>
    <x v="0"/>
    <x v="0"/>
  </r>
  <r>
    <s v="R102291E"/>
    <x v="2"/>
    <n v="1"/>
    <s v="Type 2"/>
    <n v="7.4"/>
    <x v="617"/>
    <x v="623"/>
    <x v="623"/>
    <n v="68"/>
    <x v="0"/>
    <x v="0"/>
    <x v="0"/>
  </r>
  <r>
    <s v="R102292K"/>
    <x v="2"/>
    <n v="1"/>
    <s v="Type 2"/>
    <n v="7.4"/>
    <x v="617"/>
    <x v="623"/>
    <x v="623"/>
    <n v="68"/>
    <x v="0"/>
    <x v="0"/>
    <x v="0"/>
  </r>
  <r>
    <s v="R102422Z"/>
    <x v="2"/>
    <n v="1"/>
    <s v="Type 2"/>
    <n v="7.4"/>
    <x v="618"/>
    <x v="624"/>
    <x v="624"/>
    <n v="65"/>
    <x v="0"/>
    <x v="0"/>
    <x v="0"/>
  </r>
  <r>
    <s v="R102423C"/>
    <x v="2"/>
    <n v="1"/>
    <s v="Type 2"/>
    <n v="7.4"/>
    <x v="618"/>
    <x v="624"/>
    <x v="624"/>
    <n v="65"/>
    <x v="0"/>
    <x v="0"/>
    <x v="0"/>
  </r>
  <r>
    <s v="R102424G"/>
    <x v="2"/>
    <n v="1"/>
    <s v="Type 2"/>
    <n v="7.4"/>
    <x v="618"/>
    <x v="624"/>
    <x v="624"/>
    <n v="65"/>
    <x v="0"/>
    <x v="0"/>
    <x v="0"/>
  </r>
  <r>
    <s v="R103853G"/>
    <x v="2"/>
    <n v="1"/>
    <s v="Type 2"/>
    <n v="7.4"/>
    <x v="619"/>
    <x v="625"/>
    <x v="625"/>
    <n v="65"/>
    <x v="0"/>
    <x v="0"/>
    <x v="0"/>
  </r>
  <r>
    <s v="R103854R"/>
    <x v="2"/>
    <n v="1"/>
    <s v="Type 2"/>
    <n v="7.4"/>
    <x v="619"/>
    <x v="625"/>
    <x v="625"/>
    <n v="65"/>
    <x v="0"/>
    <x v="0"/>
    <x v="0"/>
  </r>
  <r>
    <s v="R103857A"/>
    <x v="2"/>
    <n v="1"/>
    <s v="Type 2"/>
    <n v="7.4"/>
    <x v="619"/>
    <x v="625"/>
    <x v="625"/>
    <n v="65"/>
    <x v="0"/>
    <x v="0"/>
    <x v="0"/>
  </r>
  <r>
    <s v="R100936D"/>
    <x v="2"/>
    <n v="1"/>
    <s v="Type 2"/>
    <n v="7.4"/>
    <x v="620"/>
    <x v="626"/>
    <x v="626"/>
    <n v="60"/>
    <x v="1"/>
    <x v="1"/>
    <x v="0"/>
  </r>
  <r>
    <s v="R100937H"/>
    <x v="2"/>
    <n v="1"/>
    <s v="Type 2"/>
    <n v="7.4"/>
    <x v="620"/>
    <x v="626"/>
    <x v="626"/>
    <n v="60"/>
    <x v="1"/>
    <x v="1"/>
    <x v="0"/>
  </r>
  <r>
    <s v="R100942E"/>
    <x v="2"/>
    <n v="1"/>
    <s v="Type 2"/>
    <n v="7.4"/>
    <x v="620"/>
    <x v="626"/>
    <x v="626"/>
    <n v="60"/>
    <x v="1"/>
    <x v="1"/>
    <x v="0"/>
  </r>
  <r>
    <s v="R100995C"/>
    <x v="2"/>
    <n v="1"/>
    <s v="Type 2"/>
    <n v="7.4"/>
    <x v="621"/>
    <x v="627"/>
    <x v="627"/>
    <n v="64"/>
    <x v="1"/>
    <x v="1"/>
    <x v="0"/>
  </r>
  <r>
    <s v="R100997R"/>
    <x v="2"/>
    <n v="1"/>
    <s v="Type 2"/>
    <n v="7.4"/>
    <x v="621"/>
    <x v="627"/>
    <x v="627"/>
    <n v="64"/>
    <x v="1"/>
    <x v="1"/>
    <x v="0"/>
  </r>
  <r>
    <s v="R100999H"/>
    <x v="2"/>
    <n v="1"/>
    <s v="Type 2"/>
    <n v="7.4"/>
    <x v="621"/>
    <x v="627"/>
    <x v="627"/>
    <n v="64"/>
    <x v="1"/>
    <x v="1"/>
    <x v="0"/>
  </r>
  <r>
    <s v="R101072Z"/>
    <x v="2"/>
    <n v="1"/>
    <s v="Type 2"/>
    <n v="7.4"/>
    <x v="622"/>
    <x v="628"/>
    <x v="628"/>
    <n v="61"/>
    <x v="1"/>
    <x v="1"/>
    <x v="0"/>
  </r>
  <r>
    <s v="R101076D"/>
    <x v="2"/>
    <n v="1"/>
    <s v="Type 2"/>
    <n v="7.4"/>
    <x v="622"/>
    <x v="628"/>
    <x v="628"/>
    <n v="61"/>
    <x v="1"/>
    <x v="1"/>
    <x v="0"/>
  </r>
  <r>
    <s v="R101078A"/>
    <x v="2"/>
    <n v="1"/>
    <s v="Type 2"/>
    <n v="7.4"/>
    <x v="622"/>
    <x v="628"/>
    <x v="628"/>
    <n v="61"/>
    <x v="1"/>
    <x v="1"/>
    <x v="0"/>
  </r>
  <r>
    <s v="R101086Z"/>
    <x v="2"/>
    <n v="1"/>
    <s v="Type 2"/>
    <n v="7.4"/>
    <x v="623"/>
    <x v="629"/>
    <x v="629"/>
    <n v="64"/>
    <x v="1"/>
    <x v="1"/>
    <x v="0"/>
  </r>
  <r>
    <s v="R101087C"/>
    <x v="2"/>
    <n v="1"/>
    <s v="Type 2"/>
    <n v="7.4"/>
    <x v="623"/>
    <x v="629"/>
    <x v="629"/>
    <n v="64"/>
    <x v="1"/>
    <x v="1"/>
    <x v="0"/>
  </r>
  <r>
    <s v="R101089R"/>
    <x v="2"/>
    <n v="1"/>
    <s v="Type 2"/>
    <n v="7.4"/>
    <x v="623"/>
    <x v="629"/>
    <x v="629"/>
    <n v="64"/>
    <x v="1"/>
    <x v="1"/>
    <x v="0"/>
  </r>
  <r>
    <s v="R101094H"/>
    <x v="2"/>
    <n v="1"/>
    <s v="Type 2"/>
    <n v="7.4"/>
    <x v="624"/>
    <x v="630"/>
    <x v="630"/>
    <n v="60"/>
    <x v="1"/>
    <x v="1"/>
    <x v="0"/>
  </r>
  <r>
    <s v="R101099F"/>
    <x v="2"/>
    <n v="1"/>
    <s v="Type 2"/>
    <n v="7.4"/>
    <x v="624"/>
    <x v="630"/>
    <x v="630"/>
    <n v="60"/>
    <x v="1"/>
    <x v="1"/>
    <x v="0"/>
  </r>
  <r>
    <s v="R101100K"/>
    <x v="2"/>
    <n v="1"/>
    <s v="Type 2"/>
    <n v="7.4"/>
    <x v="624"/>
    <x v="630"/>
    <x v="630"/>
    <n v="60"/>
    <x v="1"/>
    <x v="1"/>
    <x v="0"/>
  </r>
  <r>
    <s v="R101119G"/>
    <x v="2"/>
    <n v="1"/>
    <s v="Type 2"/>
    <n v="7.4"/>
    <x v="625"/>
    <x v="631"/>
    <x v="631"/>
    <n v="61"/>
    <x v="1"/>
    <x v="1"/>
    <x v="0"/>
  </r>
  <r>
    <s v="R101121C"/>
    <x v="2"/>
    <n v="1"/>
    <s v="Type 2"/>
    <n v="7.4"/>
    <x v="625"/>
    <x v="631"/>
    <x v="631"/>
    <n v="61"/>
    <x v="1"/>
    <x v="1"/>
    <x v="0"/>
  </r>
  <r>
    <s v="R101122G"/>
    <x v="2"/>
    <n v="1"/>
    <s v="Type 2"/>
    <n v="7.4"/>
    <x v="625"/>
    <x v="631"/>
    <x v="631"/>
    <n v="61"/>
    <x v="1"/>
    <x v="1"/>
    <x v="0"/>
  </r>
  <r>
    <s v="R101127E"/>
    <x v="2"/>
    <n v="1"/>
    <s v="Type 2"/>
    <n v="7.4"/>
    <x v="626"/>
    <x v="632"/>
    <x v="632"/>
    <n v="64"/>
    <x v="1"/>
    <x v="1"/>
    <x v="0"/>
  </r>
  <r>
    <s v="R101128K"/>
    <x v="2"/>
    <n v="1"/>
    <s v="Type 2"/>
    <n v="7.4"/>
    <x v="626"/>
    <x v="632"/>
    <x v="632"/>
    <n v="64"/>
    <x v="1"/>
    <x v="1"/>
    <x v="0"/>
  </r>
  <r>
    <s v="R101150F"/>
    <x v="2"/>
    <n v="1"/>
    <s v="Type 2"/>
    <n v="7.4"/>
    <x v="627"/>
    <x v="633"/>
    <x v="633"/>
    <n v="64"/>
    <x v="1"/>
    <x v="1"/>
    <x v="0"/>
  </r>
  <r>
    <s v="R101152C"/>
    <x v="2"/>
    <n v="1"/>
    <s v="Type 2"/>
    <n v="7.4"/>
    <x v="627"/>
    <x v="633"/>
    <x v="633"/>
    <n v="64"/>
    <x v="1"/>
    <x v="1"/>
    <x v="0"/>
  </r>
  <r>
    <s v="R101153G"/>
    <x v="2"/>
    <n v="1"/>
    <s v="Type 2"/>
    <n v="7.4"/>
    <x v="627"/>
    <x v="633"/>
    <x v="633"/>
    <n v="64"/>
    <x v="1"/>
    <x v="1"/>
    <x v="0"/>
  </r>
  <r>
    <s v="R101160A"/>
    <x v="2"/>
    <n v="1"/>
    <s v="Type 2"/>
    <n v="7.4"/>
    <x v="628"/>
    <x v="634"/>
    <x v="634"/>
    <n v="64"/>
    <x v="1"/>
    <x v="1"/>
    <x v="0"/>
  </r>
  <r>
    <s v="R101161E"/>
    <x v="2"/>
    <n v="1"/>
    <s v="Type 2"/>
    <n v="7.4"/>
    <x v="628"/>
    <x v="634"/>
    <x v="634"/>
    <n v="64"/>
    <x v="1"/>
    <x v="1"/>
    <x v="0"/>
  </r>
  <r>
    <s v="R101163B"/>
    <x v="2"/>
    <n v="1"/>
    <s v="Type 2"/>
    <n v="7.4"/>
    <x v="628"/>
    <x v="634"/>
    <x v="634"/>
    <n v="64"/>
    <x v="1"/>
    <x v="1"/>
    <x v="0"/>
  </r>
  <r>
    <s v="R101200C"/>
    <x v="2"/>
    <n v="1"/>
    <s v="Type 2"/>
    <n v="7.4"/>
    <x v="629"/>
    <x v="635"/>
    <x v="635"/>
    <n v="64"/>
    <x v="1"/>
    <x v="1"/>
    <x v="0"/>
  </r>
  <r>
    <s v="R101202R"/>
    <x v="2"/>
    <n v="1"/>
    <s v="Type 2"/>
    <n v="7.4"/>
    <x v="629"/>
    <x v="635"/>
    <x v="635"/>
    <n v="64"/>
    <x v="1"/>
    <x v="1"/>
    <x v="0"/>
  </r>
  <r>
    <s v="R101211B"/>
    <x v="2"/>
    <n v="1"/>
    <s v="Type 2"/>
    <n v="7.4"/>
    <x v="629"/>
    <x v="635"/>
    <x v="635"/>
    <n v="64"/>
    <x v="1"/>
    <x v="1"/>
    <x v="0"/>
  </r>
  <r>
    <s v="R101213Z"/>
    <x v="2"/>
    <n v="1"/>
    <s v="Type 2"/>
    <n v="7.4"/>
    <x v="630"/>
    <x v="636"/>
    <x v="636"/>
    <n v="64"/>
    <x v="1"/>
    <x v="1"/>
    <x v="0"/>
  </r>
  <r>
    <s v="R101216R"/>
    <x v="2"/>
    <n v="1"/>
    <s v="Type 2"/>
    <n v="7.4"/>
    <x v="630"/>
    <x v="636"/>
    <x v="636"/>
    <n v="64"/>
    <x v="1"/>
    <x v="1"/>
    <x v="0"/>
  </r>
  <r>
    <s v="R101217D"/>
    <x v="2"/>
    <n v="1"/>
    <s v="Type 2"/>
    <n v="7.4"/>
    <x v="630"/>
    <x v="636"/>
    <x v="636"/>
    <n v="64"/>
    <x v="1"/>
    <x v="1"/>
    <x v="0"/>
  </r>
  <r>
    <s v="R101220D"/>
    <x v="2"/>
    <n v="1"/>
    <s v="Type 2"/>
    <n v="7.4"/>
    <x v="631"/>
    <x v="637"/>
    <x v="637"/>
    <n v="64"/>
    <x v="1"/>
    <x v="1"/>
    <x v="0"/>
  </r>
  <r>
    <s v="R101223E"/>
    <x v="2"/>
    <n v="1"/>
    <s v="Type 2"/>
    <n v="7.4"/>
    <x v="631"/>
    <x v="637"/>
    <x v="637"/>
    <n v="64"/>
    <x v="1"/>
    <x v="1"/>
    <x v="0"/>
  </r>
  <r>
    <s v="R101226F"/>
    <x v="2"/>
    <n v="1"/>
    <s v="Type 2"/>
    <n v="7.4"/>
    <x v="631"/>
    <x v="637"/>
    <x v="637"/>
    <n v="64"/>
    <x v="1"/>
    <x v="1"/>
    <x v="0"/>
  </r>
  <r>
    <s v="R101250R"/>
    <x v="2"/>
    <n v="1"/>
    <s v="Type 2"/>
    <n v="7.4"/>
    <x v="632"/>
    <x v="638"/>
    <x v="638"/>
    <n v="60"/>
    <x v="1"/>
    <x v="1"/>
    <x v="0"/>
  </r>
  <r>
    <s v="R101252H"/>
    <x v="2"/>
    <n v="1"/>
    <s v="Type 2"/>
    <n v="7.4"/>
    <x v="632"/>
    <x v="638"/>
    <x v="638"/>
    <n v="60"/>
    <x v="1"/>
    <x v="1"/>
    <x v="0"/>
  </r>
  <r>
    <s v="R101253A"/>
    <x v="2"/>
    <n v="1"/>
    <s v="Type 2"/>
    <n v="7.4"/>
    <x v="632"/>
    <x v="638"/>
    <x v="638"/>
    <n v="60"/>
    <x v="1"/>
    <x v="1"/>
    <x v="0"/>
  </r>
  <r>
    <s v="R101271E"/>
    <x v="2"/>
    <n v="1"/>
    <s v="Type 2"/>
    <n v="7.4"/>
    <x v="633"/>
    <x v="639"/>
    <x v="639"/>
    <n v="60"/>
    <x v="1"/>
    <x v="1"/>
    <x v="0"/>
  </r>
  <r>
    <s v="R101272K"/>
    <x v="2"/>
    <n v="1"/>
    <s v="Type 2"/>
    <n v="7.4"/>
    <x v="633"/>
    <x v="639"/>
    <x v="639"/>
    <n v="60"/>
    <x v="1"/>
    <x v="1"/>
    <x v="0"/>
  </r>
  <r>
    <s v="R101273B"/>
    <x v="2"/>
    <n v="1"/>
    <s v="Type 2"/>
    <n v="7.4"/>
    <x v="633"/>
    <x v="639"/>
    <x v="639"/>
    <n v="60"/>
    <x v="1"/>
    <x v="1"/>
    <x v="0"/>
  </r>
  <r>
    <s v="R101296D"/>
    <x v="2"/>
    <n v="1"/>
    <s v="Type 2"/>
    <n v="7.4"/>
    <x v="634"/>
    <x v="640"/>
    <x v="640"/>
    <n v="61"/>
    <x v="1"/>
    <x v="1"/>
    <x v="0"/>
  </r>
  <r>
    <s v="R101299E"/>
    <x v="2"/>
    <n v="1"/>
    <s v="Type 2"/>
    <n v="7.4"/>
    <x v="634"/>
    <x v="640"/>
    <x v="640"/>
    <n v="61"/>
    <x v="1"/>
    <x v="1"/>
    <x v="0"/>
  </r>
  <r>
    <s v="R101300H"/>
    <x v="2"/>
    <n v="1"/>
    <s v="Type 2"/>
    <n v="7.4"/>
    <x v="634"/>
    <x v="640"/>
    <x v="640"/>
    <n v="61"/>
    <x v="1"/>
    <x v="1"/>
    <x v="0"/>
  </r>
  <r>
    <s v="R101310C"/>
    <x v="2"/>
    <n v="1"/>
    <s v="Type 2"/>
    <n v="7.4"/>
    <x v="635"/>
    <x v="641"/>
    <x v="641"/>
    <n v="64"/>
    <x v="1"/>
    <x v="1"/>
    <x v="0"/>
  </r>
  <r>
    <s v="R101311G"/>
    <x v="2"/>
    <n v="1"/>
    <s v="Type 2"/>
    <n v="7.4"/>
    <x v="635"/>
    <x v="641"/>
    <x v="641"/>
    <n v="64"/>
    <x v="1"/>
    <x v="1"/>
    <x v="0"/>
  </r>
  <r>
    <s v="R101312R"/>
    <x v="2"/>
    <n v="1"/>
    <s v="Type 2"/>
    <n v="7.4"/>
    <x v="635"/>
    <x v="641"/>
    <x v="641"/>
    <n v="64"/>
    <x v="1"/>
    <x v="1"/>
    <x v="0"/>
  </r>
  <r>
    <s v="R101313D"/>
    <x v="2"/>
    <n v="1"/>
    <s v="Type 2"/>
    <n v="7.4"/>
    <x v="636"/>
    <x v="642"/>
    <x v="642"/>
    <n v="64"/>
    <x v="1"/>
    <x v="1"/>
    <x v="0"/>
  </r>
  <r>
    <s v="R101314H"/>
    <x v="2"/>
    <n v="1"/>
    <s v="Type 2"/>
    <n v="7.4"/>
    <x v="636"/>
    <x v="642"/>
    <x v="642"/>
    <n v="64"/>
    <x v="1"/>
    <x v="1"/>
    <x v="0"/>
  </r>
  <r>
    <s v="R101315A"/>
    <x v="2"/>
    <n v="1"/>
    <s v="Type 2"/>
    <n v="7.4"/>
    <x v="636"/>
    <x v="642"/>
    <x v="642"/>
    <n v="64"/>
    <x v="1"/>
    <x v="1"/>
    <x v="0"/>
  </r>
  <r>
    <s v="R101600A"/>
    <x v="2"/>
    <n v="1"/>
    <s v="Type 2"/>
    <n v="7.4"/>
    <x v="637"/>
    <x v="643"/>
    <x v="643"/>
    <n v="61"/>
    <x v="1"/>
    <x v="1"/>
    <x v="0"/>
  </r>
  <r>
    <s v="R101601E"/>
    <x v="2"/>
    <n v="1"/>
    <s v="Type 2"/>
    <n v="7.4"/>
    <x v="637"/>
    <x v="643"/>
    <x v="643"/>
    <n v="61"/>
    <x v="1"/>
    <x v="1"/>
    <x v="0"/>
  </r>
  <r>
    <s v="R101602K"/>
    <x v="2"/>
    <n v="1"/>
    <s v="Type 2"/>
    <n v="7.4"/>
    <x v="637"/>
    <x v="643"/>
    <x v="643"/>
    <n v="61"/>
    <x v="1"/>
    <x v="1"/>
    <x v="0"/>
  </r>
  <r>
    <s v="R101603B"/>
    <x v="2"/>
    <n v="1"/>
    <s v="Type 2"/>
    <n v="7.4"/>
    <x v="638"/>
    <x v="644"/>
    <x v="644"/>
    <n v="64"/>
    <x v="1"/>
    <x v="1"/>
    <x v="0"/>
  </r>
  <r>
    <s v="R101604F"/>
    <x v="2"/>
    <n v="1"/>
    <s v="Type 2"/>
    <n v="7.4"/>
    <x v="638"/>
    <x v="644"/>
    <x v="644"/>
    <n v="64"/>
    <x v="1"/>
    <x v="1"/>
    <x v="0"/>
  </r>
  <r>
    <s v="R101605Z"/>
    <x v="2"/>
    <n v="1"/>
    <s v="Type 2"/>
    <n v="7.4"/>
    <x v="638"/>
    <x v="644"/>
    <x v="644"/>
    <n v="64"/>
    <x v="1"/>
    <x v="1"/>
    <x v="0"/>
  </r>
  <r>
    <s v="R101607G"/>
    <x v="2"/>
    <n v="1"/>
    <s v="Type 2"/>
    <n v="7.4"/>
    <x v="638"/>
    <x v="644"/>
    <x v="644"/>
    <n v="64"/>
    <x v="1"/>
    <x v="1"/>
    <x v="0"/>
  </r>
  <r>
    <s v="R101616K"/>
    <x v="2"/>
    <n v="1"/>
    <s v="Type 2"/>
    <n v="7.4"/>
    <x v="639"/>
    <x v="645"/>
    <x v="645"/>
    <n v="60"/>
    <x v="1"/>
    <x v="1"/>
    <x v="0"/>
  </r>
  <r>
    <s v="R101617B"/>
    <x v="2"/>
    <n v="1"/>
    <s v="Type 2"/>
    <n v="7.4"/>
    <x v="639"/>
    <x v="645"/>
    <x v="645"/>
    <n v="60"/>
    <x v="1"/>
    <x v="1"/>
    <x v="0"/>
  </r>
  <r>
    <s v="R101618F"/>
    <x v="2"/>
    <n v="1"/>
    <s v="Type 2"/>
    <n v="7.4"/>
    <x v="639"/>
    <x v="645"/>
    <x v="645"/>
    <n v="60"/>
    <x v="1"/>
    <x v="1"/>
    <x v="0"/>
  </r>
  <r>
    <s v="R101628A"/>
    <x v="2"/>
    <n v="1"/>
    <s v="Type 2"/>
    <n v="7.4"/>
    <x v="640"/>
    <x v="646"/>
    <x v="646"/>
    <n v="64"/>
    <x v="1"/>
    <x v="1"/>
    <x v="0"/>
  </r>
  <r>
    <s v="R101629E"/>
    <x v="2"/>
    <n v="1"/>
    <s v="Type 2"/>
    <n v="7.4"/>
    <x v="640"/>
    <x v="646"/>
    <x v="646"/>
    <n v="64"/>
    <x v="1"/>
    <x v="1"/>
    <x v="0"/>
  </r>
  <r>
    <s v="R101630H"/>
    <x v="2"/>
    <n v="1"/>
    <s v="Type 2"/>
    <n v="7.4"/>
    <x v="640"/>
    <x v="646"/>
    <x v="646"/>
    <n v="64"/>
    <x v="1"/>
    <x v="1"/>
    <x v="0"/>
  </r>
  <r>
    <s v="R101640C"/>
    <x v="2"/>
    <n v="1"/>
    <s v="Type 2"/>
    <n v="7.4"/>
    <x v="626"/>
    <x v="632"/>
    <x v="632"/>
    <n v="64"/>
    <x v="1"/>
    <x v="1"/>
    <x v="0"/>
  </r>
  <r>
    <s v="R101706H"/>
    <x v="2"/>
    <n v="1"/>
    <s v="Type 2"/>
    <n v="7.4"/>
    <x v="641"/>
    <x v="647"/>
    <x v="647"/>
    <n v="64"/>
    <x v="1"/>
    <x v="1"/>
    <x v="0"/>
  </r>
  <r>
    <s v="R101708E"/>
    <x v="2"/>
    <n v="1"/>
    <s v="Type 2"/>
    <n v="7.4"/>
    <x v="641"/>
    <x v="647"/>
    <x v="647"/>
    <n v="64"/>
    <x v="1"/>
    <x v="1"/>
    <x v="0"/>
  </r>
  <r>
    <s v="R101712K"/>
    <x v="2"/>
    <n v="1"/>
    <s v="Type 2"/>
    <n v="7.4"/>
    <x v="641"/>
    <x v="647"/>
    <x v="647"/>
    <n v="64"/>
    <x v="1"/>
    <x v="1"/>
    <x v="0"/>
  </r>
  <r>
    <s v="R101713B"/>
    <x v="2"/>
    <n v="1"/>
    <s v="Type 2"/>
    <n v="7.4"/>
    <x v="641"/>
    <x v="647"/>
    <x v="647"/>
    <n v="64"/>
    <x v="1"/>
    <x v="1"/>
    <x v="0"/>
  </r>
  <r>
    <s v="R101726K"/>
    <x v="2"/>
    <n v="1"/>
    <s v="Type 2"/>
    <n v="7.4"/>
    <x v="642"/>
    <x v="648"/>
    <x v="648"/>
    <n v="64"/>
    <x v="1"/>
    <x v="1"/>
    <x v="0"/>
  </r>
  <r>
    <s v="R101727B"/>
    <x v="2"/>
    <n v="1"/>
    <s v="Type 2"/>
    <n v="7.4"/>
    <x v="642"/>
    <x v="648"/>
    <x v="648"/>
    <n v="64"/>
    <x v="1"/>
    <x v="1"/>
    <x v="0"/>
  </r>
  <r>
    <s v="R101729Z"/>
    <x v="2"/>
    <n v="1"/>
    <s v="Type 2"/>
    <n v="7.4"/>
    <x v="642"/>
    <x v="648"/>
    <x v="648"/>
    <n v="64"/>
    <x v="1"/>
    <x v="1"/>
    <x v="0"/>
  </r>
  <r>
    <s v="R101773E"/>
    <x v="2"/>
    <n v="1"/>
    <s v="Type 2"/>
    <n v="7.4"/>
    <x v="643"/>
    <x v="649"/>
    <x v="649"/>
    <n v="60"/>
    <x v="1"/>
    <x v="1"/>
    <x v="0"/>
  </r>
  <r>
    <s v="R101774K"/>
    <x v="2"/>
    <n v="1"/>
    <s v="Type 2"/>
    <n v="7.4"/>
    <x v="643"/>
    <x v="649"/>
    <x v="649"/>
    <n v="60"/>
    <x v="1"/>
    <x v="1"/>
    <x v="0"/>
  </r>
  <r>
    <s v="R101775B"/>
    <x v="2"/>
    <n v="1"/>
    <s v="Type 2"/>
    <n v="7.4"/>
    <x v="643"/>
    <x v="649"/>
    <x v="649"/>
    <n v="60"/>
    <x v="1"/>
    <x v="1"/>
    <x v="0"/>
  </r>
  <r>
    <s v="R101791K"/>
    <x v="2"/>
    <n v="1"/>
    <s v="Type 2"/>
    <n v="7.4"/>
    <x v="644"/>
    <x v="650"/>
    <x v="650"/>
    <n v="64"/>
    <x v="1"/>
    <x v="1"/>
    <x v="0"/>
  </r>
  <r>
    <s v="R101792B"/>
    <x v="2"/>
    <n v="1"/>
    <s v="Type 2"/>
    <n v="7.4"/>
    <x v="644"/>
    <x v="650"/>
    <x v="650"/>
    <n v="64"/>
    <x v="1"/>
    <x v="1"/>
    <x v="0"/>
  </r>
  <r>
    <s v="R101793F"/>
    <x v="2"/>
    <n v="1"/>
    <s v="Type 2"/>
    <n v="7.4"/>
    <x v="644"/>
    <x v="650"/>
    <x v="650"/>
    <n v="64"/>
    <x v="1"/>
    <x v="1"/>
    <x v="0"/>
  </r>
  <r>
    <s v="R101794Z"/>
    <x v="2"/>
    <n v="1"/>
    <s v="Type 2"/>
    <n v="7.4"/>
    <x v="645"/>
    <x v="651"/>
    <x v="651"/>
    <n v="64"/>
    <x v="1"/>
    <x v="1"/>
    <x v="0"/>
  </r>
  <r>
    <s v="R101795C"/>
    <x v="2"/>
    <n v="1"/>
    <s v="Type 2"/>
    <n v="7.4"/>
    <x v="645"/>
    <x v="651"/>
    <x v="651"/>
    <n v="64"/>
    <x v="1"/>
    <x v="1"/>
    <x v="0"/>
  </r>
  <r>
    <s v="R101796G"/>
    <x v="2"/>
    <n v="1"/>
    <s v="Type 2"/>
    <n v="7.4"/>
    <x v="645"/>
    <x v="651"/>
    <x v="651"/>
    <n v="64"/>
    <x v="1"/>
    <x v="1"/>
    <x v="0"/>
  </r>
  <r>
    <s v="R101817A"/>
    <x v="2"/>
    <n v="1"/>
    <s v="Type 2"/>
    <n v="7.4"/>
    <x v="646"/>
    <x v="652"/>
    <x v="652"/>
    <n v="61"/>
    <x v="1"/>
    <x v="1"/>
    <x v="0"/>
  </r>
  <r>
    <s v="R101818E"/>
    <x v="2"/>
    <n v="1"/>
    <s v="Type 2"/>
    <n v="7.4"/>
    <x v="646"/>
    <x v="652"/>
    <x v="652"/>
    <n v="61"/>
    <x v="1"/>
    <x v="1"/>
    <x v="0"/>
  </r>
  <r>
    <s v="R101819K"/>
    <x v="2"/>
    <n v="1"/>
    <s v="Type 2"/>
    <n v="7.4"/>
    <x v="646"/>
    <x v="652"/>
    <x v="652"/>
    <n v="61"/>
    <x v="1"/>
    <x v="1"/>
    <x v="0"/>
  </r>
  <r>
    <s v="R103682R"/>
    <x v="2"/>
    <n v="1"/>
    <s v="Type 2"/>
    <n v="7.4"/>
    <x v="647"/>
    <x v="653"/>
    <x v="653"/>
    <n v="64"/>
    <x v="1"/>
    <x v="1"/>
    <x v="0"/>
  </r>
  <r>
    <s v="R103683D"/>
    <x v="2"/>
    <n v="1"/>
    <s v="Type 2"/>
    <n v="7.4"/>
    <x v="647"/>
    <x v="653"/>
    <x v="653"/>
    <n v="64"/>
    <x v="1"/>
    <x v="1"/>
    <x v="0"/>
  </r>
  <r>
    <s v="R103684H"/>
    <x v="2"/>
    <n v="1"/>
    <s v="Type 2"/>
    <n v="7.4"/>
    <x v="647"/>
    <x v="653"/>
    <x v="653"/>
    <n v="64"/>
    <x v="1"/>
    <x v="1"/>
    <x v="0"/>
  </r>
  <r>
    <s v="R103902R"/>
    <x v="2"/>
    <n v="1"/>
    <s v="Type 2"/>
    <n v="7.4"/>
    <x v="648"/>
    <x v="654"/>
    <x v="654"/>
    <n v="61"/>
    <x v="1"/>
    <x v="1"/>
    <x v="0"/>
  </r>
  <r>
    <s v="R103903D"/>
    <x v="2"/>
    <n v="1"/>
    <s v="Type 2"/>
    <n v="7.4"/>
    <x v="648"/>
    <x v="654"/>
    <x v="654"/>
    <n v="61"/>
    <x v="1"/>
    <x v="1"/>
    <x v="0"/>
  </r>
  <r>
    <s v="R103904H"/>
    <x v="2"/>
    <n v="1"/>
    <s v="Type 2"/>
    <n v="7.4"/>
    <x v="648"/>
    <x v="654"/>
    <x v="654"/>
    <n v="61"/>
    <x v="1"/>
    <x v="1"/>
    <x v="0"/>
  </r>
  <r>
    <s v="R112588E"/>
    <x v="3"/>
    <n v="1"/>
    <s v="Type 2"/>
    <n v="7.4"/>
    <x v="649"/>
    <x v="655"/>
    <x v="655"/>
    <n v="38"/>
    <x v="15"/>
    <x v="15"/>
    <x v="2"/>
  </r>
  <r>
    <s v="R112590A"/>
    <x v="3"/>
    <n v="1"/>
    <s v="Type 2"/>
    <n v="7.4"/>
    <x v="649"/>
    <x v="655"/>
    <x v="655"/>
    <n v="38"/>
    <x v="15"/>
    <x v="15"/>
    <x v="2"/>
  </r>
  <r>
    <s v="R112591E"/>
    <x v="3"/>
    <n v="1"/>
    <s v="Type 2"/>
    <n v="7.4"/>
    <x v="649"/>
    <x v="655"/>
    <x v="655"/>
    <n v="38"/>
    <x v="15"/>
    <x v="15"/>
    <x v="2"/>
  </r>
  <r>
    <s v="R114680K"/>
    <x v="3"/>
    <n v="1"/>
    <s v="Type 2"/>
    <n v="7.4"/>
    <x v="650"/>
    <x v="656"/>
    <x v="656"/>
    <n v="46"/>
    <x v="11"/>
    <x v="11"/>
    <x v="0"/>
  </r>
  <r>
    <s v="R114681B"/>
    <x v="3"/>
    <n v="1"/>
    <s v="Type 2"/>
    <n v="7.4"/>
    <x v="650"/>
    <x v="656"/>
    <x v="656"/>
    <n v="46"/>
    <x v="11"/>
    <x v="11"/>
    <x v="0"/>
  </r>
  <r>
    <s v="R114682F"/>
    <x v="3"/>
    <n v="1"/>
    <s v="Type 2"/>
    <n v="7.4"/>
    <x v="650"/>
    <x v="656"/>
    <x v="656"/>
    <n v="46"/>
    <x v="11"/>
    <x v="11"/>
    <x v="0"/>
  </r>
  <r>
    <s v="R113436E"/>
    <x v="3"/>
    <n v="1"/>
    <s v="Type 2"/>
    <n v="7.4"/>
    <x v="651"/>
    <x v="657"/>
    <x v="657"/>
    <n v="46"/>
    <x v="11"/>
    <x v="11"/>
    <x v="0"/>
  </r>
  <r>
    <s v="R113437K"/>
    <x v="3"/>
    <n v="1"/>
    <s v="Type 2"/>
    <n v="7.4"/>
    <x v="651"/>
    <x v="657"/>
    <x v="657"/>
    <n v="46"/>
    <x v="11"/>
    <x v="11"/>
    <x v="0"/>
  </r>
  <r>
    <s v="R113438B"/>
    <x v="3"/>
    <n v="1"/>
    <s v="Type 2"/>
    <n v="7.4"/>
    <x v="651"/>
    <x v="657"/>
    <x v="657"/>
    <n v="46"/>
    <x v="11"/>
    <x v="11"/>
    <x v="0"/>
  </r>
  <r>
    <s v="R114683Z"/>
    <x v="3"/>
    <n v="1"/>
    <s v="Type 2"/>
    <n v="7.4"/>
    <x v="652"/>
    <x v="658"/>
    <x v="658"/>
    <n v="46"/>
    <x v="11"/>
    <x v="11"/>
    <x v="0"/>
  </r>
  <r>
    <s v="R114684C"/>
    <x v="3"/>
    <n v="1"/>
    <s v="Type 2"/>
    <n v="7.4"/>
    <x v="652"/>
    <x v="658"/>
    <x v="658"/>
    <n v="46"/>
    <x v="11"/>
    <x v="11"/>
    <x v="0"/>
  </r>
  <r>
    <s v="R114685G"/>
    <x v="3"/>
    <n v="1"/>
    <s v="Type 2"/>
    <n v="7.4"/>
    <x v="652"/>
    <x v="658"/>
    <x v="658"/>
    <n v="46"/>
    <x v="11"/>
    <x v="11"/>
    <x v="0"/>
  </r>
  <r>
    <s v="R113432R"/>
    <x v="3"/>
    <n v="1"/>
    <s v="Type 2"/>
    <n v="7.4"/>
    <x v="653"/>
    <x v="659"/>
    <x v="659"/>
    <n v="46"/>
    <x v="11"/>
    <x v="11"/>
    <x v="0"/>
  </r>
  <r>
    <s v="R113433D"/>
    <x v="3"/>
    <n v="1"/>
    <s v="Type 2"/>
    <n v="7.4"/>
    <x v="653"/>
    <x v="659"/>
    <x v="659"/>
    <n v="46"/>
    <x v="11"/>
    <x v="11"/>
    <x v="0"/>
  </r>
  <r>
    <s v="R113434H"/>
    <x v="3"/>
    <n v="1"/>
    <s v="Type 2"/>
    <n v="7.4"/>
    <x v="653"/>
    <x v="659"/>
    <x v="659"/>
    <n v="46"/>
    <x v="11"/>
    <x v="11"/>
    <x v="0"/>
  </r>
  <r>
    <s v="R112221C"/>
    <x v="3"/>
    <n v="1"/>
    <s v="Type 2"/>
    <n v="7.4"/>
    <x v="654"/>
    <x v="660"/>
    <x v="660"/>
    <n v="46"/>
    <x v="11"/>
    <x v="11"/>
    <x v="0"/>
  </r>
  <r>
    <s v="R112222G"/>
    <x v="3"/>
    <n v="1"/>
    <s v="Type 2"/>
    <n v="7.4"/>
    <x v="654"/>
    <x v="660"/>
    <x v="660"/>
    <n v="46"/>
    <x v="11"/>
    <x v="11"/>
    <x v="0"/>
  </r>
  <r>
    <s v="R112223R"/>
    <x v="3"/>
    <n v="1"/>
    <s v="Type 2"/>
    <n v="7.4"/>
    <x v="654"/>
    <x v="660"/>
    <x v="660"/>
    <n v="46"/>
    <x v="11"/>
    <x v="11"/>
    <x v="0"/>
  </r>
  <r>
    <s v="R112224D"/>
    <x v="3"/>
    <n v="1"/>
    <s v="Type 2"/>
    <n v="7.4"/>
    <x v="654"/>
    <x v="660"/>
    <x v="660"/>
    <n v="46"/>
    <x v="11"/>
    <x v="11"/>
    <x v="0"/>
  </r>
  <r>
    <s v="R112225H"/>
    <x v="3"/>
    <n v="1"/>
    <s v="Type 2"/>
    <n v="7.4"/>
    <x v="654"/>
    <x v="660"/>
    <x v="660"/>
    <n v="46"/>
    <x v="11"/>
    <x v="11"/>
    <x v="0"/>
  </r>
  <r>
    <s v="R112226A"/>
    <x v="3"/>
    <n v="1"/>
    <s v="Type 2"/>
    <n v="7.4"/>
    <x v="654"/>
    <x v="660"/>
    <x v="660"/>
    <n v="46"/>
    <x v="11"/>
    <x v="11"/>
    <x v="0"/>
  </r>
  <r>
    <s v="R112850C"/>
    <x v="3"/>
    <n v="1"/>
    <s v="Type 2"/>
    <n v="7.4"/>
    <x v="655"/>
    <x v="661"/>
    <x v="661"/>
    <n v="46"/>
    <x v="11"/>
    <x v="11"/>
    <x v="0"/>
  </r>
  <r>
    <s v="R112851G"/>
    <x v="3"/>
    <n v="1"/>
    <s v="Type 2"/>
    <n v="7.4"/>
    <x v="655"/>
    <x v="661"/>
    <x v="661"/>
    <n v="46"/>
    <x v="11"/>
    <x v="11"/>
    <x v="0"/>
  </r>
  <r>
    <s v="R112852R"/>
    <x v="3"/>
    <n v="1"/>
    <s v="Type 2"/>
    <n v="7.4"/>
    <x v="655"/>
    <x v="661"/>
    <x v="661"/>
    <n v="46"/>
    <x v="11"/>
    <x v="11"/>
    <x v="0"/>
  </r>
  <r>
    <s v="R112853D"/>
    <x v="3"/>
    <n v="1"/>
    <s v="Type 2"/>
    <n v="7.4"/>
    <x v="655"/>
    <x v="661"/>
    <x v="661"/>
    <n v="46"/>
    <x v="11"/>
    <x v="11"/>
    <x v="0"/>
  </r>
  <r>
    <s v="R112854H"/>
    <x v="3"/>
    <n v="1"/>
    <s v="Type 2"/>
    <n v="7.4"/>
    <x v="655"/>
    <x v="661"/>
    <x v="661"/>
    <n v="46"/>
    <x v="11"/>
    <x v="11"/>
    <x v="0"/>
  </r>
  <r>
    <s v="R112855A"/>
    <x v="3"/>
    <n v="1"/>
    <s v="Type 2"/>
    <n v="7.4"/>
    <x v="655"/>
    <x v="661"/>
    <x v="661"/>
    <n v="46"/>
    <x v="11"/>
    <x v="11"/>
    <x v="0"/>
  </r>
  <r>
    <s v="R112457R"/>
    <x v="3"/>
    <n v="1"/>
    <s v="Type 2"/>
    <n v="7.4"/>
    <x v="656"/>
    <x v="662"/>
    <x v="662"/>
    <n v="46"/>
    <x v="11"/>
    <x v="11"/>
    <x v="0"/>
  </r>
  <r>
    <s v="R112458D"/>
    <x v="3"/>
    <n v="1"/>
    <s v="Type 2"/>
    <n v="7.4"/>
    <x v="656"/>
    <x v="662"/>
    <x v="662"/>
    <n v="46"/>
    <x v="11"/>
    <x v="11"/>
    <x v="0"/>
  </r>
  <r>
    <s v="R112459H"/>
    <x v="3"/>
    <n v="1"/>
    <s v="Type 2"/>
    <n v="7.4"/>
    <x v="656"/>
    <x v="662"/>
    <x v="662"/>
    <n v="46"/>
    <x v="11"/>
    <x v="11"/>
    <x v="0"/>
  </r>
  <r>
    <s v="R112460R"/>
    <x v="3"/>
    <n v="1"/>
    <s v="Type 2"/>
    <n v="7.4"/>
    <x v="656"/>
    <x v="662"/>
    <x v="662"/>
    <n v="46"/>
    <x v="11"/>
    <x v="11"/>
    <x v="0"/>
  </r>
  <r>
    <s v="R112461D"/>
    <x v="3"/>
    <n v="1"/>
    <s v="Type 2"/>
    <n v="7.4"/>
    <x v="656"/>
    <x v="662"/>
    <x v="662"/>
    <n v="46"/>
    <x v="11"/>
    <x v="11"/>
    <x v="0"/>
  </r>
  <r>
    <s v="R112462H"/>
    <x v="3"/>
    <n v="1"/>
    <s v="Type 2"/>
    <n v="7.4"/>
    <x v="656"/>
    <x v="662"/>
    <x v="662"/>
    <n v="46"/>
    <x v="11"/>
    <x v="11"/>
    <x v="0"/>
  </r>
  <r>
    <s v="R113902G"/>
    <x v="3"/>
    <n v="1"/>
    <s v="Type 2"/>
    <n v="7.4"/>
    <x v="657"/>
    <x v="663"/>
    <x v="663"/>
    <n v="46"/>
    <x v="11"/>
    <x v="11"/>
    <x v="0"/>
  </r>
  <r>
    <s v="R113903R"/>
    <x v="3"/>
    <n v="1"/>
    <s v="Type 2"/>
    <n v="7.4"/>
    <x v="657"/>
    <x v="663"/>
    <x v="663"/>
    <n v="46"/>
    <x v="11"/>
    <x v="11"/>
    <x v="0"/>
  </r>
  <r>
    <s v="R113904D"/>
    <x v="3"/>
    <n v="1"/>
    <s v="Type 2"/>
    <n v="7.4"/>
    <x v="657"/>
    <x v="663"/>
    <x v="663"/>
    <n v="46"/>
    <x v="11"/>
    <x v="11"/>
    <x v="0"/>
  </r>
  <r>
    <s v="R112847C"/>
    <x v="3"/>
    <n v="1"/>
    <s v="Type 2"/>
    <n v="7.4"/>
    <x v="658"/>
    <x v="664"/>
    <x v="664"/>
    <n v="47"/>
    <x v="11"/>
    <x v="11"/>
    <x v="0"/>
  </r>
  <r>
    <s v="R112848G"/>
    <x v="3"/>
    <n v="1"/>
    <s v="Type 2"/>
    <n v="7.4"/>
    <x v="658"/>
    <x v="664"/>
    <x v="664"/>
    <n v="47"/>
    <x v="11"/>
    <x v="11"/>
    <x v="0"/>
  </r>
  <r>
    <s v="R112849R"/>
    <x v="3"/>
    <n v="1"/>
    <s v="Type 2"/>
    <n v="7.4"/>
    <x v="658"/>
    <x v="664"/>
    <x v="664"/>
    <n v="47"/>
    <x v="11"/>
    <x v="11"/>
    <x v="0"/>
  </r>
  <r>
    <s v="R111976A"/>
    <x v="3"/>
    <n v="1"/>
    <s v="Type 2"/>
    <n v="7.4"/>
    <x v="659"/>
    <x v="665"/>
    <x v="665"/>
    <n v="47"/>
    <x v="11"/>
    <x v="11"/>
    <x v="0"/>
  </r>
  <r>
    <s v="R111978K"/>
    <x v="3"/>
    <n v="1"/>
    <s v="Type 2"/>
    <n v="7.4"/>
    <x v="659"/>
    <x v="665"/>
    <x v="665"/>
    <n v="47"/>
    <x v="11"/>
    <x v="11"/>
    <x v="0"/>
  </r>
  <r>
    <s v="R111979B"/>
    <x v="3"/>
    <n v="1"/>
    <s v="Type 2"/>
    <n v="7.4"/>
    <x v="659"/>
    <x v="665"/>
    <x v="665"/>
    <n v="47"/>
    <x v="11"/>
    <x v="11"/>
    <x v="0"/>
  </r>
  <r>
    <s v="R114677K"/>
    <x v="3"/>
    <n v="1"/>
    <s v="Type 2"/>
    <n v="7.4"/>
    <x v="660"/>
    <x v="666"/>
    <x v="666"/>
    <n v="33"/>
    <x v="16"/>
    <x v="16"/>
    <x v="2"/>
  </r>
  <r>
    <s v="R114678B"/>
    <x v="3"/>
    <n v="1"/>
    <s v="Type 2"/>
    <n v="7.4"/>
    <x v="660"/>
    <x v="666"/>
    <x v="666"/>
    <n v="33"/>
    <x v="16"/>
    <x v="16"/>
    <x v="2"/>
  </r>
  <r>
    <s v="R114679F"/>
    <x v="3"/>
    <n v="1"/>
    <s v="Type 2"/>
    <n v="7.4"/>
    <x v="660"/>
    <x v="666"/>
    <x v="666"/>
    <n v="33"/>
    <x v="16"/>
    <x v="16"/>
    <x v="2"/>
  </r>
  <r>
    <s v="R114005F"/>
    <x v="3"/>
    <n v="1"/>
    <s v="Type 2"/>
    <n v="7.4"/>
    <x v="661"/>
    <x v="667"/>
    <x v="667"/>
    <n v="39"/>
    <x v="15"/>
    <x v="15"/>
    <x v="2"/>
  </r>
  <r>
    <s v="R114006Z"/>
    <x v="3"/>
    <n v="1"/>
    <s v="Type 2"/>
    <n v="7.4"/>
    <x v="661"/>
    <x v="667"/>
    <x v="667"/>
    <n v="39"/>
    <x v="15"/>
    <x v="15"/>
    <x v="2"/>
  </r>
  <r>
    <s v="R114007C"/>
    <x v="3"/>
    <n v="1"/>
    <s v="Type 2"/>
    <n v="7.4"/>
    <x v="661"/>
    <x v="667"/>
    <x v="667"/>
    <n v="39"/>
    <x v="15"/>
    <x v="15"/>
    <x v="2"/>
  </r>
  <r>
    <s v="R114008G"/>
    <x v="3"/>
    <n v="1"/>
    <s v="Type 2"/>
    <n v="7.4"/>
    <x v="662"/>
    <x v="668"/>
    <x v="668"/>
    <n v="39"/>
    <x v="15"/>
    <x v="15"/>
    <x v="2"/>
  </r>
  <r>
    <s v="R114009R"/>
    <x v="3"/>
    <n v="1"/>
    <s v="Type 2"/>
    <n v="7.4"/>
    <x v="662"/>
    <x v="668"/>
    <x v="668"/>
    <n v="39"/>
    <x v="15"/>
    <x v="15"/>
    <x v="2"/>
  </r>
  <r>
    <s v="R114011G"/>
    <x v="3"/>
    <n v="1"/>
    <s v="Type 2"/>
    <n v="7.4"/>
    <x v="662"/>
    <x v="668"/>
    <x v="668"/>
    <n v="39"/>
    <x v="15"/>
    <x v="15"/>
    <x v="2"/>
  </r>
  <r>
    <s v="R112437Z"/>
    <x v="3"/>
    <n v="1"/>
    <s v="Type 2"/>
    <n v="7.4"/>
    <x v="663"/>
    <x v="669"/>
    <x v="669"/>
    <n v="40"/>
    <x v="15"/>
    <x v="15"/>
    <x v="2"/>
  </r>
  <r>
    <s v="R112438C"/>
    <x v="3"/>
    <n v="1"/>
    <s v="Type 2"/>
    <n v="7.4"/>
    <x v="663"/>
    <x v="669"/>
    <x v="669"/>
    <n v="40"/>
    <x v="15"/>
    <x v="15"/>
    <x v="2"/>
  </r>
  <r>
    <s v="R112439G"/>
    <x v="3"/>
    <n v="1"/>
    <s v="Type 2"/>
    <n v="7.4"/>
    <x v="663"/>
    <x v="669"/>
    <x v="669"/>
    <n v="40"/>
    <x v="15"/>
    <x v="15"/>
    <x v="2"/>
  </r>
  <r>
    <s v="R106713H"/>
    <x v="3"/>
    <n v="1"/>
    <s v="Type 2"/>
    <n v="7.4"/>
    <x v="664"/>
    <x v="670"/>
    <x v="670"/>
    <n v="38"/>
    <x v="15"/>
    <x v="15"/>
    <x v="2"/>
  </r>
  <r>
    <s v="R106715E"/>
    <x v="3"/>
    <n v="1"/>
    <s v="Type 2"/>
    <n v="7.4"/>
    <x v="664"/>
    <x v="670"/>
    <x v="670"/>
    <n v="38"/>
    <x v="15"/>
    <x v="15"/>
    <x v="2"/>
  </r>
  <r>
    <s v="R106718F"/>
    <x v="3"/>
    <n v="1"/>
    <s v="Type 2"/>
    <n v="7.4"/>
    <x v="664"/>
    <x v="670"/>
    <x v="670"/>
    <n v="38"/>
    <x v="15"/>
    <x v="15"/>
    <x v="2"/>
  </r>
  <r>
    <s v="R113908K"/>
    <x v="3"/>
    <n v="1"/>
    <s v="Type 2"/>
    <n v="7.4"/>
    <x v="665"/>
    <x v="671"/>
    <x v="671"/>
    <n v="38"/>
    <x v="15"/>
    <x v="15"/>
    <x v="2"/>
  </r>
  <r>
    <s v="R113909B"/>
    <x v="3"/>
    <n v="1"/>
    <s v="Type 2"/>
    <n v="7.4"/>
    <x v="665"/>
    <x v="671"/>
    <x v="671"/>
    <n v="38"/>
    <x v="15"/>
    <x v="15"/>
    <x v="2"/>
  </r>
  <r>
    <s v="R113910E"/>
    <x v="3"/>
    <n v="1"/>
    <s v="Type 2"/>
    <n v="7.4"/>
    <x v="665"/>
    <x v="671"/>
    <x v="671"/>
    <n v="38"/>
    <x v="15"/>
    <x v="15"/>
    <x v="2"/>
  </r>
  <r>
    <s v="R112947H"/>
    <x v="3"/>
    <n v="1"/>
    <s v="Type 2"/>
    <n v="7.4"/>
    <x v="666"/>
    <x v="672"/>
    <x v="672"/>
    <n v="43"/>
    <x v="19"/>
    <x v="18"/>
    <x v="2"/>
  </r>
  <r>
    <s v="R112948A"/>
    <x v="3"/>
    <n v="1"/>
    <s v="Type 2"/>
    <n v="7.4"/>
    <x v="666"/>
    <x v="672"/>
    <x v="672"/>
    <n v="43"/>
    <x v="19"/>
    <x v="18"/>
    <x v="2"/>
  </r>
  <r>
    <s v="R112949E"/>
    <x v="3"/>
    <n v="1"/>
    <s v="Type 2"/>
    <n v="7.4"/>
    <x v="666"/>
    <x v="672"/>
    <x v="672"/>
    <n v="43"/>
    <x v="19"/>
    <x v="18"/>
    <x v="2"/>
  </r>
  <r>
    <s v="R106675C"/>
    <x v="3"/>
    <n v="1"/>
    <s v="Type 2"/>
    <n v="7.4"/>
    <x v="667"/>
    <x v="673"/>
    <x v="673"/>
    <n v="15"/>
    <x v="21"/>
    <x v="20"/>
    <x v="2"/>
  </r>
  <r>
    <s v="R106676G"/>
    <x v="3"/>
    <n v="1"/>
    <s v="Type 2"/>
    <n v="7.4"/>
    <x v="667"/>
    <x v="673"/>
    <x v="673"/>
    <n v="15"/>
    <x v="21"/>
    <x v="20"/>
    <x v="2"/>
  </r>
  <r>
    <s v="R106677R"/>
    <x v="3"/>
    <n v="1"/>
    <s v="Type 2"/>
    <n v="7.4"/>
    <x v="667"/>
    <x v="673"/>
    <x v="673"/>
    <n v="15"/>
    <x v="21"/>
    <x v="20"/>
    <x v="2"/>
  </r>
  <r>
    <s v="R106678D"/>
    <x v="3"/>
    <n v="1"/>
    <s v="Type 2"/>
    <n v="7.4"/>
    <x v="667"/>
    <x v="673"/>
    <x v="673"/>
    <n v="15"/>
    <x v="21"/>
    <x v="20"/>
    <x v="2"/>
  </r>
  <r>
    <s v="R106679H"/>
    <x v="3"/>
    <n v="1"/>
    <s v="Type 2"/>
    <n v="7.4"/>
    <x v="667"/>
    <x v="673"/>
    <x v="673"/>
    <n v="15"/>
    <x v="21"/>
    <x v="20"/>
    <x v="2"/>
  </r>
  <r>
    <s v="R106680R"/>
    <x v="3"/>
    <n v="1"/>
    <s v="Type 2"/>
    <n v="7.4"/>
    <x v="667"/>
    <x v="673"/>
    <x v="673"/>
    <n v="15"/>
    <x v="21"/>
    <x v="20"/>
    <x v="2"/>
  </r>
  <r>
    <s v="R113666R"/>
    <x v="3"/>
    <n v="1"/>
    <s v="Type 2"/>
    <n v="7.4"/>
    <x v="668"/>
    <x v="674"/>
    <x v="674"/>
    <n v="43"/>
    <x v="19"/>
    <x v="18"/>
    <x v="2"/>
  </r>
  <r>
    <s v="R113667D"/>
    <x v="3"/>
    <n v="1"/>
    <s v="Type 2"/>
    <n v="7.4"/>
    <x v="668"/>
    <x v="674"/>
    <x v="674"/>
    <n v="43"/>
    <x v="19"/>
    <x v="18"/>
    <x v="2"/>
  </r>
  <r>
    <s v="R113668H"/>
    <x v="3"/>
    <n v="1"/>
    <s v="Type 2"/>
    <n v="7.4"/>
    <x v="668"/>
    <x v="674"/>
    <x v="674"/>
    <n v="43"/>
    <x v="19"/>
    <x v="18"/>
    <x v="2"/>
  </r>
  <r>
    <s v="R113150R"/>
    <x v="3"/>
    <n v="1"/>
    <s v="Type 2"/>
    <n v="7.4"/>
    <x v="669"/>
    <x v="675"/>
    <x v="675"/>
    <n v="32"/>
    <x v="16"/>
    <x v="16"/>
    <x v="2"/>
  </r>
  <r>
    <s v="R113151D"/>
    <x v="3"/>
    <n v="1"/>
    <s v="Type 2"/>
    <n v="7.4"/>
    <x v="669"/>
    <x v="675"/>
    <x v="675"/>
    <n v="32"/>
    <x v="16"/>
    <x v="16"/>
    <x v="2"/>
  </r>
  <r>
    <s v="R113152H"/>
    <x v="3"/>
    <n v="1"/>
    <s v="Type 2"/>
    <n v="7.4"/>
    <x v="669"/>
    <x v="675"/>
    <x v="675"/>
    <n v="32"/>
    <x v="16"/>
    <x v="16"/>
    <x v="2"/>
  </r>
  <r>
    <s v="R111980E"/>
    <x v="3"/>
    <n v="1"/>
    <s v="Type 2"/>
    <n v="7.4"/>
    <x v="670"/>
    <x v="676"/>
    <x v="676"/>
    <n v="67"/>
    <x v="0"/>
    <x v="0"/>
    <x v="0"/>
  </r>
  <r>
    <s v="R111981K"/>
    <x v="3"/>
    <n v="1"/>
    <s v="Type 2"/>
    <n v="7.4"/>
    <x v="670"/>
    <x v="676"/>
    <x v="676"/>
    <n v="67"/>
    <x v="0"/>
    <x v="0"/>
    <x v="0"/>
  </r>
  <r>
    <s v="R111982B"/>
    <x v="3"/>
    <n v="1"/>
    <s v="Type 2"/>
    <n v="7.4"/>
    <x v="670"/>
    <x v="676"/>
    <x v="676"/>
    <n v="67"/>
    <x v="0"/>
    <x v="0"/>
    <x v="0"/>
  </r>
  <r>
    <s v="R114642D"/>
    <x v="3"/>
    <n v="1"/>
    <s v="Type 2"/>
    <n v="7.4"/>
    <x v="671"/>
    <x v="677"/>
    <x v="677"/>
    <n v="44"/>
    <x v="19"/>
    <x v="18"/>
    <x v="2"/>
  </r>
  <r>
    <s v="R114643H"/>
    <x v="3"/>
    <n v="1"/>
    <s v="Type 2"/>
    <n v="7.4"/>
    <x v="671"/>
    <x v="677"/>
    <x v="677"/>
    <n v="44"/>
    <x v="19"/>
    <x v="18"/>
    <x v="2"/>
  </r>
  <r>
    <s v="R114644A"/>
    <x v="3"/>
    <n v="1"/>
    <s v="Type 2"/>
    <n v="7.4"/>
    <x v="671"/>
    <x v="677"/>
    <x v="677"/>
    <n v="44"/>
    <x v="19"/>
    <x v="18"/>
    <x v="2"/>
  </r>
  <r>
    <s v="R114002E"/>
    <x v="3"/>
    <n v="1"/>
    <s v="Type 2"/>
    <n v="7.4"/>
    <x v="318"/>
    <x v="678"/>
    <x v="678"/>
    <n v="44"/>
    <x v="19"/>
    <x v="18"/>
    <x v="2"/>
  </r>
  <r>
    <s v="R114003K"/>
    <x v="3"/>
    <n v="1"/>
    <s v="Type 2"/>
    <n v="7.4"/>
    <x v="318"/>
    <x v="678"/>
    <x v="678"/>
    <n v="44"/>
    <x v="19"/>
    <x v="18"/>
    <x v="2"/>
  </r>
  <r>
    <s v="R114004B"/>
    <x v="3"/>
    <n v="1"/>
    <s v="Type 2"/>
    <n v="7.4"/>
    <x v="318"/>
    <x v="678"/>
    <x v="678"/>
    <n v="44"/>
    <x v="19"/>
    <x v="18"/>
    <x v="2"/>
  </r>
  <r>
    <s v="R112173C"/>
    <x v="3"/>
    <n v="1"/>
    <s v="Type 2"/>
    <n v="7.4"/>
    <x v="672"/>
    <x v="679"/>
    <x v="679"/>
    <n v="19"/>
    <x v="7"/>
    <x v="7"/>
    <x v="1"/>
  </r>
  <r>
    <s v="R112174G"/>
    <x v="3"/>
    <n v="1"/>
    <s v="Type 2"/>
    <n v="7.4"/>
    <x v="672"/>
    <x v="679"/>
    <x v="679"/>
    <n v="19"/>
    <x v="7"/>
    <x v="7"/>
    <x v="1"/>
  </r>
  <r>
    <s v="R112175R"/>
    <x v="3"/>
    <n v="1"/>
    <s v="Type 2"/>
    <n v="7.4"/>
    <x v="672"/>
    <x v="679"/>
    <x v="679"/>
    <n v="19"/>
    <x v="7"/>
    <x v="7"/>
    <x v="1"/>
  </r>
  <r>
    <s v="R114013D"/>
    <x v="3"/>
    <n v="1"/>
    <s v="Type 2"/>
    <n v="7.4"/>
    <x v="673"/>
    <x v="680"/>
    <x v="680"/>
    <n v="37"/>
    <x v="17"/>
    <x v="17"/>
    <x v="2"/>
  </r>
  <r>
    <s v="R114014H"/>
    <x v="3"/>
    <n v="1"/>
    <s v="Type 2"/>
    <n v="7.4"/>
    <x v="673"/>
    <x v="680"/>
    <x v="680"/>
    <n v="37"/>
    <x v="17"/>
    <x v="17"/>
    <x v="2"/>
  </r>
  <r>
    <s v="R114015A"/>
    <x v="3"/>
    <n v="1"/>
    <s v="Type 2"/>
    <n v="7.4"/>
    <x v="673"/>
    <x v="680"/>
    <x v="680"/>
    <n v="37"/>
    <x v="17"/>
    <x v="17"/>
    <x v="2"/>
  </r>
  <r>
    <s v="R114510F"/>
    <x v="3"/>
    <n v="1"/>
    <s v="Type 2"/>
    <n v="7.4"/>
    <x v="674"/>
    <x v="681"/>
    <x v="681"/>
    <n v="38"/>
    <x v="15"/>
    <x v="15"/>
    <x v="2"/>
  </r>
  <r>
    <s v="R114512C"/>
    <x v="3"/>
    <n v="1"/>
    <s v="Type 2"/>
    <n v="7.4"/>
    <x v="674"/>
    <x v="681"/>
    <x v="681"/>
    <n v="38"/>
    <x v="15"/>
    <x v="15"/>
    <x v="2"/>
  </r>
  <r>
    <s v="R114513G"/>
    <x v="3"/>
    <n v="1"/>
    <s v="Type 2"/>
    <n v="7.4"/>
    <x v="674"/>
    <x v="681"/>
    <x v="681"/>
    <n v="38"/>
    <x v="15"/>
    <x v="15"/>
    <x v="2"/>
  </r>
  <r>
    <s v="R114514R"/>
    <x v="3"/>
    <n v="1"/>
    <s v="Type 2"/>
    <n v="7.4"/>
    <x v="674"/>
    <x v="681"/>
    <x v="681"/>
    <n v="38"/>
    <x v="15"/>
    <x v="15"/>
    <x v="2"/>
  </r>
  <r>
    <s v="R114515D"/>
    <x v="3"/>
    <n v="1"/>
    <s v="Type 2"/>
    <n v="7.4"/>
    <x v="674"/>
    <x v="681"/>
    <x v="681"/>
    <n v="38"/>
    <x v="15"/>
    <x v="15"/>
    <x v="2"/>
  </r>
  <r>
    <s v="R114516H"/>
    <x v="3"/>
    <n v="1"/>
    <s v="Type 2"/>
    <n v="7.4"/>
    <x v="674"/>
    <x v="681"/>
    <x v="681"/>
    <n v="38"/>
    <x v="15"/>
    <x v="15"/>
    <x v="2"/>
  </r>
  <r>
    <s v="R112168F"/>
    <x v="3"/>
    <n v="1"/>
    <s v="Type 2"/>
    <n v="7.4"/>
    <x v="675"/>
    <x v="682"/>
    <x v="682"/>
    <n v="16"/>
    <x v="21"/>
    <x v="20"/>
    <x v="2"/>
  </r>
  <r>
    <s v="R112169Z"/>
    <x v="3"/>
    <n v="1"/>
    <s v="Type 2"/>
    <n v="7.4"/>
    <x v="675"/>
    <x v="682"/>
    <x v="682"/>
    <n v="16"/>
    <x v="21"/>
    <x v="20"/>
    <x v="2"/>
  </r>
  <r>
    <s v="R112170B"/>
    <x v="3"/>
    <n v="1"/>
    <s v="Type 2"/>
    <n v="7.4"/>
    <x v="675"/>
    <x v="682"/>
    <x v="682"/>
    <n v="16"/>
    <x v="21"/>
    <x v="20"/>
    <x v="2"/>
  </r>
  <r>
    <s v="R114205E"/>
    <x v="3"/>
    <n v="1"/>
    <s v="Type 2"/>
    <n v="7.4"/>
    <x v="676"/>
    <x v="683"/>
    <x v="683"/>
    <n v="38"/>
    <x v="15"/>
    <x v="15"/>
    <x v="2"/>
  </r>
  <r>
    <s v="R114206K"/>
    <x v="3"/>
    <n v="1"/>
    <s v="Type 2"/>
    <n v="7.4"/>
    <x v="676"/>
    <x v="683"/>
    <x v="683"/>
    <n v="38"/>
    <x v="15"/>
    <x v="15"/>
    <x v="2"/>
  </r>
  <r>
    <s v="R114207B"/>
    <x v="3"/>
    <n v="1"/>
    <s v="Type 2"/>
    <n v="7.4"/>
    <x v="676"/>
    <x v="683"/>
    <x v="683"/>
    <n v="38"/>
    <x v="15"/>
    <x v="15"/>
    <x v="2"/>
  </r>
  <r>
    <s v="R112751B"/>
    <x v="3"/>
    <n v="1"/>
    <s v="Type 2"/>
    <n v="7.4"/>
    <x v="677"/>
    <x v="684"/>
    <x v="684"/>
    <n v="14"/>
    <x v="21"/>
    <x v="20"/>
    <x v="2"/>
  </r>
  <r>
    <s v="R112752F"/>
    <x v="3"/>
    <n v="1"/>
    <s v="Type 2"/>
    <n v="7.4"/>
    <x v="677"/>
    <x v="684"/>
    <x v="684"/>
    <n v="14"/>
    <x v="21"/>
    <x v="20"/>
    <x v="2"/>
  </r>
  <r>
    <s v="R112753Z"/>
    <x v="3"/>
    <n v="1"/>
    <s v="Type 2"/>
    <n v="7.4"/>
    <x v="677"/>
    <x v="684"/>
    <x v="684"/>
    <n v="14"/>
    <x v="21"/>
    <x v="20"/>
    <x v="2"/>
  </r>
  <r>
    <s v="R114728Z"/>
    <x v="3"/>
    <n v="1"/>
    <s v="Type 2"/>
    <n v="7.4"/>
    <x v="678"/>
    <x v="685"/>
    <x v="685"/>
    <n v="9"/>
    <x v="6"/>
    <x v="6"/>
    <x v="1"/>
  </r>
  <r>
    <s v="R114729C"/>
    <x v="3"/>
    <n v="1"/>
    <s v="Type 2"/>
    <n v="7.4"/>
    <x v="678"/>
    <x v="685"/>
    <x v="685"/>
    <n v="9"/>
    <x v="6"/>
    <x v="6"/>
    <x v="1"/>
  </r>
  <r>
    <s v="R114730F"/>
    <x v="3"/>
    <n v="1"/>
    <s v="Type 2"/>
    <n v="7.4"/>
    <x v="678"/>
    <x v="685"/>
    <x v="685"/>
    <n v="9"/>
    <x v="6"/>
    <x v="6"/>
    <x v="1"/>
  </r>
  <r>
    <s v="R112315G"/>
    <x v="3"/>
    <n v="1"/>
    <s v="Type 2"/>
    <n v="7.4"/>
    <x v="679"/>
    <x v="686"/>
    <x v="686"/>
    <n v="9"/>
    <x v="6"/>
    <x v="6"/>
    <x v="1"/>
  </r>
  <r>
    <s v="R112316R"/>
    <x v="3"/>
    <n v="1"/>
    <s v="Type 2"/>
    <n v="7.4"/>
    <x v="679"/>
    <x v="686"/>
    <x v="686"/>
    <n v="9"/>
    <x v="6"/>
    <x v="6"/>
    <x v="1"/>
  </r>
  <r>
    <s v="R112317D"/>
    <x v="3"/>
    <n v="1"/>
    <s v="Type 2"/>
    <n v="7.4"/>
    <x v="679"/>
    <x v="686"/>
    <x v="686"/>
    <n v="9"/>
    <x v="6"/>
    <x v="6"/>
    <x v="1"/>
  </r>
  <r>
    <s v="R113443Z"/>
    <x v="3"/>
    <n v="1"/>
    <s v="Type 2"/>
    <n v="7.4"/>
    <x v="680"/>
    <x v="687"/>
    <x v="687"/>
    <n v="59"/>
    <x v="12"/>
    <x v="12"/>
    <x v="0"/>
  </r>
  <r>
    <s v="R113444C"/>
    <x v="3"/>
    <n v="1"/>
    <s v="Type 2"/>
    <n v="7.4"/>
    <x v="680"/>
    <x v="687"/>
    <x v="687"/>
    <n v="59"/>
    <x v="12"/>
    <x v="12"/>
    <x v="0"/>
  </r>
  <r>
    <s v="R113445G"/>
    <x v="3"/>
    <n v="1"/>
    <s v="Type 2"/>
    <n v="7.4"/>
    <x v="680"/>
    <x v="687"/>
    <x v="687"/>
    <n v="59"/>
    <x v="12"/>
    <x v="12"/>
    <x v="0"/>
  </r>
  <r>
    <s v="R115479F"/>
    <x v="3"/>
    <n v="1"/>
    <s v="Type 2"/>
    <n v="7.4"/>
    <x v="681"/>
    <x v="688"/>
    <x v="688"/>
    <n v="32"/>
    <x v="16"/>
    <x v="16"/>
    <x v="2"/>
  </r>
  <r>
    <s v="R115480K"/>
    <x v="3"/>
    <n v="1"/>
    <s v="Type 2"/>
    <n v="7.4"/>
    <x v="681"/>
    <x v="688"/>
    <x v="688"/>
    <n v="32"/>
    <x v="16"/>
    <x v="16"/>
    <x v="2"/>
  </r>
  <r>
    <s v="R115481B"/>
    <x v="3"/>
    <n v="1"/>
    <s v="Type 2"/>
    <n v="7.4"/>
    <x v="681"/>
    <x v="688"/>
    <x v="688"/>
    <n v="32"/>
    <x v="16"/>
    <x v="16"/>
    <x v="2"/>
  </r>
  <r>
    <s v="R115788A"/>
    <x v="3"/>
    <n v="1"/>
    <s v="Type 2"/>
    <n v="7.4"/>
    <x v="682"/>
    <x v="689"/>
    <x v="689"/>
    <n v="19"/>
    <x v="7"/>
    <x v="7"/>
    <x v="1"/>
  </r>
  <r>
    <s v="R115789E"/>
    <x v="3"/>
    <n v="1"/>
    <s v="Type 2"/>
    <n v="7.4"/>
    <x v="682"/>
    <x v="689"/>
    <x v="689"/>
    <n v="19"/>
    <x v="7"/>
    <x v="7"/>
    <x v="1"/>
  </r>
  <r>
    <s v="R115790H"/>
    <x v="3"/>
    <n v="1"/>
    <s v="Type 2"/>
    <n v="7.4"/>
    <x v="682"/>
    <x v="689"/>
    <x v="689"/>
    <n v="19"/>
    <x v="7"/>
    <x v="7"/>
    <x v="1"/>
  </r>
  <r>
    <s v="R115860F"/>
    <x v="3"/>
    <n v="1"/>
    <s v="Type 2"/>
    <n v="7.4"/>
    <x v="683"/>
    <x v="690"/>
    <x v="690"/>
    <n v="67"/>
    <x v="0"/>
    <x v="0"/>
    <x v="0"/>
  </r>
  <r>
    <s v="R115861Z"/>
    <x v="3"/>
    <n v="1"/>
    <s v="Type 2"/>
    <n v="7.4"/>
    <x v="683"/>
    <x v="690"/>
    <x v="690"/>
    <n v="67"/>
    <x v="0"/>
    <x v="0"/>
    <x v="0"/>
  </r>
  <r>
    <s v="R115862C"/>
    <x v="3"/>
    <n v="1"/>
    <s v="Type 2"/>
    <n v="7.4"/>
    <x v="683"/>
    <x v="690"/>
    <x v="690"/>
    <n v="67"/>
    <x v="0"/>
    <x v="0"/>
    <x v="0"/>
  </r>
  <r>
    <s v="R115863G"/>
    <x v="3"/>
    <n v="1"/>
    <s v="Type 2"/>
    <n v="7.4"/>
    <x v="684"/>
    <x v="691"/>
    <x v="691"/>
    <n v="16"/>
    <x v="21"/>
    <x v="20"/>
    <x v="2"/>
  </r>
  <r>
    <s v="R115864R"/>
    <x v="3"/>
    <n v="1"/>
    <s v="Type 2"/>
    <n v="7.4"/>
    <x v="684"/>
    <x v="691"/>
    <x v="691"/>
    <n v="16"/>
    <x v="21"/>
    <x v="20"/>
    <x v="2"/>
  </r>
  <r>
    <s v="R115865D"/>
    <x v="3"/>
    <n v="1"/>
    <s v="Type 2"/>
    <n v="7.4"/>
    <x v="684"/>
    <x v="691"/>
    <x v="691"/>
    <n v="16"/>
    <x v="21"/>
    <x v="20"/>
    <x v="2"/>
  </r>
  <r>
    <s v="R115882D"/>
    <x v="3"/>
    <n v="1"/>
    <s v="Type 2"/>
    <n v="7.4"/>
    <x v="685"/>
    <x v="692"/>
    <x v="692"/>
    <n v="5"/>
    <x v="10"/>
    <x v="10"/>
    <x v="1"/>
  </r>
  <r>
    <s v="R115883H"/>
    <x v="3"/>
    <n v="1"/>
    <s v="Type 2"/>
    <n v="7.4"/>
    <x v="685"/>
    <x v="692"/>
    <x v="692"/>
    <n v="5"/>
    <x v="10"/>
    <x v="10"/>
    <x v="1"/>
  </r>
  <r>
    <s v="R115884A"/>
    <x v="3"/>
    <n v="1"/>
    <s v="Type 2"/>
    <n v="7.4"/>
    <x v="685"/>
    <x v="692"/>
    <x v="692"/>
    <n v="5"/>
    <x v="10"/>
    <x v="10"/>
    <x v="1"/>
  </r>
  <r>
    <s v="R116012K"/>
    <x v="3"/>
    <n v="1"/>
    <s v="Type 2"/>
    <n v="7.4"/>
    <x v="686"/>
    <x v="693"/>
    <x v="693"/>
    <n v="46"/>
    <x v="11"/>
    <x v="11"/>
    <x v="0"/>
  </r>
  <r>
    <s v="R116013B"/>
    <x v="3"/>
    <n v="1"/>
    <s v="Type 2"/>
    <n v="7.4"/>
    <x v="686"/>
    <x v="693"/>
    <x v="693"/>
    <n v="46"/>
    <x v="11"/>
    <x v="11"/>
    <x v="0"/>
  </r>
  <r>
    <s v="R116014F"/>
    <x v="3"/>
    <n v="1"/>
    <s v="Type 2"/>
    <n v="7.4"/>
    <x v="686"/>
    <x v="693"/>
    <x v="693"/>
    <n v="46"/>
    <x v="11"/>
    <x v="11"/>
    <x v="0"/>
  </r>
  <r>
    <s v="R116015Z"/>
    <x v="3"/>
    <n v="1"/>
    <s v="Type 2"/>
    <n v="7.4"/>
    <x v="687"/>
    <x v="694"/>
    <x v="694"/>
    <n v="38"/>
    <x v="15"/>
    <x v="15"/>
    <x v="2"/>
  </r>
  <r>
    <s v="R116016C"/>
    <x v="3"/>
    <n v="1"/>
    <s v="Type 2"/>
    <n v="7.4"/>
    <x v="687"/>
    <x v="694"/>
    <x v="694"/>
    <n v="38"/>
    <x v="15"/>
    <x v="15"/>
    <x v="2"/>
  </r>
  <r>
    <s v="R116017G"/>
    <x v="3"/>
    <n v="1"/>
    <s v="Type 2"/>
    <n v="7.4"/>
    <x v="687"/>
    <x v="694"/>
    <x v="694"/>
    <n v="38"/>
    <x v="15"/>
    <x v="15"/>
    <x v="2"/>
  </r>
  <r>
    <s v="R116018R"/>
    <x v="3"/>
    <n v="1"/>
    <s v="Type 2"/>
    <n v="7.4"/>
    <x v="688"/>
    <x v="695"/>
    <x v="695"/>
    <n v="43"/>
    <x v="19"/>
    <x v="18"/>
    <x v="2"/>
  </r>
  <r>
    <s v="R116019D"/>
    <x v="3"/>
    <n v="1"/>
    <s v="Type 2"/>
    <n v="7.4"/>
    <x v="688"/>
    <x v="695"/>
    <x v="695"/>
    <n v="43"/>
    <x v="19"/>
    <x v="18"/>
    <x v="2"/>
  </r>
  <r>
    <s v="R116021R"/>
    <x v="3"/>
    <n v="1"/>
    <s v="Type 2"/>
    <n v="7.4"/>
    <x v="688"/>
    <x v="695"/>
    <x v="695"/>
    <n v="43"/>
    <x v="19"/>
    <x v="18"/>
    <x v="2"/>
  </r>
  <r>
    <s v="R116245E"/>
    <x v="3"/>
    <n v="1"/>
    <s v="Type 2"/>
    <n v="7.4"/>
    <x v="689"/>
    <x v="696"/>
    <x v="696"/>
    <n v="9"/>
    <x v="6"/>
    <x v="6"/>
    <x v="1"/>
  </r>
  <r>
    <s v="R116246K"/>
    <x v="3"/>
    <n v="1"/>
    <s v="Type 2"/>
    <n v="7.4"/>
    <x v="689"/>
    <x v="696"/>
    <x v="696"/>
    <n v="9"/>
    <x v="6"/>
    <x v="6"/>
    <x v="1"/>
  </r>
  <r>
    <s v="R116247B"/>
    <x v="3"/>
    <n v="1"/>
    <s v="Type 2"/>
    <n v="7.4"/>
    <x v="689"/>
    <x v="696"/>
    <x v="696"/>
    <n v="9"/>
    <x v="6"/>
    <x v="6"/>
    <x v="1"/>
  </r>
  <r>
    <s v="R116248F"/>
    <x v="3"/>
    <n v="1"/>
    <s v="Type 2"/>
    <n v="7.4"/>
    <x v="690"/>
    <x v="697"/>
    <x v="697"/>
    <n v="67"/>
    <x v="0"/>
    <x v="0"/>
    <x v="0"/>
  </r>
  <r>
    <s v="R116249Z"/>
    <x v="3"/>
    <n v="1"/>
    <s v="Type 2"/>
    <n v="7.4"/>
    <x v="690"/>
    <x v="697"/>
    <x v="697"/>
    <n v="67"/>
    <x v="0"/>
    <x v="0"/>
    <x v="0"/>
  </r>
  <r>
    <s v="R116250B"/>
    <x v="3"/>
    <n v="1"/>
    <s v="Type 2"/>
    <n v="7.4"/>
    <x v="690"/>
    <x v="697"/>
    <x v="697"/>
    <n v="67"/>
    <x v="0"/>
    <x v="0"/>
    <x v="0"/>
  </r>
  <r>
    <s v="R116432H"/>
    <x v="3"/>
    <n v="1"/>
    <s v="Type 2"/>
    <n v="7.4"/>
    <x v="691"/>
    <x v="698"/>
    <x v="698"/>
    <n v="46"/>
    <x v="11"/>
    <x v="11"/>
    <x v="0"/>
  </r>
  <r>
    <s v="R116433A"/>
    <x v="3"/>
    <n v="1"/>
    <s v="Type 2"/>
    <n v="7.4"/>
    <x v="691"/>
    <x v="698"/>
    <x v="698"/>
    <n v="46"/>
    <x v="11"/>
    <x v="11"/>
    <x v="0"/>
  </r>
  <r>
    <s v="R116434E"/>
    <x v="3"/>
    <n v="1"/>
    <s v="Type 2"/>
    <n v="7.4"/>
    <x v="691"/>
    <x v="698"/>
    <x v="698"/>
    <n v="46"/>
    <x v="11"/>
    <x v="11"/>
    <x v="0"/>
  </r>
  <r>
    <s v="R116500K"/>
    <x v="3"/>
    <n v="1"/>
    <s v="Type 2"/>
    <n v="7.4"/>
    <x v="692"/>
    <x v="699"/>
    <x v="699"/>
    <n v="67"/>
    <x v="0"/>
    <x v="0"/>
    <x v="0"/>
  </r>
  <r>
    <s v="R116501B"/>
    <x v="3"/>
    <n v="1"/>
    <s v="Type 2"/>
    <n v="7.4"/>
    <x v="692"/>
    <x v="699"/>
    <x v="699"/>
    <n v="67"/>
    <x v="0"/>
    <x v="0"/>
    <x v="0"/>
  </r>
  <r>
    <s v="R116502F"/>
    <x v="3"/>
    <n v="1"/>
    <s v="Type 2"/>
    <n v="7.4"/>
    <x v="692"/>
    <x v="699"/>
    <x v="699"/>
    <n v="67"/>
    <x v="0"/>
    <x v="0"/>
    <x v="0"/>
  </r>
  <r>
    <s v="R116503Z"/>
    <x v="3"/>
    <n v="1"/>
    <s v="Type 2"/>
    <n v="7.4"/>
    <x v="692"/>
    <x v="699"/>
    <x v="699"/>
    <n v="67"/>
    <x v="0"/>
    <x v="0"/>
    <x v="0"/>
  </r>
  <r>
    <s v="R116504C"/>
    <x v="3"/>
    <n v="1"/>
    <s v="Type 2"/>
    <n v="7.4"/>
    <x v="692"/>
    <x v="699"/>
    <x v="699"/>
    <n v="67"/>
    <x v="0"/>
    <x v="0"/>
    <x v="0"/>
  </r>
  <r>
    <s v="R116505G"/>
    <x v="3"/>
    <n v="1"/>
    <s v="Type 2"/>
    <n v="7.4"/>
    <x v="692"/>
    <x v="699"/>
    <x v="699"/>
    <n v="67"/>
    <x v="0"/>
    <x v="0"/>
    <x v="0"/>
  </r>
  <r>
    <s v="R116625B"/>
    <x v="3"/>
    <n v="1"/>
    <s v="Type 2"/>
    <n v="7.4"/>
    <x v="693"/>
    <x v="700"/>
    <x v="700"/>
    <n v="15"/>
    <x v="21"/>
    <x v="20"/>
    <x v="2"/>
  </r>
  <r>
    <s v="R116626F"/>
    <x v="3"/>
    <n v="1"/>
    <s v="Type 2"/>
    <n v="7.4"/>
    <x v="693"/>
    <x v="700"/>
    <x v="700"/>
    <n v="15"/>
    <x v="21"/>
    <x v="20"/>
    <x v="2"/>
  </r>
  <r>
    <s v="R116627Z"/>
    <x v="3"/>
    <n v="1"/>
    <s v="Type 2"/>
    <n v="7.4"/>
    <x v="693"/>
    <x v="700"/>
    <x v="700"/>
    <n v="15"/>
    <x v="21"/>
    <x v="20"/>
    <x v="2"/>
  </r>
  <r>
    <s v="R116634D"/>
    <x v="3"/>
    <n v="1"/>
    <s v="Type 2"/>
    <n v="7.4"/>
    <x v="694"/>
    <x v="701"/>
    <x v="701"/>
    <n v="9"/>
    <x v="6"/>
    <x v="6"/>
    <x v="1"/>
  </r>
  <r>
    <s v="R116635H"/>
    <x v="3"/>
    <n v="1"/>
    <s v="Type 2"/>
    <n v="7.4"/>
    <x v="694"/>
    <x v="701"/>
    <x v="701"/>
    <n v="9"/>
    <x v="6"/>
    <x v="6"/>
    <x v="1"/>
  </r>
  <r>
    <s v="R116636A"/>
    <x v="3"/>
    <n v="1"/>
    <s v="Type 2"/>
    <n v="7.4"/>
    <x v="694"/>
    <x v="701"/>
    <x v="701"/>
    <n v="9"/>
    <x v="6"/>
    <x v="6"/>
    <x v="1"/>
  </r>
  <r>
    <s v="R116637E"/>
    <x v="3"/>
    <n v="1"/>
    <s v="Type 2"/>
    <n v="7.4"/>
    <x v="695"/>
    <x v="702"/>
    <x v="702"/>
    <n v="67"/>
    <x v="0"/>
    <x v="0"/>
    <x v="0"/>
  </r>
  <r>
    <s v="R116638K"/>
    <x v="3"/>
    <n v="1"/>
    <s v="Type 2"/>
    <n v="7.4"/>
    <x v="695"/>
    <x v="702"/>
    <x v="702"/>
    <n v="67"/>
    <x v="0"/>
    <x v="0"/>
    <x v="0"/>
  </r>
  <r>
    <s v="R116639B"/>
    <x v="3"/>
    <n v="1"/>
    <s v="Type 2"/>
    <n v="7.4"/>
    <x v="695"/>
    <x v="702"/>
    <x v="702"/>
    <n v="67"/>
    <x v="0"/>
    <x v="0"/>
    <x v="0"/>
  </r>
  <r>
    <s v="R116640E"/>
    <x v="3"/>
    <n v="1"/>
    <s v="Type 2"/>
    <n v="7.4"/>
    <x v="695"/>
    <x v="702"/>
    <x v="702"/>
    <n v="67"/>
    <x v="0"/>
    <x v="0"/>
    <x v="0"/>
  </r>
  <r>
    <s v="R116641K"/>
    <x v="3"/>
    <n v="1"/>
    <s v="Type 2"/>
    <n v="7.4"/>
    <x v="695"/>
    <x v="702"/>
    <x v="702"/>
    <n v="67"/>
    <x v="0"/>
    <x v="0"/>
    <x v="0"/>
  </r>
  <r>
    <s v="R116642B"/>
    <x v="3"/>
    <n v="1"/>
    <s v="Type 2"/>
    <n v="7.4"/>
    <x v="695"/>
    <x v="702"/>
    <x v="702"/>
    <n v="67"/>
    <x v="0"/>
    <x v="0"/>
    <x v="0"/>
  </r>
  <r>
    <s v="R116903H"/>
    <x v="3"/>
    <n v="1"/>
    <s v="Type 2"/>
    <n v="7.4"/>
    <x v="696"/>
    <x v="703"/>
    <x v="703"/>
    <n v="15"/>
    <x v="21"/>
    <x v="20"/>
    <x v="2"/>
  </r>
  <r>
    <s v="R116904A"/>
    <x v="3"/>
    <n v="1"/>
    <s v="Type 2"/>
    <n v="7.4"/>
    <x v="696"/>
    <x v="703"/>
    <x v="703"/>
    <n v="15"/>
    <x v="21"/>
    <x v="20"/>
    <x v="2"/>
  </r>
  <r>
    <s v="R116905E"/>
    <x v="3"/>
    <n v="1"/>
    <s v="Type 2"/>
    <n v="7.4"/>
    <x v="696"/>
    <x v="703"/>
    <x v="703"/>
    <n v="15"/>
    <x v="21"/>
    <x v="20"/>
    <x v="2"/>
  </r>
  <r>
    <s v="R117052Z"/>
    <x v="3"/>
    <n v="1"/>
    <s v="Type 2"/>
    <n v="7.4"/>
    <x v="697"/>
    <x v="704"/>
    <x v="704"/>
    <n v="38"/>
    <x v="15"/>
    <x v="15"/>
    <x v="2"/>
  </r>
  <r>
    <s v="R117056D"/>
    <x v="3"/>
    <n v="1"/>
    <s v="Type 2"/>
    <n v="7.4"/>
    <x v="697"/>
    <x v="704"/>
    <x v="704"/>
    <n v="38"/>
    <x v="15"/>
    <x v="15"/>
    <x v="2"/>
  </r>
  <r>
    <s v="R117058A"/>
    <x v="3"/>
    <n v="1"/>
    <s v="Type 2"/>
    <n v="7.4"/>
    <x v="697"/>
    <x v="704"/>
    <x v="704"/>
    <n v="38"/>
    <x v="15"/>
    <x v="15"/>
    <x v="2"/>
  </r>
  <r>
    <s v="R117061A"/>
    <x v="3"/>
    <n v="1"/>
    <s v="Type 2"/>
    <n v="7.4"/>
    <x v="698"/>
    <x v="705"/>
    <x v="705"/>
    <n v="8"/>
    <x v="22"/>
    <x v="21"/>
    <x v="1"/>
  </r>
  <r>
    <s v="R117064B"/>
    <x v="3"/>
    <n v="1"/>
    <s v="Type 2"/>
    <n v="7.4"/>
    <x v="698"/>
    <x v="705"/>
    <x v="705"/>
    <n v="8"/>
    <x v="22"/>
    <x v="21"/>
    <x v="1"/>
  </r>
  <r>
    <s v="R117067C"/>
    <x v="3"/>
    <n v="1"/>
    <s v="Type 2"/>
    <n v="7.4"/>
    <x v="698"/>
    <x v="705"/>
    <x v="705"/>
    <n v="8"/>
    <x v="22"/>
    <x v="21"/>
    <x v="1"/>
  </r>
  <r>
    <s v="R117277H"/>
    <x v="3"/>
    <n v="1"/>
    <s v="Type 2"/>
    <n v="7.4"/>
    <x v="699"/>
    <x v="706"/>
    <x v="706"/>
    <n v="16"/>
    <x v="21"/>
    <x v="20"/>
    <x v="2"/>
  </r>
  <r>
    <s v="R117278A"/>
    <x v="3"/>
    <n v="1"/>
    <s v="Type 2"/>
    <n v="7.4"/>
    <x v="699"/>
    <x v="706"/>
    <x v="706"/>
    <n v="16"/>
    <x v="21"/>
    <x v="20"/>
    <x v="2"/>
  </r>
  <r>
    <s v="R117279E"/>
    <x v="3"/>
    <n v="1"/>
    <s v="Type 2"/>
    <n v="7.4"/>
    <x v="699"/>
    <x v="706"/>
    <x v="706"/>
    <n v="16"/>
    <x v="21"/>
    <x v="20"/>
    <x v="2"/>
  </r>
  <r>
    <s v="R117280H"/>
    <x v="3"/>
    <n v="1"/>
    <s v="Type 2"/>
    <n v="7.4"/>
    <x v="700"/>
    <x v="707"/>
    <x v="707"/>
    <n v="46"/>
    <x v="11"/>
    <x v="11"/>
    <x v="0"/>
  </r>
  <r>
    <s v="R117281A"/>
    <x v="3"/>
    <n v="1"/>
    <s v="Type 2"/>
    <n v="7.4"/>
    <x v="700"/>
    <x v="707"/>
    <x v="707"/>
    <n v="46"/>
    <x v="11"/>
    <x v="11"/>
    <x v="0"/>
  </r>
  <r>
    <s v="R117282E"/>
    <x v="3"/>
    <n v="1"/>
    <s v="Type 2"/>
    <n v="7.4"/>
    <x v="700"/>
    <x v="707"/>
    <x v="707"/>
    <n v="46"/>
    <x v="11"/>
    <x v="11"/>
    <x v="0"/>
  </r>
  <r>
    <s v="R117283K"/>
    <x v="3"/>
    <n v="1"/>
    <s v="Type 2"/>
    <n v="7.4"/>
    <x v="700"/>
    <x v="707"/>
    <x v="707"/>
    <n v="46"/>
    <x v="11"/>
    <x v="11"/>
    <x v="0"/>
  </r>
  <r>
    <s v="R117284B"/>
    <x v="3"/>
    <n v="1"/>
    <s v="Type 2"/>
    <n v="7.4"/>
    <x v="700"/>
    <x v="707"/>
    <x v="707"/>
    <n v="46"/>
    <x v="11"/>
    <x v="11"/>
    <x v="0"/>
  </r>
  <r>
    <s v="R117285F"/>
    <x v="3"/>
    <n v="1"/>
    <s v="Type 2"/>
    <n v="7.4"/>
    <x v="700"/>
    <x v="707"/>
    <x v="707"/>
    <n v="46"/>
    <x v="11"/>
    <x v="11"/>
    <x v="0"/>
  </r>
  <r>
    <s v="R117676B"/>
    <x v="3"/>
    <n v="1"/>
    <s v="Type 2"/>
    <n v="7.4"/>
    <x v="701"/>
    <x v="708"/>
    <x v="708"/>
    <n v="50"/>
    <x v="23"/>
    <x v="22"/>
    <x v="0"/>
  </r>
  <r>
    <s v="R117677F"/>
    <x v="3"/>
    <n v="1"/>
    <s v="Type 2"/>
    <n v="7.4"/>
    <x v="701"/>
    <x v="708"/>
    <x v="708"/>
    <n v="50"/>
    <x v="23"/>
    <x v="22"/>
    <x v="0"/>
  </r>
  <r>
    <s v="R117678Z"/>
    <x v="3"/>
    <n v="1"/>
    <s v="Type 2"/>
    <n v="7.4"/>
    <x v="701"/>
    <x v="708"/>
    <x v="708"/>
    <n v="50"/>
    <x v="23"/>
    <x v="22"/>
    <x v="0"/>
  </r>
  <r>
    <s v="R117830H"/>
    <x v="3"/>
    <n v="1"/>
    <s v="Type 2"/>
    <n v="7.4"/>
    <x v="702"/>
    <x v="709"/>
    <x v="709"/>
    <n v="14"/>
    <x v="21"/>
    <x v="20"/>
    <x v="2"/>
  </r>
  <r>
    <s v="R117831A"/>
    <x v="3"/>
    <n v="1"/>
    <s v="Type 2"/>
    <n v="7.4"/>
    <x v="702"/>
    <x v="709"/>
    <x v="709"/>
    <n v="14"/>
    <x v="21"/>
    <x v="20"/>
    <x v="2"/>
  </r>
  <r>
    <s v="R117832E"/>
    <x v="3"/>
    <n v="1"/>
    <s v="Type 2"/>
    <n v="7.4"/>
    <x v="702"/>
    <x v="709"/>
    <x v="709"/>
    <n v="14"/>
    <x v="21"/>
    <x v="20"/>
    <x v="2"/>
  </r>
  <r>
    <s v="R117834B"/>
    <x v="3"/>
    <n v="1"/>
    <s v="Type 2"/>
    <n v="7.4"/>
    <x v="703"/>
    <x v="710"/>
    <x v="710"/>
    <n v="15"/>
    <x v="21"/>
    <x v="20"/>
    <x v="2"/>
  </r>
  <r>
    <s v="R117835F"/>
    <x v="3"/>
    <n v="1"/>
    <s v="Type 2"/>
    <n v="7.4"/>
    <x v="703"/>
    <x v="710"/>
    <x v="710"/>
    <n v="15"/>
    <x v="21"/>
    <x v="20"/>
    <x v="2"/>
  </r>
  <r>
    <s v="R117836Z"/>
    <x v="3"/>
    <n v="1"/>
    <s v="Type 2"/>
    <n v="7.4"/>
    <x v="703"/>
    <x v="710"/>
    <x v="710"/>
    <n v="15"/>
    <x v="21"/>
    <x v="20"/>
    <x v="2"/>
  </r>
  <r>
    <s v="R118117Z"/>
    <x v="3"/>
    <n v="1"/>
    <s v="Type 2"/>
    <n v="7.4"/>
    <x v="704"/>
    <x v="711"/>
    <x v="711"/>
    <n v="14"/>
    <x v="21"/>
    <x v="20"/>
    <x v="2"/>
  </r>
  <r>
    <s v="R118118C"/>
    <x v="3"/>
    <n v="1"/>
    <s v="Type 2"/>
    <n v="7.4"/>
    <x v="704"/>
    <x v="711"/>
    <x v="711"/>
    <n v="14"/>
    <x v="21"/>
    <x v="20"/>
    <x v="2"/>
  </r>
  <r>
    <s v="R118119G"/>
    <x v="3"/>
    <n v="1"/>
    <s v="Type 2"/>
    <n v="7.4"/>
    <x v="704"/>
    <x v="711"/>
    <x v="711"/>
    <n v="14"/>
    <x v="21"/>
    <x v="20"/>
    <x v="2"/>
  </r>
  <r>
    <s v="R118120Z"/>
    <x v="3"/>
    <n v="1"/>
    <s v="Type 2"/>
    <n v="7.4"/>
    <x v="705"/>
    <x v="712"/>
    <x v="712"/>
    <n v="67"/>
    <x v="0"/>
    <x v="0"/>
    <x v="0"/>
  </r>
  <r>
    <s v="R118121C"/>
    <x v="3"/>
    <n v="1"/>
    <s v="Type 2"/>
    <n v="7.4"/>
    <x v="705"/>
    <x v="712"/>
    <x v="712"/>
    <n v="67"/>
    <x v="0"/>
    <x v="0"/>
    <x v="0"/>
  </r>
  <r>
    <s v="R118122G"/>
    <x v="3"/>
    <n v="1"/>
    <s v="Type 2"/>
    <n v="7.4"/>
    <x v="705"/>
    <x v="712"/>
    <x v="712"/>
    <n v="67"/>
    <x v="0"/>
    <x v="0"/>
    <x v="0"/>
  </r>
  <r>
    <s v="R118124D"/>
    <x v="3"/>
    <n v="1"/>
    <s v="Type 2"/>
    <n v="7.4"/>
    <x v="706"/>
    <x v="713"/>
    <x v="713"/>
    <n v="46"/>
    <x v="11"/>
    <x v="11"/>
    <x v="0"/>
  </r>
  <r>
    <s v="R118125H"/>
    <x v="3"/>
    <n v="1"/>
    <s v="Type 2"/>
    <n v="7.4"/>
    <x v="706"/>
    <x v="713"/>
    <x v="713"/>
    <n v="46"/>
    <x v="11"/>
    <x v="11"/>
    <x v="0"/>
  </r>
  <r>
    <s v="R118126A"/>
    <x v="3"/>
    <n v="1"/>
    <s v="Type 2"/>
    <n v="7.4"/>
    <x v="706"/>
    <x v="713"/>
    <x v="713"/>
    <n v="46"/>
    <x v="11"/>
    <x v="11"/>
    <x v="0"/>
  </r>
  <r>
    <s v="R118127E"/>
    <x v="3"/>
    <n v="1"/>
    <s v="Type 2"/>
    <n v="7.4"/>
    <x v="707"/>
    <x v="714"/>
    <x v="714"/>
    <n v="46"/>
    <x v="11"/>
    <x v="11"/>
    <x v="0"/>
  </r>
  <r>
    <s v="R118128K"/>
    <x v="3"/>
    <n v="1"/>
    <s v="Type 2"/>
    <n v="7.4"/>
    <x v="707"/>
    <x v="714"/>
    <x v="714"/>
    <n v="46"/>
    <x v="11"/>
    <x v="11"/>
    <x v="0"/>
  </r>
  <r>
    <s v="R118129B"/>
    <x v="3"/>
    <n v="1"/>
    <s v="Type 2"/>
    <n v="7.4"/>
    <x v="707"/>
    <x v="714"/>
    <x v="714"/>
    <n v="46"/>
    <x v="11"/>
    <x v="11"/>
    <x v="0"/>
  </r>
  <r>
    <s v="R118130E"/>
    <x v="3"/>
    <n v="1"/>
    <s v="Type 2"/>
    <n v="7.4"/>
    <x v="708"/>
    <x v="715"/>
    <x v="715"/>
    <n v="47"/>
    <x v="11"/>
    <x v="11"/>
    <x v="0"/>
  </r>
  <r>
    <s v="R118131K"/>
    <x v="3"/>
    <n v="1"/>
    <s v="Type 2"/>
    <n v="7.4"/>
    <x v="708"/>
    <x v="715"/>
    <x v="715"/>
    <n v="47"/>
    <x v="11"/>
    <x v="11"/>
    <x v="0"/>
  </r>
  <r>
    <s v="R118133F"/>
    <x v="3"/>
    <n v="1"/>
    <s v="Type 2"/>
    <n v="7.4"/>
    <x v="708"/>
    <x v="715"/>
    <x v="715"/>
    <n v="47"/>
    <x v="11"/>
    <x v="11"/>
    <x v="0"/>
  </r>
  <r>
    <s v="R118134Z"/>
    <x v="3"/>
    <n v="1"/>
    <s v="Type 2"/>
    <n v="7.4"/>
    <x v="708"/>
    <x v="715"/>
    <x v="715"/>
    <n v="47"/>
    <x v="11"/>
    <x v="11"/>
    <x v="0"/>
  </r>
  <r>
    <s v="R118135C"/>
    <x v="3"/>
    <n v="1"/>
    <s v="Type 2"/>
    <n v="7.4"/>
    <x v="708"/>
    <x v="715"/>
    <x v="715"/>
    <n v="47"/>
    <x v="11"/>
    <x v="11"/>
    <x v="0"/>
  </r>
  <r>
    <s v="R118136G"/>
    <x v="3"/>
    <n v="1"/>
    <s v="Type 2"/>
    <n v="7.4"/>
    <x v="708"/>
    <x v="715"/>
    <x v="715"/>
    <n v="47"/>
    <x v="11"/>
    <x v="11"/>
    <x v="0"/>
  </r>
  <r>
    <s v="R118137R"/>
    <x v="3"/>
    <n v="1"/>
    <s v="Type 2"/>
    <n v="7.4"/>
    <x v="708"/>
    <x v="715"/>
    <x v="715"/>
    <n v="47"/>
    <x v="11"/>
    <x v="11"/>
    <x v="0"/>
  </r>
  <r>
    <s v="R118138D"/>
    <x v="3"/>
    <n v="1"/>
    <s v="Type 2"/>
    <n v="7.4"/>
    <x v="708"/>
    <x v="715"/>
    <x v="715"/>
    <n v="47"/>
    <x v="11"/>
    <x v="11"/>
    <x v="0"/>
  </r>
  <r>
    <s v="R118139H"/>
    <x v="3"/>
    <n v="1"/>
    <s v="Type 2"/>
    <n v="7.4"/>
    <x v="708"/>
    <x v="715"/>
    <x v="715"/>
    <n v="47"/>
    <x v="11"/>
    <x v="11"/>
    <x v="0"/>
  </r>
  <r>
    <s v="R118140R"/>
    <x v="3"/>
    <n v="1"/>
    <s v="Type 2"/>
    <n v="7.4"/>
    <x v="708"/>
    <x v="715"/>
    <x v="715"/>
    <n v="47"/>
    <x v="11"/>
    <x v="11"/>
    <x v="0"/>
  </r>
  <r>
    <s v="R118141D"/>
    <x v="3"/>
    <n v="1"/>
    <s v="Type 2"/>
    <n v="7.4"/>
    <x v="708"/>
    <x v="715"/>
    <x v="715"/>
    <n v="47"/>
    <x v="11"/>
    <x v="11"/>
    <x v="0"/>
  </r>
  <r>
    <s v="R118142H"/>
    <x v="3"/>
    <n v="1"/>
    <s v="Type 2"/>
    <n v="7.4"/>
    <x v="708"/>
    <x v="715"/>
    <x v="715"/>
    <n v="47"/>
    <x v="11"/>
    <x v="11"/>
    <x v="0"/>
  </r>
  <r>
    <s v="R113569G"/>
    <x v="3"/>
    <n v="1"/>
    <s v="Type 2"/>
    <n v="7.4"/>
    <x v="709"/>
    <x v="716"/>
    <x v="716"/>
    <n v="52"/>
    <x v="25"/>
    <x v="24"/>
    <x v="0"/>
  </r>
  <r>
    <s v="R113570Z"/>
    <x v="3"/>
    <n v="1"/>
    <s v="Type 2"/>
    <n v="7.4"/>
    <x v="709"/>
    <x v="716"/>
    <x v="716"/>
    <n v="52"/>
    <x v="25"/>
    <x v="24"/>
    <x v="0"/>
  </r>
  <r>
    <s v="R113571C"/>
    <x v="3"/>
    <n v="1"/>
    <s v="Type 2"/>
    <n v="7.4"/>
    <x v="709"/>
    <x v="716"/>
    <x v="716"/>
    <n v="52"/>
    <x v="25"/>
    <x v="24"/>
    <x v="0"/>
  </r>
  <r>
    <s v="R113566F"/>
    <x v="3"/>
    <n v="1"/>
    <s v="Type 2"/>
    <n v="7.4"/>
    <x v="710"/>
    <x v="717"/>
    <x v="717"/>
    <n v="52"/>
    <x v="25"/>
    <x v="24"/>
    <x v="0"/>
  </r>
  <r>
    <s v="R113567Z"/>
    <x v="3"/>
    <n v="1"/>
    <s v="Type 2"/>
    <n v="7.4"/>
    <x v="710"/>
    <x v="717"/>
    <x v="717"/>
    <n v="52"/>
    <x v="25"/>
    <x v="24"/>
    <x v="0"/>
  </r>
  <r>
    <s v="R113568C"/>
    <x v="3"/>
    <n v="1"/>
    <s v="Type 2"/>
    <n v="7.4"/>
    <x v="710"/>
    <x v="717"/>
    <x v="717"/>
    <n v="52"/>
    <x v="25"/>
    <x v="24"/>
    <x v="0"/>
  </r>
  <r>
    <s v="R113562A"/>
    <x v="3"/>
    <n v="1"/>
    <s v="Type 2"/>
    <n v="7.4"/>
    <x v="711"/>
    <x v="718"/>
    <x v="718"/>
    <n v="52"/>
    <x v="25"/>
    <x v="24"/>
    <x v="0"/>
  </r>
  <r>
    <s v="R113563E"/>
    <x v="3"/>
    <n v="1"/>
    <s v="Type 2"/>
    <n v="7.4"/>
    <x v="711"/>
    <x v="718"/>
    <x v="718"/>
    <n v="52"/>
    <x v="25"/>
    <x v="24"/>
    <x v="0"/>
  </r>
  <r>
    <s v="R113564K"/>
    <x v="3"/>
    <n v="1"/>
    <s v="Type 2"/>
    <n v="7.4"/>
    <x v="711"/>
    <x v="718"/>
    <x v="718"/>
    <n v="52"/>
    <x v="25"/>
    <x v="24"/>
    <x v="0"/>
  </r>
  <r>
    <s v="R113146G"/>
    <x v="3"/>
    <n v="1"/>
    <s v="Type 2"/>
    <n v="7.4"/>
    <x v="712"/>
    <x v="719"/>
    <x v="719"/>
    <n v="52"/>
    <x v="25"/>
    <x v="24"/>
    <x v="0"/>
  </r>
  <r>
    <s v="R113147R"/>
    <x v="3"/>
    <n v="1"/>
    <s v="Type 2"/>
    <n v="7.4"/>
    <x v="712"/>
    <x v="719"/>
    <x v="719"/>
    <n v="52"/>
    <x v="25"/>
    <x v="24"/>
    <x v="0"/>
  </r>
  <r>
    <s v="R113149H"/>
    <x v="3"/>
    <n v="1"/>
    <s v="Type 2"/>
    <n v="7.4"/>
    <x v="712"/>
    <x v="719"/>
    <x v="719"/>
    <n v="52"/>
    <x v="25"/>
    <x v="24"/>
    <x v="0"/>
  </r>
  <r>
    <s v="R112829Z"/>
    <x v="3"/>
    <n v="1"/>
    <s v="Type 2"/>
    <n v="7.4"/>
    <x v="713"/>
    <x v="720"/>
    <x v="720"/>
    <n v="52"/>
    <x v="25"/>
    <x v="24"/>
    <x v="0"/>
  </r>
  <r>
    <s v="R112831F"/>
    <x v="3"/>
    <n v="1"/>
    <s v="Type 2"/>
    <n v="7.4"/>
    <x v="713"/>
    <x v="720"/>
    <x v="720"/>
    <n v="52"/>
    <x v="25"/>
    <x v="24"/>
    <x v="0"/>
  </r>
  <r>
    <s v="R112832Z"/>
    <x v="3"/>
    <n v="1"/>
    <s v="Type 2"/>
    <n v="7.4"/>
    <x v="713"/>
    <x v="720"/>
    <x v="720"/>
    <n v="52"/>
    <x v="25"/>
    <x v="24"/>
    <x v="0"/>
  </r>
  <r>
    <s v="R112834G"/>
    <x v="3"/>
    <n v="1"/>
    <s v="Type 2"/>
    <n v="7.4"/>
    <x v="714"/>
    <x v="721"/>
    <x v="721"/>
    <n v="52"/>
    <x v="25"/>
    <x v="24"/>
    <x v="0"/>
  </r>
  <r>
    <s v="R112835R"/>
    <x v="3"/>
    <n v="1"/>
    <s v="Type 2"/>
    <n v="7.4"/>
    <x v="714"/>
    <x v="721"/>
    <x v="721"/>
    <n v="52"/>
    <x v="25"/>
    <x v="24"/>
    <x v="0"/>
  </r>
  <r>
    <s v="R112836D"/>
    <x v="3"/>
    <n v="1"/>
    <s v="Type 2"/>
    <n v="7.4"/>
    <x v="714"/>
    <x v="721"/>
    <x v="721"/>
    <n v="52"/>
    <x v="25"/>
    <x v="24"/>
    <x v="0"/>
  </r>
  <r>
    <s v="R113439F"/>
    <x v="3"/>
    <n v="1"/>
    <s v="Type 2"/>
    <n v="7.4"/>
    <x v="715"/>
    <x v="722"/>
    <x v="722"/>
    <n v="52"/>
    <x v="25"/>
    <x v="24"/>
    <x v="0"/>
  </r>
  <r>
    <s v="R113440K"/>
    <x v="3"/>
    <n v="1"/>
    <s v="Type 2"/>
    <n v="7.4"/>
    <x v="715"/>
    <x v="722"/>
    <x v="722"/>
    <n v="52"/>
    <x v="25"/>
    <x v="24"/>
    <x v="0"/>
  </r>
  <r>
    <s v="R113441B"/>
    <x v="3"/>
    <n v="1"/>
    <s v="Type 2"/>
    <n v="7.4"/>
    <x v="715"/>
    <x v="722"/>
    <x v="722"/>
    <n v="52"/>
    <x v="25"/>
    <x v="24"/>
    <x v="0"/>
  </r>
  <r>
    <s v="R113701D"/>
    <x v="3"/>
    <n v="1"/>
    <s v="Type 2"/>
    <n v="7.4"/>
    <x v="716"/>
    <x v="723"/>
    <x v="723"/>
    <n v="52"/>
    <x v="25"/>
    <x v="24"/>
    <x v="0"/>
  </r>
  <r>
    <s v="R113702H"/>
    <x v="3"/>
    <n v="1"/>
    <s v="Type 2"/>
    <n v="7.4"/>
    <x v="716"/>
    <x v="723"/>
    <x v="723"/>
    <n v="52"/>
    <x v="25"/>
    <x v="24"/>
    <x v="0"/>
  </r>
  <r>
    <s v="R113703A"/>
    <x v="3"/>
    <n v="1"/>
    <s v="Type 2"/>
    <n v="7.4"/>
    <x v="716"/>
    <x v="723"/>
    <x v="723"/>
    <n v="52"/>
    <x v="25"/>
    <x v="24"/>
    <x v="0"/>
  </r>
  <r>
    <s v="R113704E"/>
    <x v="3"/>
    <n v="1"/>
    <s v="Type 2"/>
    <n v="7.4"/>
    <x v="716"/>
    <x v="723"/>
    <x v="723"/>
    <n v="52"/>
    <x v="25"/>
    <x v="24"/>
    <x v="0"/>
  </r>
  <r>
    <s v="R113705K"/>
    <x v="3"/>
    <n v="1"/>
    <s v="Type 2"/>
    <n v="7.4"/>
    <x v="716"/>
    <x v="723"/>
    <x v="723"/>
    <n v="52"/>
    <x v="25"/>
    <x v="24"/>
    <x v="0"/>
  </r>
  <r>
    <s v="R113706B"/>
    <x v="3"/>
    <n v="1"/>
    <s v="Type 2"/>
    <n v="7.4"/>
    <x v="716"/>
    <x v="723"/>
    <x v="723"/>
    <n v="52"/>
    <x v="25"/>
    <x v="24"/>
    <x v="0"/>
  </r>
  <r>
    <s v="R113698D"/>
    <x v="3"/>
    <n v="1"/>
    <s v="Type 2"/>
    <n v="7.4"/>
    <x v="717"/>
    <x v="724"/>
    <x v="724"/>
    <n v="52"/>
    <x v="25"/>
    <x v="24"/>
    <x v="0"/>
  </r>
  <r>
    <s v="R113699H"/>
    <x v="3"/>
    <n v="1"/>
    <s v="Type 2"/>
    <n v="7.4"/>
    <x v="717"/>
    <x v="724"/>
    <x v="724"/>
    <n v="52"/>
    <x v="25"/>
    <x v="24"/>
    <x v="0"/>
  </r>
  <r>
    <s v="R113700R"/>
    <x v="3"/>
    <n v="1"/>
    <s v="Type 2"/>
    <n v="7.4"/>
    <x v="717"/>
    <x v="724"/>
    <x v="724"/>
    <n v="52"/>
    <x v="25"/>
    <x v="24"/>
    <x v="0"/>
  </r>
  <r>
    <s v="R113669A"/>
    <x v="3"/>
    <n v="1"/>
    <s v="Type 2"/>
    <n v="7.4"/>
    <x v="718"/>
    <x v="725"/>
    <x v="725"/>
    <n v="52"/>
    <x v="25"/>
    <x v="24"/>
    <x v="0"/>
  </r>
  <r>
    <s v="R113670D"/>
    <x v="3"/>
    <n v="1"/>
    <s v="Type 2"/>
    <n v="7.4"/>
    <x v="718"/>
    <x v="725"/>
    <x v="725"/>
    <n v="52"/>
    <x v="25"/>
    <x v="24"/>
    <x v="0"/>
  </r>
  <r>
    <s v="R113671H"/>
    <x v="3"/>
    <n v="1"/>
    <s v="Type 2"/>
    <n v="7.4"/>
    <x v="718"/>
    <x v="725"/>
    <x v="725"/>
    <n v="52"/>
    <x v="25"/>
    <x v="24"/>
    <x v="0"/>
  </r>
  <r>
    <s v="R113905H"/>
    <x v="3"/>
    <n v="1"/>
    <s v="Type 2"/>
    <n v="7.4"/>
    <x v="719"/>
    <x v="726"/>
    <x v="726"/>
    <n v="52"/>
    <x v="25"/>
    <x v="24"/>
    <x v="0"/>
  </r>
  <r>
    <s v="R113906A"/>
    <x v="3"/>
    <n v="1"/>
    <s v="Type 2"/>
    <n v="7.4"/>
    <x v="719"/>
    <x v="726"/>
    <x v="726"/>
    <n v="52"/>
    <x v="25"/>
    <x v="24"/>
    <x v="0"/>
  </r>
  <r>
    <s v="R113907E"/>
    <x v="3"/>
    <n v="1"/>
    <s v="Type 2"/>
    <n v="7.4"/>
    <x v="719"/>
    <x v="726"/>
    <x v="726"/>
    <n v="52"/>
    <x v="25"/>
    <x v="24"/>
    <x v="0"/>
  </r>
  <r>
    <s v="R114208F"/>
    <x v="3"/>
    <n v="1"/>
    <s v="Type 2"/>
    <n v="7.4"/>
    <x v="720"/>
    <x v="727"/>
    <x v="727"/>
    <n v="52"/>
    <x v="25"/>
    <x v="24"/>
    <x v="0"/>
  </r>
  <r>
    <s v="R114209Z"/>
    <x v="3"/>
    <n v="1"/>
    <s v="Type 2"/>
    <n v="7.4"/>
    <x v="720"/>
    <x v="727"/>
    <x v="727"/>
    <n v="52"/>
    <x v="25"/>
    <x v="24"/>
    <x v="0"/>
  </r>
  <r>
    <s v="R114210B"/>
    <x v="3"/>
    <n v="1"/>
    <s v="Type 2"/>
    <n v="7.4"/>
    <x v="720"/>
    <x v="727"/>
    <x v="727"/>
    <n v="52"/>
    <x v="25"/>
    <x v="24"/>
    <x v="0"/>
  </r>
  <r>
    <s v="R112441C"/>
    <x v="3"/>
    <n v="1"/>
    <s v="Type 2"/>
    <n v="7.4"/>
    <x v="721"/>
    <x v="728"/>
    <x v="728"/>
    <n v="52"/>
    <x v="25"/>
    <x v="24"/>
    <x v="0"/>
  </r>
  <r>
    <s v="R112442G"/>
    <x v="3"/>
    <n v="1"/>
    <s v="Type 2"/>
    <n v="7.4"/>
    <x v="721"/>
    <x v="728"/>
    <x v="728"/>
    <n v="52"/>
    <x v="25"/>
    <x v="24"/>
    <x v="0"/>
  </r>
  <r>
    <s v="R112443R"/>
    <x v="3"/>
    <n v="1"/>
    <s v="Type 2"/>
    <n v="7.4"/>
    <x v="721"/>
    <x v="728"/>
    <x v="728"/>
    <n v="52"/>
    <x v="25"/>
    <x v="24"/>
    <x v="0"/>
  </r>
  <r>
    <s v="R114504E"/>
    <x v="3"/>
    <n v="1"/>
    <s v="Type 2"/>
    <n v="7.4"/>
    <x v="722"/>
    <x v="729"/>
    <x v="729"/>
    <n v="52"/>
    <x v="25"/>
    <x v="24"/>
    <x v="0"/>
  </r>
  <r>
    <s v="R114505K"/>
    <x v="3"/>
    <n v="1"/>
    <s v="Type 2"/>
    <n v="7.4"/>
    <x v="722"/>
    <x v="729"/>
    <x v="729"/>
    <n v="52"/>
    <x v="25"/>
    <x v="24"/>
    <x v="0"/>
  </r>
  <r>
    <s v="R114506B"/>
    <x v="3"/>
    <n v="1"/>
    <s v="Type 2"/>
    <n v="7.4"/>
    <x v="722"/>
    <x v="729"/>
    <x v="729"/>
    <n v="52"/>
    <x v="25"/>
    <x v="24"/>
    <x v="0"/>
  </r>
  <r>
    <s v="R114507F"/>
    <x v="3"/>
    <n v="1"/>
    <s v="Type 2"/>
    <n v="7.4"/>
    <x v="722"/>
    <x v="729"/>
    <x v="729"/>
    <n v="52"/>
    <x v="25"/>
    <x v="24"/>
    <x v="0"/>
  </r>
  <r>
    <s v="R114508Z"/>
    <x v="3"/>
    <n v="1"/>
    <s v="Type 2"/>
    <n v="7.4"/>
    <x v="722"/>
    <x v="729"/>
    <x v="729"/>
    <n v="52"/>
    <x v="25"/>
    <x v="24"/>
    <x v="0"/>
  </r>
  <r>
    <s v="R114509C"/>
    <x v="3"/>
    <n v="1"/>
    <s v="Type 2"/>
    <n v="7.4"/>
    <x v="722"/>
    <x v="729"/>
    <x v="729"/>
    <n v="52"/>
    <x v="25"/>
    <x v="24"/>
    <x v="0"/>
  </r>
  <r>
    <s v="R115968Z"/>
    <x v="3"/>
    <n v="1"/>
    <s v="Type 2"/>
    <n v="7.4"/>
    <x v="723"/>
    <x v="730"/>
    <x v="730"/>
    <n v="52"/>
    <x v="25"/>
    <x v="24"/>
    <x v="0"/>
  </r>
  <r>
    <s v="R115969C"/>
    <x v="3"/>
    <n v="1"/>
    <s v="Type 2"/>
    <n v="7.4"/>
    <x v="723"/>
    <x v="730"/>
    <x v="730"/>
    <n v="52"/>
    <x v="25"/>
    <x v="24"/>
    <x v="0"/>
  </r>
  <r>
    <s v="R115970F"/>
    <x v="3"/>
    <n v="1"/>
    <s v="Type 2"/>
    <n v="7.4"/>
    <x v="723"/>
    <x v="730"/>
    <x v="730"/>
    <n v="52"/>
    <x v="25"/>
    <x v="24"/>
    <x v="0"/>
  </r>
  <r>
    <s v="R116251F"/>
    <x v="3"/>
    <n v="1"/>
    <s v="Type 2"/>
    <n v="7.4"/>
    <x v="724"/>
    <x v="731"/>
    <x v="731"/>
    <n v="52"/>
    <x v="25"/>
    <x v="24"/>
    <x v="0"/>
  </r>
  <r>
    <s v="R116252Z"/>
    <x v="3"/>
    <n v="1"/>
    <s v="Type 2"/>
    <n v="7.4"/>
    <x v="724"/>
    <x v="731"/>
    <x v="731"/>
    <n v="52"/>
    <x v="25"/>
    <x v="24"/>
    <x v="0"/>
  </r>
  <r>
    <s v="R116253C"/>
    <x v="3"/>
    <n v="1"/>
    <s v="Type 2"/>
    <n v="7.4"/>
    <x v="724"/>
    <x v="731"/>
    <x v="731"/>
    <n v="52"/>
    <x v="25"/>
    <x v="24"/>
    <x v="0"/>
  </r>
  <r>
    <s v="R117418H"/>
    <x v="3"/>
    <n v="1"/>
    <s v="Type 2"/>
    <n v="7.4"/>
    <x v="725"/>
    <x v="732"/>
    <x v="732"/>
    <n v="52"/>
    <x v="25"/>
    <x v="24"/>
    <x v="0"/>
  </r>
  <r>
    <s v="R117419A"/>
    <x v="3"/>
    <n v="1"/>
    <s v="Type 2"/>
    <n v="7.4"/>
    <x v="725"/>
    <x v="732"/>
    <x v="732"/>
    <n v="52"/>
    <x v="25"/>
    <x v="24"/>
    <x v="0"/>
  </r>
  <r>
    <s v="R117420D"/>
    <x v="3"/>
    <n v="1"/>
    <s v="Type 2"/>
    <n v="7.4"/>
    <x v="725"/>
    <x v="732"/>
    <x v="732"/>
    <n v="52"/>
    <x v="25"/>
    <x v="24"/>
    <x v="0"/>
  </r>
  <r>
    <s v="R117425B"/>
    <x v="3"/>
    <n v="1"/>
    <s v="Type 2"/>
    <n v="7.4"/>
    <x v="725"/>
    <x v="732"/>
    <x v="732"/>
    <n v="52"/>
    <x v="25"/>
    <x v="24"/>
    <x v="0"/>
  </r>
  <r>
    <s v="R117426F"/>
    <x v="3"/>
    <n v="1"/>
    <s v="Type 2"/>
    <n v="7.4"/>
    <x v="725"/>
    <x v="732"/>
    <x v="732"/>
    <n v="52"/>
    <x v="25"/>
    <x v="24"/>
    <x v="0"/>
  </r>
  <r>
    <s v="R117428C"/>
    <x v="3"/>
    <n v="1"/>
    <s v="Type 2"/>
    <n v="7.4"/>
    <x v="725"/>
    <x v="732"/>
    <x v="732"/>
    <n v="52"/>
    <x v="25"/>
    <x v="24"/>
    <x v="0"/>
  </r>
  <r>
    <s v="R118349B"/>
    <x v="3"/>
    <n v="1"/>
    <s v="Type 2"/>
    <n v="7.4"/>
    <x v="726"/>
    <x v="733"/>
    <x v="733"/>
    <n v="52"/>
    <x v="25"/>
    <x v="24"/>
    <x v="0"/>
  </r>
  <r>
    <s v="R118351K"/>
    <x v="3"/>
    <n v="1"/>
    <s v="Type 2"/>
    <n v="7.4"/>
    <x v="726"/>
    <x v="733"/>
    <x v="733"/>
    <n v="52"/>
    <x v="25"/>
    <x v="24"/>
    <x v="0"/>
  </r>
  <r>
    <s v="R118353F"/>
    <x v="3"/>
    <n v="1"/>
    <s v="Type 2"/>
    <n v="7.4"/>
    <x v="726"/>
    <x v="733"/>
    <x v="733"/>
    <n v="52"/>
    <x v="25"/>
    <x v="24"/>
    <x v="0"/>
  </r>
  <r>
    <s v="R118355C"/>
    <x v="3"/>
    <n v="1"/>
    <s v="Type 2"/>
    <n v="7.4"/>
    <x v="726"/>
    <x v="733"/>
    <x v="733"/>
    <n v="52"/>
    <x v="25"/>
    <x v="24"/>
    <x v="0"/>
  </r>
  <r>
    <s v="R118357R"/>
    <x v="3"/>
    <n v="1"/>
    <s v="Type 2"/>
    <n v="7.4"/>
    <x v="726"/>
    <x v="733"/>
    <x v="733"/>
    <n v="52"/>
    <x v="25"/>
    <x v="24"/>
    <x v="0"/>
  </r>
  <r>
    <s v="R118359H"/>
    <x v="3"/>
    <n v="1"/>
    <s v="Type 2"/>
    <n v="7.4"/>
    <x v="726"/>
    <x v="733"/>
    <x v="733"/>
    <n v="52"/>
    <x v="25"/>
    <x v="24"/>
    <x v="0"/>
  </r>
  <r>
    <s v="R118361D"/>
    <x v="3"/>
    <n v="1"/>
    <s v="Type 2"/>
    <n v="7.4"/>
    <x v="726"/>
    <x v="733"/>
    <x v="733"/>
    <n v="52"/>
    <x v="25"/>
    <x v="24"/>
    <x v="0"/>
  </r>
  <r>
    <s v="R118363A"/>
    <x v="3"/>
    <n v="1"/>
    <s v="Type 2"/>
    <n v="7.4"/>
    <x v="726"/>
    <x v="733"/>
    <x v="733"/>
    <n v="52"/>
    <x v="25"/>
    <x v="24"/>
    <x v="0"/>
  </r>
  <r>
    <s v="R118365K"/>
    <x v="3"/>
    <n v="1"/>
    <s v="Type 2"/>
    <n v="7.4"/>
    <x v="726"/>
    <x v="733"/>
    <x v="733"/>
    <n v="52"/>
    <x v="25"/>
    <x v="24"/>
    <x v="0"/>
  </r>
  <r>
    <s v="R118366B"/>
    <x v="3"/>
    <n v="1"/>
    <s v="Type 2"/>
    <n v="7.4"/>
    <x v="726"/>
    <x v="733"/>
    <x v="733"/>
    <n v="52"/>
    <x v="25"/>
    <x v="24"/>
    <x v="0"/>
  </r>
  <r>
    <s v="R118367F"/>
    <x v="3"/>
    <n v="1"/>
    <s v="Type 2"/>
    <n v="7.4"/>
    <x v="726"/>
    <x v="733"/>
    <x v="733"/>
    <n v="52"/>
    <x v="25"/>
    <x v="24"/>
    <x v="0"/>
  </r>
  <r>
    <s v="R118369C"/>
    <x v="3"/>
    <n v="1"/>
    <s v="Type 2"/>
    <n v="7.4"/>
    <x v="726"/>
    <x v="733"/>
    <x v="733"/>
    <n v="52"/>
    <x v="25"/>
    <x v="24"/>
    <x v="0"/>
  </r>
  <r>
    <s v="R109284D"/>
    <x v="4"/>
    <n v="1"/>
    <s v="Type 2"/>
    <n v="7.4"/>
    <x v="727"/>
    <x v="734"/>
    <x v="734"/>
    <n v="13"/>
    <x v="20"/>
    <x v="19"/>
    <x v="2"/>
  </r>
  <r>
    <s v="R100266K"/>
    <x v="5"/>
    <n v="1"/>
    <s v="Type 2"/>
    <n v="7.4"/>
    <x v="728"/>
    <x v="735"/>
    <x v="735"/>
    <n v="82"/>
    <x v="2"/>
    <x v="2"/>
    <x v="0"/>
  </r>
  <r>
    <s v="R102516C"/>
    <x v="5"/>
    <n v="1"/>
    <s v="Type 2"/>
    <n v="7.4"/>
    <x v="729"/>
    <x v="736"/>
    <x v="736"/>
    <n v="60"/>
    <x v="1"/>
    <x v="1"/>
    <x v="0"/>
  </r>
  <r>
    <s v="R102519D"/>
    <x v="5"/>
    <n v="1"/>
    <s v="Type 2"/>
    <n v="7.4"/>
    <x v="729"/>
    <x v="736"/>
    <x v="736"/>
    <n v="60"/>
    <x v="1"/>
    <x v="1"/>
    <x v="0"/>
  </r>
  <r>
    <s v="R108994B"/>
    <x v="6"/>
    <n v="1"/>
    <s v="Type 2"/>
    <n v="7.4"/>
    <x v="730"/>
    <x v="737"/>
    <x v="737"/>
    <n v="60"/>
    <x v="1"/>
    <x v="1"/>
    <x v="0"/>
  </r>
  <r>
    <s v="R109007B"/>
    <x v="6"/>
    <n v="1"/>
    <s v="Type 2"/>
    <n v="7.4"/>
    <x v="731"/>
    <x v="738"/>
    <x v="738"/>
    <n v="68"/>
    <x v="0"/>
    <x v="0"/>
    <x v="0"/>
  </r>
  <r>
    <s v="R109010B"/>
    <x v="6"/>
    <n v="1"/>
    <s v="Type 2"/>
    <n v="7.4"/>
    <x v="731"/>
    <x v="738"/>
    <x v="738"/>
    <n v="68"/>
    <x v="0"/>
    <x v="0"/>
    <x v="0"/>
  </r>
  <r>
    <s v="R109012Z"/>
    <x v="6"/>
    <n v="1"/>
    <s v="Type 2"/>
    <n v="7.4"/>
    <x v="731"/>
    <x v="738"/>
    <x v="738"/>
    <n v="68"/>
    <x v="0"/>
    <x v="0"/>
    <x v="0"/>
  </r>
  <r>
    <s v="R109014G"/>
    <x v="6"/>
    <n v="1"/>
    <s v="Type 2"/>
    <n v="7.4"/>
    <x v="731"/>
    <x v="738"/>
    <x v="738"/>
    <n v="68"/>
    <x v="0"/>
    <x v="0"/>
    <x v="0"/>
  </r>
  <r>
    <s v="R112413D"/>
    <x v="6"/>
    <n v="1"/>
    <s v="Type 2"/>
    <n v="7.4"/>
    <x v="732"/>
    <x v="739"/>
    <x v="739"/>
    <n v="53"/>
    <x v="2"/>
    <x v="2"/>
    <x v="0"/>
  </r>
  <r>
    <s v="R112414H"/>
    <x v="6"/>
    <n v="1"/>
    <s v="Type 2"/>
    <n v="7.4"/>
    <x v="732"/>
    <x v="739"/>
    <x v="739"/>
    <n v="53"/>
    <x v="2"/>
    <x v="2"/>
    <x v="0"/>
  </r>
  <r>
    <s v="R112415A"/>
    <x v="6"/>
    <n v="1"/>
    <s v="Type 2"/>
    <n v="7.4"/>
    <x v="732"/>
    <x v="739"/>
    <x v="739"/>
    <n v="53"/>
    <x v="2"/>
    <x v="2"/>
    <x v="0"/>
  </r>
  <r>
    <s v="R101015H"/>
    <x v="7"/>
    <n v="1"/>
    <s v="Type 2"/>
    <n v="7.4"/>
    <x v="733"/>
    <x v="740"/>
    <x v="740"/>
    <n v="9"/>
    <x v="6"/>
    <x v="6"/>
    <x v="1"/>
  </r>
  <r>
    <s v="R101016A"/>
    <x v="7"/>
    <n v="1"/>
    <s v="Type 2"/>
    <n v="7.4"/>
    <x v="733"/>
    <x v="740"/>
    <x v="740"/>
    <n v="9"/>
    <x v="6"/>
    <x v="6"/>
    <x v="1"/>
  </r>
  <r>
    <s v="R101017E"/>
    <x v="7"/>
    <n v="1"/>
    <s v="Type 2"/>
    <n v="7.4"/>
    <x v="733"/>
    <x v="740"/>
    <x v="740"/>
    <n v="9"/>
    <x v="6"/>
    <x v="6"/>
    <x v="1"/>
  </r>
  <r>
    <s v="R101730B"/>
    <x v="7"/>
    <n v="1"/>
    <s v="Type 2"/>
    <n v="7.4"/>
    <x v="734"/>
    <x v="741"/>
    <x v="741"/>
    <n v="46"/>
    <x v="11"/>
    <x v="11"/>
    <x v="0"/>
  </r>
  <r>
    <s v="R101731F"/>
    <x v="7"/>
    <n v="1"/>
    <s v="Type 2"/>
    <n v="7.4"/>
    <x v="734"/>
    <x v="741"/>
    <x v="741"/>
    <n v="46"/>
    <x v="11"/>
    <x v="11"/>
    <x v="0"/>
  </r>
  <r>
    <s v="R116761D"/>
    <x v="7"/>
    <n v="1"/>
    <s v="Type 2"/>
    <n v="7.4"/>
    <x v="735"/>
    <x v="742"/>
    <x v="742"/>
    <n v="22"/>
    <x v="9"/>
    <x v="9"/>
    <x v="1"/>
  </r>
  <r>
    <s v="R116762H"/>
    <x v="7"/>
    <n v="1"/>
    <s v="Type 2"/>
    <n v="7.4"/>
    <x v="735"/>
    <x v="742"/>
    <x v="742"/>
    <n v="22"/>
    <x v="9"/>
    <x v="9"/>
    <x v="1"/>
  </r>
  <r>
    <s v="R116763A"/>
    <x v="7"/>
    <n v="1"/>
    <s v="Type 2"/>
    <n v="7.4"/>
    <x v="735"/>
    <x v="742"/>
    <x v="742"/>
    <n v="22"/>
    <x v="9"/>
    <x v="9"/>
    <x v="1"/>
  </r>
  <r>
    <s v="R116764E"/>
    <x v="7"/>
    <n v="1"/>
    <s v="Type 2"/>
    <n v="7.4"/>
    <x v="735"/>
    <x v="742"/>
    <x v="742"/>
    <n v="22"/>
    <x v="9"/>
    <x v="9"/>
    <x v="1"/>
  </r>
  <r>
    <s v="R116765K"/>
    <x v="7"/>
    <n v="1"/>
    <s v="Type 2"/>
    <n v="7.4"/>
    <x v="735"/>
    <x v="742"/>
    <x v="742"/>
    <n v="22"/>
    <x v="9"/>
    <x v="9"/>
    <x v="1"/>
  </r>
  <r>
    <s v="R116766B"/>
    <x v="7"/>
    <n v="1"/>
    <s v="Type 2"/>
    <n v="7.4"/>
    <x v="735"/>
    <x v="742"/>
    <x v="742"/>
    <n v="22"/>
    <x v="9"/>
    <x v="9"/>
    <x v="1"/>
  </r>
  <r>
    <s v="R116767F"/>
    <x v="7"/>
    <n v="1"/>
    <s v="Type 2"/>
    <n v="7.4"/>
    <x v="735"/>
    <x v="742"/>
    <x v="742"/>
    <n v="22"/>
    <x v="9"/>
    <x v="9"/>
    <x v="1"/>
  </r>
  <r>
    <s v="R116768Z"/>
    <x v="7"/>
    <n v="1"/>
    <s v="Type 2"/>
    <n v="7.4"/>
    <x v="735"/>
    <x v="742"/>
    <x v="742"/>
    <n v="22"/>
    <x v="9"/>
    <x v="9"/>
    <x v="1"/>
  </r>
  <r>
    <s v="R117462C"/>
    <x v="7"/>
    <n v="1"/>
    <s v="Type 2"/>
    <n v="7.4"/>
    <x v="736"/>
    <x v="743"/>
    <x v="743"/>
    <n v="50"/>
    <x v="23"/>
    <x v="22"/>
    <x v="0"/>
  </r>
  <r>
    <s v="R117463G"/>
    <x v="7"/>
    <n v="1"/>
    <s v="Type 2"/>
    <n v="7.4"/>
    <x v="736"/>
    <x v="743"/>
    <x v="743"/>
    <n v="50"/>
    <x v="23"/>
    <x v="22"/>
    <x v="0"/>
  </r>
  <r>
    <s v="R117464R"/>
    <x v="7"/>
    <n v="1"/>
    <s v="Type 2"/>
    <n v="7.4"/>
    <x v="736"/>
    <x v="743"/>
    <x v="743"/>
    <n v="50"/>
    <x v="23"/>
    <x v="22"/>
    <x v="0"/>
  </r>
  <r>
    <s v="R117465D"/>
    <x v="7"/>
    <n v="1"/>
    <s v="Type 2"/>
    <n v="7.4"/>
    <x v="736"/>
    <x v="743"/>
    <x v="743"/>
    <n v="50"/>
    <x v="23"/>
    <x v="22"/>
    <x v="0"/>
  </r>
  <r>
    <s v="R117466H"/>
    <x v="7"/>
    <n v="1"/>
    <s v="Type 2"/>
    <n v="7.4"/>
    <x v="736"/>
    <x v="743"/>
    <x v="743"/>
    <n v="50"/>
    <x v="23"/>
    <x v="22"/>
    <x v="0"/>
  </r>
  <r>
    <s v="R117468E"/>
    <x v="7"/>
    <n v="1"/>
    <s v="Type 2"/>
    <n v="7.4"/>
    <x v="736"/>
    <x v="743"/>
    <x v="743"/>
    <n v="50"/>
    <x v="23"/>
    <x v="22"/>
    <x v="0"/>
  </r>
  <r>
    <s v="R117469K"/>
    <x v="7"/>
    <n v="1"/>
    <s v="Type 2"/>
    <n v="7.4"/>
    <x v="736"/>
    <x v="743"/>
    <x v="743"/>
    <n v="50"/>
    <x v="23"/>
    <x v="22"/>
    <x v="0"/>
  </r>
  <r>
    <s v="R117470A"/>
    <x v="7"/>
    <n v="1"/>
    <s v="Type 2"/>
    <n v="7.4"/>
    <x v="736"/>
    <x v="743"/>
    <x v="743"/>
    <n v="50"/>
    <x v="23"/>
    <x v="22"/>
    <x v="0"/>
  </r>
  <r>
    <s v="R117471E"/>
    <x v="7"/>
    <n v="1"/>
    <s v="Type 2"/>
    <n v="7.4"/>
    <x v="736"/>
    <x v="743"/>
    <x v="743"/>
    <n v="50"/>
    <x v="23"/>
    <x v="22"/>
    <x v="0"/>
  </r>
  <r>
    <s v="R117472K"/>
    <x v="7"/>
    <n v="1"/>
    <s v="Type 2"/>
    <n v="7.4"/>
    <x v="736"/>
    <x v="743"/>
    <x v="743"/>
    <n v="50"/>
    <x v="23"/>
    <x v="22"/>
    <x v="0"/>
  </r>
  <r>
    <s v="R117473B"/>
    <x v="7"/>
    <n v="1"/>
    <s v="Type 2"/>
    <n v="7.4"/>
    <x v="736"/>
    <x v="743"/>
    <x v="743"/>
    <n v="50"/>
    <x v="23"/>
    <x v="22"/>
    <x v="0"/>
  </r>
  <r>
    <s v="R117474F"/>
    <x v="7"/>
    <n v="1"/>
    <s v="Type 2"/>
    <n v="7.4"/>
    <x v="736"/>
    <x v="743"/>
    <x v="743"/>
    <n v="50"/>
    <x v="23"/>
    <x v="22"/>
    <x v="0"/>
  </r>
  <r>
    <s v="R117475Z"/>
    <x v="7"/>
    <n v="1"/>
    <s v="Type 2"/>
    <n v="7.4"/>
    <x v="736"/>
    <x v="743"/>
    <x v="743"/>
    <n v="50"/>
    <x v="23"/>
    <x v="22"/>
    <x v="0"/>
  </r>
  <r>
    <s v="R117476C"/>
    <x v="7"/>
    <n v="1"/>
    <s v="Type 2"/>
    <n v="7.4"/>
    <x v="736"/>
    <x v="743"/>
    <x v="743"/>
    <n v="50"/>
    <x v="23"/>
    <x v="22"/>
    <x v="0"/>
  </r>
  <r>
    <s v="R112927G"/>
    <x v="0"/>
    <n v="2"/>
    <s v="Type 2"/>
    <n v="22"/>
    <x v="216"/>
    <x v="217"/>
    <x v="217"/>
    <n v="12"/>
    <x v="20"/>
    <x v="19"/>
    <x v="2"/>
  </r>
  <r>
    <s v="R112993R"/>
    <x v="0"/>
    <n v="2"/>
    <s v="Type 2"/>
    <n v="11"/>
    <x v="182"/>
    <x v="183"/>
    <x v="183"/>
    <n v="34"/>
    <x v="17"/>
    <x v="17"/>
    <x v="2"/>
  </r>
  <r>
    <s v="R113537C"/>
    <x v="0"/>
    <n v="2"/>
    <s v="Type 2"/>
    <n v="11"/>
    <x v="737"/>
    <x v="744"/>
    <x v="744"/>
    <n v="1"/>
    <x v="10"/>
    <x v="10"/>
    <x v="1"/>
  </r>
  <r>
    <s v="R114024C"/>
    <x v="0"/>
    <n v="2"/>
    <s v="Type 2"/>
    <n v="22"/>
    <x v="738"/>
    <x v="745"/>
    <x v="745"/>
    <n v="11"/>
    <x v="20"/>
    <x v="19"/>
    <x v="2"/>
  </r>
  <r>
    <s v="R103636H"/>
    <x v="8"/>
    <n v="2"/>
    <s v="Type 2"/>
    <n v="43"/>
    <x v="739"/>
    <x v="746"/>
    <x v="746"/>
    <n v="72"/>
    <x v="3"/>
    <x v="3"/>
    <x v="0"/>
  </r>
  <r>
    <s v="R105387C"/>
    <x v="8"/>
    <n v="2"/>
    <s v="Type 2"/>
    <n v="43"/>
    <x v="740"/>
    <x v="747"/>
    <x v="747"/>
    <n v="17"/>
    <x v="26"/>
    <x v="25"/>
    <x v="1"/>
  </r>
  <r>
    <s v="R115856B"/>
    <x v="8"/>
    <n v="2"/>
    <s v="Type 2"/>
    <n v="43"/>
    <x v="741"/>
    <x v="748"/>
    <x v="748"/>
    <n v="46"/>
    <x v="11"/>
    <x v="11"/>
    <x v="0"/>
  </r>
  <r>
    <s v="R118004K"/>
    <x v="8"/>
    <n v="2"/>
    <s v="Type 2"/>
    <n v="43"/>
    <x v="742"/>
    <x v="749"/>
    <x v="749"/>
    <n v="22"/>
    <x v="9"/>
    <x v="9"/>
    <x v="1"/>
  </r>
  <r>
    <s v="R100877E"/>
    <x v="2"/>
    <n v="2"/>
    <s v="Type 2"/>
    <n v="43"/>
    <x v="743"/>
    <x v="750"/>
    <x v="750"/>
    <n v="57"/>
    <x v="14"/>
    <x v="14"/>
    <x v="2"/>
  </r>
  <r>
    <s v="R102344C"/>
    <x v="9"/>
    <n v="2"/>
    <s v="Type 2"/>
    <n v="43"/>
    <x v="744"/>
    <x v="751"/>
    <x v="751"/>
    <n v="63"/>
    <x v="1"/>
    <x v="1"/>
    <x v="0"/>
  </r>
  <r>
    <s v="R102345G"/>
    <x v="9"/>
    <n v="2"/>
    <s v="Type 2"/>
    <n v="43"/>
    <x v="744"/>
    <x v="751"/>
    <x v="751"/>
    <n v="63"/>
    <x v="1"/>
    <x v="1"/>
    <x v="0"/>
  </r>
  <r>
    <s v="R108909A"/>
    <x v="6"/>
    <n v="3"/>
    <s v="Type 2"/>
    <n v="22"/>
    <x v="745"/>
    <x v="752"/>
    <x v="752"/>
    <n v="75"/>
    <x v="4"/>
    <x v="4"/>
    <x v="0"/>
  </r>
  <r>
    <s v="R108909A"/>
    <x v="6"/>
    <n v="3"/>
    <s v="Type 2"/>
    <n v="22"/>
    <x v="745"/>
    <x v="752"/>
    <x v="752"/>
    <n v="75"/>
    <x v="4"/>
    <x v="4"/>
    <x v="0"/>
  </r>
  <r>
    <s v="R108909A"/>
    <x v="6"/>
    <n v="3"/>
    <s v="Type 2"/>
    <n v="22"/>
    <x v="745"/>
    <x v="752"/>
    <x v="752"/>
    <n v="75"/>
    <x v="4"/>
    <x v="4"/>
    <x v="0"/>
  </r>
  <r>
    <s v="R105285A"/>
    <x v="10"/>
    <n v="2"/>
    <s v="Type 2"/>
    <n v="43"/>
    <x v="746"/>
    <x v="753"/>
    <x v="753"/>
    <n v="3"/>
    <x v="10"/>
    <x v="10"/>
    <x v="1"/>
  </r>
  <r>
    <s v="R107143F"/>
    <x v="10"/>
    <n v="2"/>
    <s v="Type 2"/>
    <n v="43"/>
    <x v="747"/>
    <x v="754"/>
    <x v="754"/>
    <n v="82"/>
    <x v="2"/>
    <x v="2"/>
    <x v="0"/>
  </r>
  <r>
    <s v="R107144Z"/>
    <x v="10"/>
    <n v="2"/>
    <s v="Type 2"/>
    <n v="43"/>
    <x v="748"/>
    <x v="755"/>
    <x v="755"/>
    <n v="15"/>
    <x v="21"/>
    <x v="20"/>
    <x v="2"/>
  </r>
  <r>
    <s v="R107155K"/>
    <x v="10"/>
    <n v="2"/>
    <s v="Type 2"/>
    <n v="43"/>
    <x v="749"/>
    <x v="756"/>
    <x v="756"/>
    <n v="68"/>
    <x v="0"/>
    <x v="0"/>
    <x v="0"/>
  </r>
  <r>
    <s v="R107157F"/>
    <x v="10"/>
    <n v="2"/>
    <s v="Type 2"/>
    <n v="43"/>
    <x v="750"/>
    <x v="757"/>
    <x v="757"/>
    <n v="40"/>
    <x v="15"/>
    <x v="15"/>
    <x v="2"/>
  </r>
  <r>
    <s v="R107159C"/>
    <x v="10"/>
    <n v="2"/>
    <s v="Type 2"/>
    <n v="43"/>
    <x v="751"/>
    <x v="758"/>
    <x v="758"/>
    <n v="64"/>
    <x v="1"/>
    <x v="1"/>
    <x v="0"/>
  </r>
  <r>
    <s v="R107168E"/>
    <x v="10"/>
    <n v="2"/>
    <s v="Type 2"/>
    <n v="43"/>
    <x v="752"/>
    <x v="759"/>
    <x v="759"/>
    <n v="54"/>
    <x v="2"/>
    <x v="2"/>
    <x v="0"/>
  </r>
  <r>
    <s v="R107204B"/>
    <x v="10"/>
    <n v="2"/>
    <s v="Type 2"/>
    <n v="43"/>
    <x v="753"/>
    <x v="760"/>
    <x v="760"/>
    <n v="80"/>
    <x v="5"/>
    <x v="5"/>
    <x v="0"/>
  </r>
  <r>
    <s v="R107215A"/>
    <x v="10"/>
    <n v="2"/>
    <s v="Type 2"/>
    <n v="43"/>
    <x v="754"/>
    <x v="761"/>
    <x v="761"/>
    <n v="28"/>
    <x v="13"/>
    <x v="13"/>
    <x v="1"/>
  </r>
  <r>
    <s v="R107219F"/>
    <x v="10"/>
    <n v="2"/>
    <s v="Type 2"/>
    <n v="43"/>
    <x v="755"/>
    <x v="762"/>
    <x v="762"/>
    <n v="41"/>
    <x v="15"/>
    <x v="15"/>
    <x v="2"/>
  </r>
  <r>
    <s v="R107226R"/>
    <x v="10"/>
    <n v="2"/>
    <s v="Type 2"/>
    <n v="43"/>
    <x v="756"/>
    <x v="763"/>
    <x v="763"/>
    <n v="58"/>
    <x v="12"/>
    <x v="12"/>
    <x v="0"/>
  </r>
  <r>
    <s v="R107409Z"/>
    <x v="10"/>
    <n v="2"/>
    <s v="Type 2"/>
    <n v="43"/>
    <x v="757"/>
    <x v="764"/>
    <x v="764"/>
    <n v="24"/>
    <x v="8"/>
    <x v="8"/>
    <x v="1"/>
  </r>
  <r>
    <s v="R107416D"/>
    <x v="10"/>
    <n v="2"/>
    <s v="Type 2"/>
    <n v="43"/>
    <x v="757"/>
    <x v="764"/>
    <x v="764"/>
    <n v="24"/>
    <x v="8"/>
    <x v="8"/>
    <x v="1"/>
  </r>
  <r>
    <s v="R107425F"/>
    <x v="10"/>
    <n v="2"/>
    <s v="Type 2"/>
    <n v="43"/>
    <x v="758"/>
    <x v="765"/>
    <x v="765"/>
    <n v="29"/>
    <x v="13"/>
    <x v="13"/>
    <x v="1"/>
  </r>
  <r>
    <s v="R107437K"/>
    <x v="10"/>
    <n v="2"/>
    <s v="Type 2"/>
    <n v="43"/>
    <x v="759"/>
    <x v="766"/>
    <x v="766"/>
    <n v="57"/>
    <x v="14"/>
    <x v="14"/>
    <x v="2"/>
  </r>
  <r>
    <s v="R107634G"/>
    <x v="10"/>
    <n v="2"/>
    <s v="Type 2"/>
    <n v="43"/>
    <x v="760"/>
    <x v="767"/>
    <x v="767"/>
    <n v="35"/>
    <x v="17"/>
    <x v="17"/>
    <x v="2"/>
  </r>
  <r>
    <s v="R107689B"/>
    <x v="10"/>
    <n v="2"/>
    <s v="Type 2"/>
    <n v="43"/>
    <x v="761"/>
    <x v="768"/>
    <x v="768"/>
    <n v="40"/>
    <x v="15"/>
    <x v="15"/>
    <x v="2"/>
  </r>
  <r>
    <s v="R107730G"/>
    <x v="10"/>
    <n v="2"/>
    <s v="Type 2"/>
    <n v="43"/>
    <x v="762"/>
    <x v="769"/>
    <x v="769"/>
    <n v="65"/>
    <x v="0"/>
    <x v="0"/>
    <x v="0"/>
  </r>
  <r>
    <s v="R107738F"/>
    <x v="10"/>
    <n v="2"/>
    <s v="Type 2"/>
    <n v="43"/>
    <x v="763"/>
    <x v="770"/>
    <x v="770"/>
    <n v="56"/>
    <x v="14"/>
    <x v="14"/>
    <x v="2"/>
  </r>
  <r>
    <s v="R107742Z"/>
    <x v="10"/>
    <n v="2"/>
    <s v="Type 2"/>
    <n v="43"/>
    <x v="764"/>
    <x v="771"/>
    <x v="771"/>
    <n v="22"/>
    <x v="9"/>
    <x v="9"/>
    <x v="1"/>
  </r>
  <r>
    <s v="R108044D"/>
    <x v="10"/>
    <n v="2"/>
    <s v="Type 2"/>
    <n v="43"/>
    <x v="765"/>
    <x v="772"/>
    <x v="772"/>
    <n v="16"/>
    <x v="21"/>
    <x v="20"/>
    <x v="2"/>
  </r>
  <r>
    <s v="R108049B"/>
    <x v="10"/>
    <n v="2"/>
    <s v="Type 2"/>
    <n v="43"/>
    <x v="766"/>
    <x v="773"/>
    <x v="773"/>
    <n v="43"/>
    <x v="19"/>
    <x v="18"/>
    <x v="2"/>
  </r>
  <r>
    <s v="R108057R"/>
    <x v="10"/>
    <n v="2"/>
    <s v="Type 2"/>
    <n v="43"/>
    <x v="767"/>
    <x v="774"/>
    <x v="774"/>
    <n v="65"/>
    <x v="0"/>
    <x v="0"/>
    <x v="0"/>
  </r>
  <r>
    <s v="R108060R"/>
    <x v="10"/>
    <n v="2"/>
    <s v="Type 2"/>
    <n v="43"/>
    <x v="768"/>
    <x v="775"/>
    <x v="775"/>
    <n v="30"/>
    <x v="13"/>
    <x v="13"/>
    <x v="1"/>
  </r>
  <r>
    <s v="R108215R"/>
    <x v="10"/>
    <n v="2"/>
    <s v="Type 2"/>
    <n v="43"/>
    <x v="769"/>
    <x v="776"/>
    <x v="776"/>
    <n v="23"/>
    <x v="9"/>
    <x v="9"/>
    <x v="1"/>
  </r>
  <r>
    <s v="R108237K"/>
    <x v="10"/>
    <n v="2"/>
    <s v="Type 2"/>
    <n v="43"/>
    <x v="770"/>
    <x v="777"/>
    <x v="777"/>
    <n v="55"/>
    <x v="2"/>
    <x v="2"/>
    <x v="0"/>
  </r>
  <r>
    <s v="R108811C"/>
    <x v="10"/>
    <n v="2"/>
    <s v="Type 2"/>
    <n v="43"/>
    <x v="771"/>
    <x v="778"/>
    <x v="778"/>
    <n v="24"/>
    <x v="8"/>
    <x v="8"/>
    <x v="1"/>
  </r>
  <r>
    <s v="R108900K"/>
    <x v="10"/>
    <n v="2"/>
    <s v="Type 2"/>
    <n v="43"/>
    <x v="542"/>
    <x v="779"/>
    <x v="779"/>
    <n v="12"/>
    <x v="20"/>
    <x v="19"/>
    <x v="2"/>
  </r>
  <r>
    <s v="R109075C"/>
    <x v="10"/>
    <n v="2"/>
    <s v="Type 2"/>
    <n v="43"/>
    <x v="772"/>
    <x v="780"/>
    <x v="780"/>
    <n v="23"/>
    <x v="9"/>
    <x v="9"/>
    <x v="1"/>
  </r>
  <r>
    <s v="R112870D"/>
    <x v="10"/>
    <n v="2"/>
    <s v="Type 2"/>
    <n v="43"/>
    <x v="773"/>
    <x v="781"/>
    <x v="781"/>
    <n v="79"/>
    <x v="5"/>
    <x v="5"/>
    <x v="0"/>
  </r>
  <r>
    <s v="R104825G"/>
    <x v="1"/>
    <n v="2"/>
    <s v="Type 2"/>
    <n v="22"/>
    <x v="774"/>
    <x v="782"/>
    <x v="782"/>
    <n v="9"/>
    <x v="6"/>
    <x v="6"/>
    <x v="1"/>
  </r>
  <r>
    <s v="R104825G"/>
    <x v="1"/>
    <n v="2"/>
    <s v="Type 2"/>
    <n v="22"/>
    <x v="774"/>
    <x v="782"/>
    <x v="782"/>
    <n v="9"/>
    <x v="6"/>
    <x v="6"/>
    <x v="1"/>
  </r>
  <r>
    <s v="R104829A"/>
    <x v="1"/>
    <n v="2"/>
    <s v="Type 2"/>
    <n v="22"/>
    <x v="775"/>
    <x v="783"/>
    <x v="783"/>
    <n v="4"/>
    <x v="10"/>
    <x v="10"/>
    <x v="1"/>
  </r>
  <r>
    <s v="R104829A"/>
    <x v="1"/>
    <n v="2"/>
    <s v="Type 2"/>
    <n v="22"/>
    <x v="775"/>
    <x v="783"/>
    <x v="783"/>
    <n v="4"/>
    <x v="10"/>
    <x v="10"/>
    <x v="1"/>
  </r>
  <r>
    <s v="R104897B"/>
    <x v="1"/>
    <n v="2"/>
    <s v="Type 2"/>
    <n v="22"/>
    <x v="776"/>
    <x v="784"/>
    <x v="784"/>
    <n v="58"/>
    <x v="12"/>
    <x v="12"/>
    <x v="0"/>
  </r>
  <r>
    <s v="R104897B"/>
    <x v="1"/>
    <n v="2"/>
    <s v="Type 2"/>
    <n v="22"/>
    <x v="776"/>
    <x v="784"/>
    <x v="784"/>
    <n v="58"/>
    <x v="12"/>
    <x v="12"/>
    <x v="0"/>
  </r>
  <r>
    <s v="R104928B"/>
    <x v="1"/>
    <n v="2"/>
    <s v="Type 2"/>
    <n v="22"/>
    <x v="777"/>
    <x v="785"/>
    <x v="785"/>
    <n v="43"/>
    <x v="19"/>
    <x v="18"/>
    <x v="2"/>
  </r>
  <r>
    <s v="R104928B"/>
    <x v="1"/>
    <n v="2"/>
    <s v="Type 2"/>
    <n v="22"/>
    <x v="777"/>
    <x v="785"/>
    <x v="785"/>
    <n v="43"/>
    <x v="19"/>
    <x v="18"/>
    <x v="2"/>
  </r>
  <r>
    <s v="R105339C"/>
    <x v="1"/>
    <n v="2"/>
    <s v="Type 2"/>
    <n v="22"/>
    <x v="778"/>
    <x v="786"/>
    <x v="786"/>
    <n v="30"/>
    <x v="13"/>
    <x v="13"/>
    <x v="1"/>
  </r>
  <r>
    <s v="R105339C"/>
    <x v="1"/>
    <n v="2"/>
    <s v="Type 2"/>
    <n v="22"/>
    <x v="778"/>
    <x v="786"/>
    <x v="786"/>
    <n v="30"/>
    <x v="13"/>
    <x v="13"/>
    <x v="1"/>
  </r>
  <r>
    <s v="R105340F"/>
    <x v="1"/>
    <n v="2"/>
    <s v="Type 2"/>
    <n v="22"/>
    <x v="778"/>
    <x v="786"/>
    <x v="786"/>
    <n v="30"/>
    <x v="13"/>
    <x v="13"/>
    <x v="1"/>
  </r>
  <r>
    <s v="R105340F"/>
    <x v="1"/>
    <n v="2"/>
    <s v="Type 2"/>
    <n v="22"/>
    <x v="778"/>
    <x v="786"/>
    <x v="786"/>
    <n v="30"/>
    <x v="13"/>
    <x v="13"/>
    <x v="1"/>
  </r>
  <r>
    <s v="R105354F"/>
    <x v="1"/>
    <n v="2"/>
    <s v="Type 2"/>
    <n v="22"/>
    <x v="779"/>
    <x v="787"/>
    <x v="787"/>
    <n v="40"/>
    <x v="15"/>
    <x v="15"/>
    <x v="2"/>
  </r>
  <r>
    <s v="R105354F"/>
    <x v="1"/>
    <n v="2"/>
    <s v="Type 2"/>
    <n v="22"/>
    <x v="779"/>
    <x v="787"/>
    <x v="787"/>
    <n v="40"/>
    <x v="15"/>
    <x v="15"/>
    <x v="2"/>
  </r>
  <r>
    <s v="R105445K"/>
    <x v="1"/>
    <n v="2"/>
    <s v="Type 2"/>
    <n v="22"/>
    <x v="780"/>
    <x v="788"/>
    <x v="788"/>
    <n v="18"/>
    <x v="7"/>
    <x v="7"/>
    <x v="1"/>
  </r>
  <r>
    <s v="R105445K"/>
    <x v="1"/>
    <n v="2"/>
    <s v="Type 2"/>
    <n v="22"/>
    <x v="780"/>
    <x v="788"/>
    <x v="788"/>
    <n v="18"/>
    <x v="7"/>
    <x v="7"/>
    <x v="1"/>
  </r>
  <r>
    <s v="R106283C"/>
    <x v="1"/>
    <n v="2"/>
    <s v="Type 2"/>
    <n v="22"/>
    <x v="781"/>
    <x v="789"/>
    <x v="789"/>
    <n v="9"/>
    <x v="6"/>
    <x v="6"/>
    <x v="1"/>
  </r>
  <r>
    <s v="R106283C"/>
    <x v="1"/>
    <n v="2"/>
    <s v="Type 2"/>
    <n v="22"/>
    <x v="781"/>
    <x v="789"/>
    <x v="789"/>
    <n v="9"/>
    <x v="6"/>
    <x v="6"/>
    <x v="1"/>
  </r>
  <r>
    <s v="R106284G"/>
    <x v="1"/>
    <n v="2"/>
    <s v="Type 2"/>
    <n v="22"/>
    <x v="781"/>
    <x v="789"/>
    <x v="789"/>
    <n v="9"/>
    <x v="6"/>
    <x v="6"/>
    <x v="1"/>
  </r>
  <r>
    <s v="R106284G"/>
    <x v="1"/>
    <n v="2"/>
    <s v="Type 2"/>
    <n v="22"/>
    <x v="781"/>
    <x v="789"/>
    <x v="789"/>
    <n v="9"/>
    <x v="6"/>
    <x v="6"/>
    <x v="1"/>
  </r>
  <r>
    <s v="R106432A"/>
    <x v="1"/>
    <n v="2"/>
    <s v="Type 2"/>
    <n v="22"/>
    <x v="782"/>
    <x v="790"/>
    <x v="790"/>
    <n v="30"/>
    <x v="13"/>
    <x v="13"/>
    <x v="1"/>
  </r>
  <r>
    <s v="R106432A"/>
    <x v="1"/>
    <n v="2"/>
    <s v="Type 2"/>
    <n v="22"/>
    <x v="782"/>
    <x v="790"/>
    <x v="790"/>
    <n v="30"/>
    <x v="13"/>
    <x v="13"/>
    <x v="1"/>
  </r>
  <r>
    <s v="R106458D"/>
    <x v="1"/>
    <n v="2"/>
    <s v="Type 2"/>
    <n v="22"/>
    <x v="783"/>
    <x v="791"/>
    <x v="791"/>
    <n v="18"/>
    <x v="7"/>
    <x v="7"/>
    <x v="1"/>
  </r>
  <r>
    <s v="R106458D"/>
    <x v="1"/>
    <n v="2"/>
    <s v="Type 2"/>
    <n v="22"/>
    <x v="783"/>
    <x v="791"/>
    <x v="791"/>
    <n v="18"/>
    <x v="7"/>
    <x v="7"/>
    <x v="1"/>
  </r>
  <r>
    <s v="R106460R"/>
    <x v="1"/>
    <n v="2"/>
    <s v="Type 2"/>
    <n v="22"/>
    <x v="783"/>
    <x v="791"/>
    <x v="791"/>
    <n v="18"/>
    <x v="7"/>
    <x v="7"/>
    <x v="1"/>
  </r>
  <r>
    <s v="R106460R"/>
    <x v="1"/>
    <n v="2"/>
    <s v="Type 2"/>
    <n v="22"/>
    <x v="783"/>
    <x v="791"/>
    <x v="791"/>
    <n v="18"/>
    <x v="7"/>
    <x v="7"/>
    <x v="1"/>
  </r>
  <r>
    <s v="R107019G"/>
    <x v="1"/>
    <n v="2"/>
    <s v="Type 2"/>
    <n v="22"/>
    <x v="784"/>
    <x v="792"/>
    <x v="792"/>
    <n v="20"/>
    <x v="18"/>
    <x v="6"/>
    <x v="2"/>
  </r>
  <r>
    <s v="R107019G"/>
    <x v="1"/>
    <n v="2"/>
    <s v="Type 2"/>
    <n v="22"/>
    <x v="784"/>
    <x v="792"/>
    <x v="792"/>
    <n v="20"/>
    <x v="18"/>
    <x v="6"/>
    <x v="2"/>
  </r>
  <r>
    <s v="R107338H"/>
    <x v="1"/>
    <n v="2"/>
    <s v="Type 2"/>
    <n v="22"/>
    <x v="785"/>
    <x v="793"/>
    <x v="793"/>
    <n v="52"/>
    <x v="25"/>
    <x v="24"/>
    <x v="0"/>
  </r>
  <r>
    <s v="R107338H"/>
    <x v="1"/>
    <n v="2"/>
    <s v="Type 2"/>
    <n v="22"/>
    <x v="785"/>
    <x v="793"/>
    <x v="793"/>
    <n v="52"/>
    <x v="25"/>
    <x v="24"/>
    <x v="0"/>
  </r>
  <r>
    <s v="R107344K"/>
    <x v="1"/>
    <n v="2"/>
    <s v="Type 2"/>
    <n v="22"/>
    <x v="785"/>
    <x v="793"/>
    <x v="793"/>
    <n v="52"/>
    <x v="25"/>
    <x v="24"/>
    <x v="0"/>
  </r>
  <r>
    <s v="R107344K"/>
    <x v="1"/>
    <n v="2"/>
    <s v="Type 2"/>
    <n v="22"/>
    <x v="785"/>
    <x v="793"/>
    <x v="793"/>
    <n v="52"/>
    <x v="25"/>
    <x v="24"/>
    <x v="0"/>
  </r>
  <r>
    <s v="R107347Z"/>
    <x v="1"/>
    <n v="2"/>
    <s v="Type 2"/>
    <n v="22"/>
    <x v="785"/>
    <x v="793"/>
    <x v="793"/>
    <n v="52"/>
    <x v="25"/>
    <x v="24"/>
    <x v="0"/>
  </r>
  <r>
    <s v="R107347Z"/>
    <x v="1"/>
    <n v="2"/>
    <s v="Type 2"/>
    <n v="22"/>
    <x v="785"/>
    <x v="793"/>
    <x v="793"/>
    <n v="52"/>
    <x v="25"/>
    <x v="24"/>
    <x v="0"/>
  </r>
  <r>
    <s v="R108162B"/>
    <x v="1"/>
    <n v="2"/>
    <s v="Type 2"/>
    <n v="22"/>
    <x v="785"/>
    <x v="794"/>
    <x v="794"/>
    <n v="52"/>
    <x v="25"/>
    <x v="24"/>
    <x v="0"/>
  </r>
  <r>
    <s v="R108162B"/>
    <x v="1"/>
    <n v="2"/>
    <s v="Type 2"/>
    <n v="22"/>
    <x v="785"/>
    <x v="794"/>
    <x v="794"/>
    <n v="52"/>
    <x v="25"/>
    <x v="24"/>
    <x v="0"/>
  </r>
  <r>
    <s v="R108164Z"/>
    <x v="1"/>
    <n v="2"/>
    <s v="Type 2"/>
    <n v="22"/>
    <x v="785"/>
    <x v="794"/>
    <x v="794"/>
    <n v="52"/>
    <x v="25"/>
    <x v="24"/>
    <x v="0"/>
  </r>
  <r>
    <s v="R108164Z"/>
    <x v="1"/>
    <n v="2"/>
    <s v="Type 2"/>
    <n v="22"/>
    <x v="785"/>
    <x v="794"/>
    <x v="794"/>
    <n v="52"/>
    <x v="25"/>
    <x v="24"/>
    <x v="0"/>
  </r>
  <r>
    <s v="R103530A"/>
    <x v="1"/>
    <n v="2"/>
    <s v="Type 2"/>
    <n v="43"/>
    <x v="786"/>
    <x v="795"/>
    <x v="795"/>
    <n v="48"/>
    <x v="11"/>
    <x v="11"/>
    <x v="0"/>
  </r>
  <r>
    <s v="R103531E"/>
    <x v="1"/>
    <n v="2"/>
    <s v="Type 2"/>
    <n v="43"/>
    <x v="786"/>
    <x v="795"/>
    <x v="795"/>
    <n v="48"/>
    <x v="11"/>
    <x v="11"/>
    <x v="0"/>
  </r>
  <r>
    <s v="R103532K"/>
    <x v="1"/>
    <n v="2"/>
    <s v="Type 2"/>
    <n v="43"/>
    <x v="787"/>
    <x v="796"/>
    <x v="796"/>
    <n v="11"/>
    <x v="20"/>
    <x v="19"/>
    <x v="2"/>
  </r>
  <r>
    <s v="R103533B"/>
    <x v="1"/>
    <n v="2"/>
    <s v="Type 2"/>
    <n v="43"/>
    <x v="787"/>
    <x v="796"/>
    <x v="796"/>
    <n v="11"/>
    <x v="20"/>
    <x v="19"/>
    <x v="2"/>
  </r>
  <r>
    <s v="R103538R"/>
    <x v="1"/>
    <n v="2"/>
    <s v="Type 2"/>
    <n v="43"/>
    <x v="788"/>
    <x v="797"/>
    <x v="797"/>
    <n v="11"/>
    <x v="20"/>
    <x v="19"/>
    <x v="2"/>
  </r>
  <r>
    <s v="R103539D"/>
    <x v="1"/>
    <n v="2"/>
    <s v="Type 2"/>
    <n v="43"/>
    <x v="788"/>
    <x v="798"/>
    <x v="798"/>
    <n v="11"/>
    <x v="20"/>
    <x v="19"/>
    <x v="2"/>
  </r>
  <r>
    <s v="R103568G"/>
    <x v="1"/>
    <n v="2"/>
    <s v="Type 2"/>
    <n v="43"/>
    <x v="789"/>
    <x v="799"/>
    <x v="799"/>
    <n v="6"/>
    <x v="10"/>
    <x v="10"/>
    <x v="1"/>
  </r>
  <r>
    <s v="R103569R"/>
    <x v="1"/>
    <n v="2"/>
    <s v="Type 2"/>
    <n v="43"/>
    <x v="789"/>
    <x v="799"/>
    <x v="799"/>
    <n v="6"/>
    <x v="10"/>
    <x v="10"/>
    <x v="1"/>
  </r>
  <r>
    <s v="R103610E"/>
    <x v="1"/>
    <n v="2"/>
    <s v="Type 2"/>
    <n v="43"/>
    <x v="759"/>
    <x v="766"/>
    <x v="766"/>
    <n v="57"/>
    <x v="14"/>
    <x v="14"/>
    <x v="2"/>
  </r>
  <r>
    <s v="R103619H"/>
    <x v="1"/>
    <n v="2"/>
    <s v="Type 2"/>
    <n v="43"/>
    <x v="790"/>
    <x v="800"/>
    <x v="800"/>
    <n v="82"/>
    <x v="2"/>
    <x v="2"/>
    <x v="0"/>
  </r>
  <r>
    <s v="R103624E"/>
    <x v="1"/>
    <n v="2"/>
    <s v="Type 2"/>
    <n v="43"/>
    <x v="791"/>
    <x v="801"/>
    <x v="801"/>
    <n v="56"/>
    <x v="14"/>
    <x v="14"/>
    <x v="2"/>
  </r>
  <r>
    <s v="R103805G"/>
    <x v="1"/>
    <n v="2"/>
    <s v="Type 2"/>
    <n v="43"/>
    <x v="792"/>
    <x v="802"/>
    <x v="802"/>
    <n v="56"/>
    <x v="14"/>
    <x v="14"/>
    <x v="2"/>
  </r>
  <r>
    <s v="R103806R"/>
    <x v="1"/>
    <n v="2"/>
    <s v="Type 2"/>
    <n v="43"/>
    <x v="792"/>
    <x v="802"/>
    <x v="802"/>
    <n v="56"/>
    <x v="14"/>
    <x v="14"/>
    <x v="2"/>
  </r>
  <r>
    <s v="R104016K"/>
    <x v="1"/>
    <n v="2"/>
    <s v="Type 2"/>
    <n v="43"/>
    <x v="793"/>
    <x v="803"/>
    <x v="803"/>
    <n v="61"/>
    <x v="1"/>
    <x v="1"/>
    <x v="0"/>
  </r>
  <r>
    <s v="R104017B"/>
    <x v="1"/>
    <n v="2"/>
    <s v="Type 2"/>
    <n v="43"/>
    <x v="793"/>
    <x v="803"/>
    <x v="803"/>
    <n v="61"/>
    <x v="1"/>
    <x v="1"/>
    <x v="0"/>
  </r>
  <r>
    <s v="R104019Z"/>
    <x v="1"/>
    <n v="2"/>
    <s v="Type 2"/>
    <n v="43"/>
    <x v="794"/>
    <x v="804"/>
    <x v="804"/>
    <n v="13"/>
    <x v="20"/>
    <x v="19"/>
    <x v="2"/>
  </r>
  <r>
    <s v="R104020B"/>
    <x v="1"/>
    <n v="2"/>
    <s v="Type 2"/>
    <n v="43"/>
    <x v="794"/>
    <x v="804"/>
    <x v="804"/>
    <n v="13"/>
    <x v="20"/>
    <x v="19"/>
    <x v="2"/>
  </r>
  <r>
    <s v="R104023C"/>
    <x v="1"/>
    <n v="2"/>
    <s v="Type 2"/>
    <n v="43"/>
    <x v="795"/>
    <x v="805"/>
    <x v="805"/>
    <n v="11"/>
    <x v="20"/>
    <x v="19"/>
    <x v="2"/>
  </r>
  <r>
    <s v="R104024G"/>
    <x v="1"/>
    <n v="2"/>
    <s v="Type 2"/>
    <n v="43"/>
    <x v="795"/>
    <x v="805"/>
    <x v="805"/>
    <n v="11"/>
    <x v="20"/>
    <x v="19"/>
    <x v="2"/>
  </r>
  <r>
    <s v="R104025R"/>
    <x v="1"/>
    <n v="2"/>
    <s v="Type 2"/>
    <n v="43"/>
    <x v="796"/>
    <x v="806"/>
    <x v="806"/>
    <n v="33"/>
    <x v="16"/>
    <x v="16"/>
    <x v="2"/>
  </r>
  <r>
    <s v="R104026D"/>
    <x v="1"/>
    <n v="2"/>
    <s v="Type 2"/>
    <n v="43"/>
    <x v="796"/>
    <x v="806"/>
    <x v="806"/>
    <n v="33"/>
    <x v="16"/>
    <x v="16"/>
    <x v="2"/>
  </r>
  <r>
    <s v="R104027H"/>
    <x v="1"/>
    <n v="2"/>
    <s v="Type 2"/>
    <n v="43"/>
    <x v="797"/>
    <x v="807"/>
    <x v="807"/>
    <n v="11"/>
    <x v="20"/>
    <x v="19"/>
    <x v="2"/>
  </r>
  <r>
    <s v="R104028A"/>
    <x v="1"/>
    <n v="2"/>
    <s v="Type 2"/>
    <n v="43"/>
    <x v="797"/>
    <x v="807"/>
    <x v="807"/>
    <n v="11"/>
    <x v="20"/>
    <x v="19"/>
    <x v="2"/>
  </r>
  <r>
    <s v="R104029E"/>
    <x v="1"/>
    <n v="2"/>
    <s v="Type 2"/>
    <n v="43"/>
    <x v="798"/>
    <x v="808"/>
    <x v="808"/>
    <n v="41"/>
    <x v="15"/>
    <x v="15"/>
    <x v="2"/>
  </r>
  <r>
    <s v="R104030H"/>
    <x v="1"/>
    <n v="2"/>
    <s v="Type 2"/>
    <n v="43"/>
    <x v="798"/>
    <x v="808"/>
    <x v="808"/>
    <n v="41"/>
    <x v="15"/>
    <x v="15"/>
    <x v="2"/>
  </r>
  <r>
    <s v="R104032E"/>
    <x v="1"/>
    <n v="2"/>
    <s v="Type 2"/>
    <n v="43"/>
    <x v="799"/>
    <x v="809"/>
    <x v="809"/>
    <n v="11"/>
    <x v="20"/>
    <x v="19"/>
    <x v="2"/>
  </r>
  <r>
    <s v="R104067Z"/>
    <x v="1"/>
    <n v="2"/>
    <s v="Type 2"/>
    <n v="43"/>
    <x v="799"/>
    <x v="809"/>
    <x v="809"/>
    <n v="11"/>
    <x v="20"/>
    <x v="19"/>
    <x v="2"/>
  </r>
  <r>
    <s v="R104068C"/>
    <x v="1"/>
    <n v="2"/>
    <s v="Type 2"/>
    <n v="43"/>
    <x v="800"/>
    <x v="810"/>
    <x v="810"/>
    <n v="11"/>
    <x v="20"/>
    <x v="19"/>
    <x v="2"/>
  </r>
  <r>
    <s v="R104069G"/>
    <x v="1"/>
    <n v="2"/>
    <s v="Type 2"/>
    <n v="43"/>
    <x v="800"/>
    <x v="810"/>
    <x v="810"/>
    <n v="11"/>
    <x v="20"/>
    <x v="19"/>
    <x v="2"/>
  </r>
  <r>
    <s v="R104395B"/>
    <x v="1"/>
    <n v="2"/>
    <s v="Type 2"/>
    <n v="43"/>
    <x v="801"/>
    <x v="811"/>
    <x v="811"/>
    <n v="11"/>
    <x v="20"/>
    <x v="19"/>
    <x v="2"/>
  </r>
  <r>
    <s v="R104397Z"/>
    <x v="1"/>
    <n v="2"/>
    <s v="Type 2"/>
    <n v="43"/>
    <x v="801"/>
    <x v="811"/>
    <x v="811"/>
    <n v="11"/>
    <x v="20"/>
    <x v="19"/>
    <x v="2"/>
  </r>
  <r>
    <s v="R104398C"/>
    <x v="1"/>
    <n v="2"/>
    <s v="Type 2"/>
    <n v="43"/>
    <x v="802"/>
    <x v="812"/>
    <x v="812"/>
    <n v="60"/>
    <x v="1"/>
    <x v="1"/>
    <x v="0"/>
  </r>
  <r>
    <s v="R104400Z"/>
    <x v="1"/>
    <n v="2"/>
    <s v="Type 2"/>
    <n v="43"/>
    <x v="802"/>
    <x v="812"/>
    <x v="812"/>
    <n v="60"/>
    <x v="1"/>
    <x v="1"/>
    <x v="0"/>
  </r>
  <r>
    <s v="R104402G"/>
    <x v="1"/>
    <n v="2"/>
    <s v="Type 2"/>
    <n v="43"/>
    <x v="803"/>
    <x v="813"/>
    <x v="813"/>
    <n v="78"/>
    <x v="27"/>
    <x v="26"/>
    <x v="0"/>
  </r>
  <r>
    <s v="R104404D"/>
    <x v="1"/>
    <n v="2"/>
    <s v="Type 2"/>
    <n v="43"/>
    <x v="803"/>
    <x v="813"/>
    <x v="813"/>
    <n v="78"/>
    <x v="27"/>
    <x v="26"/>
    <x v="0"/>
  </r>
  <r>
    <s v="R104405H"/>
    <x v="1"/>
    <n v="2"/>
    <s v="Type 2"/>
    <n v="43"/>
    <x v="804"/>
    <x v="814"/>
    <x v="814"/>
    <n v="11"/>
    <x v="20"/>
    <x v="19"/>
    <x v="2"/>
  </r>
  <r>
    <s v="R104406A"/>
    <x v="1"/>
    <n v="2"/>
    <s v="Type 2"/>
    <n v="43"/>
    <x v="804"/>
    <x v="814"/>
    <x v="814"/>
    <n v="11"/>
    <x v="20"/>
    <x v="19"/>
    <x v="2"/>
  </r>
  <r>
    <s v="R104416G"/>
    <x v="1"/>
    <n v="2"/>
    <s v="Type 2"/>
    <n v="43"/>
    <x v="805"/>
    <x v="815"/>
    <x v="815"/>
    <n v="23"/>
    <x v="9"/>
    <x v="9"/>
    <x v="1"/>
  </r>
  <r>
    <s v="R104418D"/>
    <x v="1"/>
    <n v="2"/>
    <s v="Type 2"/>
    <n v="43"/>
    <x v="805"/>
    <x v="815"/>
    <x v="815"/>
    <n v="23"/>
    <x v="9"/>
    <x v="9"/>
    <x v="1"/>
  </r>
  <r>
    <s v="R104419H"/>
    <x v="1"/>
    <n v="2"/>
    <s v="Type 2"/>
    <n v="43"/>
    <x v="806"/>
    <x v="816"/>
    <x v="816"/>
    <n v="52"/>
    <x v="25"/>
    <x v="24"/>
    <x v="0"/>
  </r>
  <r>
    <s v="R104420R"/>
    <x v="1"/>
    <n v="2"/>
    <s v="Type 2"/>
    <n v="43"/>
    <x v="806"/>
    <x v="816"/>
    <x v="816"/>
    <n v="52"/>
    <x v="25"/>
    <x v="24"/>
    <x v="0"/>
  </r>
  <r>
    <s v="R104426B"/>
    <x v="1"/>
    <n v="2"/>
    <s v="Type 2"/>
    <n v="43"/>
    <x v="807"/>
    <x v="817"/>
    <x v="817"/>
    <n v="52"/>
    <x v="25"/>
    <x v="24"/>
    <x v="0"/>
  </r>
  <r>
    <s v="R104428Z"/>
    <x v="1"/>
    <n v="2"/>
    <s v="Type 2"/>
    <n v="43"/>
    <x v="807"/>
    <x v="817"/>
    <x v="817"/>
    <n v="52"/>
    <x v="25"/>
    <x v="24"/>
    <x v="0"/>
  </r>
  <r>
    <s v="R104430F"/>
    <x v="1"/>
    <n v="2"/>
    <s v="Type 2"/>
    <n v="43"/>
    <x v="808"/>
    <x v="818"/>
    <x v="818"/>
    <n v="15"/>
    <x v="21"/>
    <x v="20"/>
    <x v="2"/>
  </r>
  <r>
    <s v="R104431Z"/>
    <x v="1"/>
    <n v="2"/>
    <s v="Type 2"/>
    <n v="43"/>
    <x v="809"/>
    <x v="819"/>
    <x v="819"/>
    <n v="40"/>
    <x v="15"/>
    <x v="15"/>
    <x v="2"/>
  </r>
  <r>
    <s v="R104432C"/>
    <x v="1"/>
    <n v="2"/>
    <s v="Type 2"/>
    <n v="43"/>
    <x v="809"/>
    <x v="819"/>
    <x v="819"/>
    <n v="40"/>
    <x v="15"/>
    <x v="15"/>
    <x v="2"/>
  </r>
  <r>
    <s v="R104459Z"/>
    <x v="1"/>
    <n v="2"/>
    <s v="Type 2"/>
    <n v="43"/>
    <x v="810"/>
    <x v="820"/>
    <x v="820"/>
    <n v="48"/>
    <x v="11"/>
    <x v="11"/>
    <x v="0"/>
  </r>
  <r>
    <s v="R104461F"/>
    <x v="1"/>
    <n v="2"/>
    <s v="Type 2"/>
    <n v="43"/>
    <x v="810"/>
    <x v="820"/>
    <x v="820"/>
    <n v="48"/>
    <x v="11"/>
    <x v="11"/>
    <x v="0"/>
  </r>
  <r>
    <s v="R104463C"/>
    <x v="1"/>
    <n v="2"/>
    <s v="Type 2"/>
    <n v="43"/>
    <x v="811"/>
    <x v="821"/>
    <x v="821"/>
    <n v="56"/>
    <x v="14"/>
    <x v="14"/>
    <x v="2"/>
  </r>
  <r>
    <s v="R104464G"/>
    <x v="1"/>
    <n v="2"/>
    <s v="Type 2"/>
    <n v="43"/>
    <x v="811"/>
    <x v="821"/>
    <x v="821"/>
    <n v="56"/>
    <x v="14"/>
    <x v="14"/>
    <x v="2"/>
  </r>
  <r>
    <s v="R104465R"/>
    <x v="1"/>
    <n v="2"/>
    <s v="Type 2"/>
    <n v="43"/>
    <x v="812"/>
    <x v="822"/>
    <x v="822"/>
    <n v="60"/>
    <x v="1"/>
    <x v="1"/>
    <x v="0"/>
  </r>
  <r>
    <s v="R104466D"/>
    <x v="1"/>
    <n v="2"/>
    <s v="Type 2"/>
    <n v="43"/>
    <x v="812"/>
    <x v="822"/>
    <x v="822"/>
    <n v="60"/>
    <x v="1"/>
    <x v="1"/>
    <x v="0"/>
  </r>
  <r>
    <s v="R104468A"/>
    <x v="1"/>
    <n v="2"/>
    <s v="Type 2"/>
    <n v="43"/>
    <x v="812"/>
    <x v="822"/>
    <x v="822"/>
    <n v="60"/>
    <x v="1"/>
    <x v="1"/>
    <x v="0"/>
  </r>
  <r>
    <s v="R104470H"/>
    <x v="1"/>
    <n v="2"/>
    <s v="Type 2"/>
    <n v="43"/>
    <x v="812"/>
    <x v="822"/>
    <x v="822"/>
    <n v="60"/>
    <x v="1"/>
    <x v="1"/>
    <x v="0"/>
  </r>
  <r>
    <s v="R104472E"/>
    <x v="1"/>
    <n v="2"/>
    <s v="Type 2"/>
    <n v="43"/>
    <x v="813"/>
    <x v="823"/>
    <x v="823"/>
    <n v="60"/>
    <x v="1"/>
    <x v="1"/>
    <x v="0"/>
  </r>
  <r>
    <s v="R104476Z"/>
    <x v="1"/>
    <n v="2"/>
    <s v="Type 2"/>
    <n v="43"/>
    <x v="813"/>
    <x v="823"/>
    <x v="823"/>
    <n v="60"/>
    <x v="1"/>
    <x v="1"/>
    <x v="0"/>
  </r>
  <r>
    <s v="R104479R"/>
    <x v="1"/>
    <n v="2"/>
    <s v="Type 2"/>
    <n v="43"/>
    <x v="814"/>
    <x v="824"/>
    <x v="824"/>
    <n v="48"/>
    <x v="11"/>
    <x v="11"/>
    <x v="0"/>
  </r>
  <r>
    <s v="R104481G"/>
    <x v="1"/>
    <n v="2"/>
    <s v="Type 2"/>
    <n v="43"/>
    <x v="814"/>
    <x v="824"/>
    <x v="824"/>
    <n v="48"/>
    <x v="11"/>
    <x v="11"/>
    <x v="0"/>
  </r>
  <r>
    <s v="R104815A"/>
    <x v="1"/>
    <n v="2"/>
    <s v="Type 2"/>
    <n v="43"/>
    <x v="815"/>
    <x v="825"/>
    <x v="825"/>
    <n v="62"/>
    <x v="1"/>
    <x v="1"/>
    <x v="0"/>
  </r>
  <r>
    <s v="R104817K"/>
    <x v="1"/>
    <n v="2"/>
    <s v="Type 2"/>
    <n v="43"/>
    <x v="815"/>
    <x v="825"/>
    <x v="825"/>
    <n v="62"/>
    <x v="1"/>
    <x v="1"/>
    <x v="0"/>
  </r>
  <r>
    <s v="R104818B"/>
    <x v="1"/>
    <n v="2"/>
    <s v="Type 2"/>
    <n v="43"/>
    <x v="774"/>
    <x v="782"/>
    <x v="782"/>
    <n v="9"/>
    <x v="6"/>
    <x v="6"/>
    <x v="1"/>
  </r>
  <r>
    <s v="R104820K"/>
    <x v="1"/>
    <n v="2"/>
    <s v="Type 2"/>
    <n v="43"/>
    <x v="774"/>
    <x v="782"/>
    <x v="782"/>
    <n v="9"/>
    <x v="6"/>
    <x v="6"/>
    <x v="1"/>
  </r>
  <r>
    <s v="R104822F"/>
    <x v="1"/>
    <n v="2"/>
    <s v="Type 2"/>
    <n v="43"/>
    <x v="774"/>
    <x v="782"/>
    <x v="782"/>
    <n v="9"/>
    <x v="6"/>
    <x v="6"/>
    <x v="1"/>
  </r>
  <r>
    <s v="R104826R"/>
    <x v="1"/>
    <n v="2"/>
    <s v="Type 2"/>
    <n v="43"/>
    <x v="775"/>
    <x v="783"/>
    <x v="783"/>
    <n v="4"/>
    <x v="10"/>
    <x v="10"/>
    <x v="1"/>
  </r>
  <r>
    <s v="R104830D"/>
    <x v="1"/>
    <n v="2"/>
    <s v="Type 2"/>
    <n v="43"/>
    <x v="816"/>
    <x v="826"/>
    <x v="826"/>
    <n v="63"/>
    <x v="1"/>
    <x v="1"/>
    <x v="0"/>
  </r>
  <r>
    <s v="R104832A"/>
    <x v="1"/>
    <n v="2"/>
    <s v="Type 2"/>
    <n v="43"/>
    <x v="817"/>
    <x v="827"/>
    <x v="827"/>
    <n v="22"/>
    <x v="9"/>
    <x v="9"/>
    <x v="1"/>
  </r>
  <r>
    <s v="R104834K"/>
    <x v="1"/>
    <n v="2"/>
    <s v="Type 2"/>
    <n v="43"/>
    <x v="817"/>
    <x v="827"/>
    <x v="827"/>
    <n v="22"/>
    <x v="9"/>
    <x v="9"/>
    <x v="1"/>
  </r>
  <r>
    <s v="R104836F"/>
    <x v="1"/>
    <n v="2"/>
    <s v="Type 2"/>
    <n v="43"/>
    <x v="818"/>
    <x v="828"/>
    <x v="828"/>
    <n v="23"/>
    <x v="9"/>
    <x v="9"/>
    <x v="1"/>
  </r>
  <r>
    <s v="R104837Z"/>
    <x v="1"/>
    <n v="2"/>
    <s v="Type 2"/>
    <n v="43"/>
    <x v="818"/>
    <x v="828"/>
    <x v="828"/>
    <n v="23"/>
    <x v="9"/>
    <x v="9"/>
    <x v="1"/>
  </r>
  <r>
    <s v="R104838C"/>
    <x v="1"/>
    <n v="2"/>
    <s v="Type 2"/>
    <n v="43"/>
    <x v="819"/>
    <x v="829"/>
    <x v="829"/>
    <n v="40"/>
    <x v="15"/>
    <x v="15"/>
    <x v="2"/>
  </r>
  <r>
    <s v="R104840Z"/>
    <x v="1"/>
    <n v="2"/>
    <s v="Type 2"/>
    <n v="43"/>
    <x v="819"/>
    <x v="829"/>
    <x v="829"/>
    <n v="40"/>
    <x v="15"/>
    <x v="15"/>
    <x v="2"/>
  </r>
  <r>
    <s v="R104841C"/>
    <x v="1"/>
    <n v="2"/>
    <s v="Type 2"/>
    <n v="43"/>
    <x v="820"/>
    <x v="830"/>
    <x v="830"/>
    <n v="21"/>
    <x v="18"/>
    <x v="6"/>
    <x v="2"/>
  </r>
  <r>
    <s v="R104842G"/>
    <x v="1"/>
    <n v="2"/>
    <s v="Type 2"/>
    <n v="43"/>
    <x v="820"/>
    <x v="830"/>
    <x v="830"/>
    <n v="21"/>
    <x v="18"/>
    <x v="6"/>
    <x v="2"/>
  </r>
  <r>
    <s v="R104845H"/>
    <x v="1"/>
    <n v="2"/>
    <s v="Type 2"/>
    <n v="43"/>
    <x v="821"/>
    <x v="831"/>
    <x v="831"/>
    <n v="32"/>
    <x v="16"/>
    <x v="16"/>
    <x v="2"/>
  </r>
  <r>
    <s v="R104846A"/>
    <x v="1"/>
    <n v="2"/>
    <s v="Type 2"/>
    <n v="43"/>
    <x v="821"/>
    <x v="831"/>
    <x v="831"/>
    <n v="32"/>
    <x v="16"/>
    <x v="16"/>
    <x v="2"/>
  </r>
  <r>
    <s v="R104848K"/>
    <x v="1"/>
    <n v="2"/>
    <s v="Type 2"/>
    <n v="43"/>
    <x v="822"/>
    <x v="832"/>
    <x v="832"/>
    <n v="75"/>
    <x v="4"/>
    <x v="4"/>
    <x v="0"/>
  </r>
  <r>
    <s v="R104849B"/>
    <x v="1"/>
    <n v="2"/>
    <s v="Type 2"/>
    <n v="43"/>
    <x v="822"/>
    <x v="832"/>
    <x v="832"/>
    <n v="75"/>
    <x v="4"/>
    <x v="4"/>
    <x v="0"/>
  </r>
  <r>
    <s v="R104851K"/>
    <x v="1"/>
    <n v="2"/>
    <s v="Type 2"/>
    <n v="43"/>
    <x v="823"/>
    <x v="833"/>
    <x v="833"/>
    <n v="72"/>
    <x v="3"/>
    <x v="3"/>
    <x v="0"/>
  </r>
  <r>
    <s v="R104852B"/>
    <x v="1"/>
    <n v="2"/>
    <s v="Type 2"/>
    <n v="43"/>
    <x v="823"/>
    <x v="833"/>
    <x v="833"/>
    <n v="72"/>
    <x v="3"/>
    <x v="3"/>
    <x v="0"/>
  </r>
  <r>
    <s v="R104861D"/>
    <x v="1"/>
    <n v="2"/>
    <s v="Type 2"/>
    <n v="43"/>
    <x v="824"/>
    <x v="834"/>
    <x v="834"/>
    <n v="6"/>
    <x v="10"/>
    <x v="10"/>
    <x v="1"/>
  </r>
  <r>
    <s v="R104862H"/>
    <x v="1"/>
    <n v="2"/>
    <s v="Type 2"/>
    <n v="43"/>
    <x v="824"/>
    <x v="834"/>
    <x v="834"/>
    <n v="6"/>
    <x v="10"/>
    <x v="10"/>
    <x v="1"/>
  </r>
  <r>
    <s v="R104863A"/>
    <x v="1"/>
    <n v="2"/>
    <s v="Type 2"/>
    <n v="43"/>
    <x v="825"/>
    <x v="835"/>
    <x v="835"/>
    <n v="13"/>
    <x v="20"/>
    <x v="19"/>
    <x v="2"/>
  </r>
  <r>
    <s v="R104864E"/>
    <x v="1"/>
    <n v="2"/>
    <s v="Type 2"/>
    <n v="43"/>
    <x v="825"/>
    <x v="835"/>
    <x v="835"/>
    <n v="13"/>
    <x v="20"/>
    <x v="19"/>
    <x v="2"/>
  </r>
  <r>
    <s v="R104867F"/>
    <x v="1"/>
    <n v="2"/>
    <s v="Type 2"/>
    <n v="43"/>
    <x v="826"/>
    <x v="836"/>
    <x v="836"/>
    <n v="6"/>
    <x v="10"/>
    <x v="10"/>
    <x v="1"/>
  </r>
  <r>
    <s v="R104868Z"/>
    <x v="1"/>
    <n v="2"/>
    <s v="Type 2"/>
    <n v="43"/>
    <x v="826"/>
    <x v="836"/>
    <x v="836"/>
    <n v="6"/>
    <x v="10"/>
    <x v="10"/>
    <x v="1"/>
  </r>
  <r>
    <s v="R104870F"/>
    <x v="1"/>
    <n v="2"/>
    <s v="Type 2"/>
    <n v="43"/>
    <x v="826"/>
    <x v="836"/>
    <x v="836"/>
    <n v="6"/>
    <x v="10"/>
    <x v="10"/>
    <x v="1"/>
  </r>
  <r>
    <s v="R104872C"/>
    <x v="1"/>
    <n v="2"/>
    <s v="Type 2"/>
    <n v="43"/>
    <x v="826"/>
    <x v="836"/>
    <x v="836"/>
    <n v="6"/>
    <x v="10"/>
    <x v="10"/>
    <x v="1"/>
  </r>
  <r>
    <s v="R104882K"/>
    <x v="1"/>
    <n v="2"/>
    <s v="Type 2"/>
    <n v="43"/>
    <x v="827"/>
    <x v="837"/>
    <x v="837"/>
    <n v="33"/>
    <x v="16"/>
    <x v="16"/>
    <x v="2"/>
  </r>
  <r>
    <s v="R104883B"/>
    <x v="1"/>
    <n v="2"/>
    <s v="Type 2"/>
    <n v="43"/>
    <x v="827"/>
    <x v="837"/>
    <x v="837"/>
    <n v="33"/>
    <x v="16"/>
    <x v="16"/>
    <x v="2"/>
  </r>
  <r>
    <s v="R104885Z"/>
    <x v="1"/>
    <n v="2"/>
    <s v="Type 2"/>
    <n v="43"/>
    <x v="828"/>
    <x v="838"/>
    <x v="838"/>
    <n v="13"/>
    <x v="20"/>
    <x v="19"/>
    <x v="2"/>
  </r>
  <r>
    <s v="R104886C"/>
    <x v="1"/>
    <n v="2"/>
    <s v="Type 2"/>
    <n v="43"/>
    <x v="828"/>
    <x v="838"/>
    <x v="838"/>
    <n v="13"/>
    <x v="20"/>
    <x v="19"/>
    <x v="2"/>
  </r>
  <r>
    <s v="R104895E"/>
    <x v="1"/>
    <n v="2"/>
    <s v="Type 2"/>
    <n v="43"/>
    <x v="829"/>
    <x v="839"/>
    <x v="839"/>
    <n v="11"/>
    <x v="20"/>
    <x v="19"/>
    <x v="2"/>
  </r>
  <r>
    <s v="R104896K"/>
    <x v="1"/>
    <n v="2"/>
    <s v="Type 2"/>
    <n v="43"/>
    <x v="829"/>
    <x v="839"/>
    <x v="839"/>
    <n v="11"/>
    <x v="20"/>
    <x v="19"/>
    <x v="2"/>
  </r>
  <r>
    <s v="R104901F"/>
    <x v="1"/>
    <n v="2"/>
    <s v="Type 2"/>
    <n v="43"/>
    <x v="830"/>
    <x v="840"/>
    <x v="840"/>
    <n v="22"/>
    <x v="9"/>
    <x v="9"/>
    <x v="1"/>
  </r>
  <r>
    <s v="R104903C"/>
    <x v="1"/>
    <n v="2"/>
    <s v="Type 2"/>
    <n v="43"/>
    <x v="831"/>
    <x v="841"/>
    <x v="841"/>
    <n v="3"/>
    <x v="10"/>
    <x v="10"/>
    <x v="1"/>
  </r>
  <r>
    <s v="R104904G"/>
    <x v="1"/>
    <n v="2"/>
    <s v="Type 2"/>
    <n v="43"/>
    <x v="831"/>
    <x v="841"/>
    <x v="841"/>
    <n v="3"/>
    <x v="10"/>
    <x v="10"/>
    <x v="1"/>
  </r>
  <r>
    <s v="R104905R"/>
    <x v="1"/>
    <n v="2"/>
    <s v="Type 2"/>
    <n v="43"/>
    <x v="831"/>
    <x v="841"/>
    <x v="841"/>
    <n v="3"/>
    <x v="10"/>
    <x v="10"/>
    <x v="1"/>
  </r>
  <r>
    <s v="R104913K"/>
    <x v="1"/>
    <n v="2"/>
    <s v="Type 2"/>
    <n v="43"/>
    <x v="832"/>
    <x v="842"/>
    <x v="842"/>
    <n v="43"/>
    <x v="19"/>
    <x v="18"/>
    <x v="2"/>
  </r>
  <r>
    <s v="R104914B"/>
    <x v="1"/>
    <n v="2"/>
    <s v="Type 2"/>
    <n v="43"/>
    <x v="832"/>
    <x v="842"/>
    <x v="842"/>
    <n v="43"/>
    <x v="19"/>
    <x v="18"/>
    <x v="2"/>
  </r>
  <r>
    <s v="R104915F"/>
    <x v="1"/>
    <n v="2"/>
    <s v="Type 2"/>
    <n v="43"/>
    <x v="832"/>
    <x v="842"/>
    <x v="842"/>
    <n v="43"/>
    <x v="19"/>
    <x v="18"/>
    <x v="2"/>
  </r>
  <r>
    <s v="R105377H"/>
    <x v="1"/>
    <n v="2"/>
    <s v="Type 2"/>
    <n v="43"/>
    <x v="833"/>
    <x v="843"/>
    <x v="843"/>
    <n v="4"/>
    <x v="10"/>
    <x v="10"/>
    <x v="1"/>
  </r>
  <r>
    <s v="R105378A"/>
    <x v="1"/>
    <n v="2"/>
    <s v="Type 2"/>
    <n v="43"/>
    <x v="833"/>
    <x v="843"/>
    <x v="843"/>
    <n v="4"/>
    <x v="10"/>
    <x v="10"/>
    <x v="1"/>
  </r>
  <r>
    <s v="R105386Z"/>
    <x v="1"/>
    <n v="2"/>
    <s v="Type 2"/>
    <n v="43"/>
    <x v="834"/>
    <x v="844"/>
    <x v="844"/>
    <n v="42"/>
    <x v="19"/>
    <x v="18"/>
    <x v="2"/>
  </r>
  <r>
    <s v="R105389R"/>
    <x v="1"/>
    <n v="2"/>
    <s v="Type 2"/>
    <n v="43"/>
    <x v="834"/>
    <x v="844"/>
    <x v="844"/>
    <n v="42"/>
    <x v="19"/>
    <x v="18"/>
    <x v="2"/>
  </r>
  <r>
    <s v="R105485R"/>
    <x v="1"/>
    <n v="2"/>
    <s v="Type 2"/>
    <n v="43"/>
    <x v="835"/>
    <x v="845"/>
    <x v="845"/>
    <n v="60"/>
    <x v="1"/>
    <x v="1"/>
    <x v="0"/>
  </r>
  <r>
    <s v="R105488A"/>
    <x v="1"/>
    <n v="2"/>
    <s v="Type 2"/>
    <n v="43"/>
    <x v="835"/>
    <x v="845"/>
    <x v="845"/>
    <n v="60"/>
    <x v="1"/>
    <x v="1"/>
    <x v="0"/>
  </r>
  <r>
    <s v="R106213E"/>
    <x v="1"/>
    <n v="2"/>
    <s v="Type 2"/>
    <n v="43"/>
    <x v="836"/>
    <x v="846"/>
    <x v="846"/>
    <n v="13"/>
    <x v="20"/>
    <x v="19"/>
    <x v="2"/>
  </r>
  <r>
    <s v="R106214K"/>
    <x v="1"/>
    <n v="2"/>
    <s v="Type 2"/>
    <n v="43"/>
    <x v="836"/>
    <x v="846"/>
    <x v="846"/>
    <n v="13"/>
    <x v="20"/>
    <x v="19"/>
    <x v="2"/>
  </r>
  <r>
    <s v="R106224D"/>
    <x v="1"/>
    <n v="2"/>
    <s v="Type 2"/>
    <n v="43"/>
    <x v="837"/>
    <x v="847"/>
    <x v="847"/>
    <n v="13"/>
    <x v="20"/>
    <x v="19"/>
    <x v="2"/>
  </r>
  <r>
    <s v="R106225H"/>
    <x v="1"/>
    <n v="2"/>
    <s v="Type 2"/>
    <n v="43"/>
    <x v="837"/>
    <x v="847"/>
    <x v="847"/>
    <n v="13"/>
    <x v="20"/>
    <x v="19"/>
    <x v="2"/>
  </r>
  <r>
    <s v="R106229B"/>
    <x v="1"/>
    <n v="2"/>
    <s v="Type 2"/>
    <n v="43"/>
    <x v="838"/>
    <x v="848"/>
    <x v="848"/>
    <n v="21"/>
    <x v="18"/>
    <x v="6"/>
    <x v="2"/>
  </r>
  <r>
    <s v="R106231K"/>
    <x v="1"/>
    <n v="2"/>
    <s v="Type 2"/>
    <n v="43"/>
    <x v="838"/>
    <x v="848"/>
    <x v="848"/>
    <n v="21"/>
    <x v="18"/>
    <x v="6"/>
    <x v="2"/>
  </r>
  <r>
    <s v="R106232B"/>
    <x v="1"/>
    <n v="2"/>
    <s v="Type 2"/>
    <n v="43"/>
    <x v="838"/>
    <x v="848"/>
    <x v="848"/>
    <n v="21"/>
    <x v="18"/>
    <x v="6"/>
    <x v="2"/>
  </r>
  <r>
    <s v="R106233F"/>
    <x v="1"/>
    <n v="2"/>
    <s v="Type 2"/>
    <n v="43"/>
    <x v="838"/>
    <x v="848"/>
    <x v="848"/>
    <n v="21"/>
    <x v="18"/>
    <x v="6"/>
    <x v="2"/>
  </r>
  <r>
    <s v="R106252C"/>
    <x v="1"/>
    <n v="2"/>
    <s v="Type 2"/>
    <n v="43"/>
    <x v="839"/>
    <x v="849"/>
    <x v="849"/>
    <n v="73"/>
    <x v="3"/>
    <x v="3"/>
    <x v="0"/>
  </r>
  <r>
    <s v="R106254R"/>
    <x v="1"/>
    <n v="2"/>
    <s v="Type 2"/>
    <n v="43"/>
    <x v="839"/>
    <x v="849"/>
    <x v="849"/>
    <n v="73"/>
    <x v="3"/>
    <x v="3"/>
    <x v="0"/>
  </r>
  <r>
    <s v="R106255D"/>
    <x v="1"/>
    <n v="2"/>
    <s v="Type 2"/>
    <n v="43"/>
    <x v="839"/>
    <x v="849"/>
    <x v="849"/>
    <n v="73"/>
    <x v="3"/>
    <x v="3"/>
    <x v="0"/>
  </r>
  <r>
    <s v="R106257A"/>
    <x v="1"/>
    <n v="2"/>
    <s v="Type 2"/>
    <n v="43"/>
    <x v="840"/>
    <x v="850"/>
    <x v="850"/>
    <n v="76"/>
    <x v="4"/>
    <x v="4"/>
    <x v="0"/>
  </r>
  <r>
    <s v="R106274A"/>
    <x v="1"/>
    <n v="2"/>
    <s v="Type 2"/>
    <n v="43"/>
    <x v="840"/>
    <x v="851"/>
    <x v="851"/>
    <n v="76"/>
    <x v="4"/>
    <x v="4"/>
    <x v="0"/>
  </r>
  <r>
    <s v="R106286D"/>
    <x v="1"/>
    <n v="2"/>
    <s v="Type 2"/>
    <n v="43"/>
    <x v="841"/>
    <x v="852"/>
    <x v="852"/>
    <n v="54"/>
    <x v="2"/>
    <x v="2"/>
    <x v="0"/>
  </r>
  <r>
    <s v="R106289E"/>
    <x v="1"/>
    <n v="2"/>
    <s v="Type 2"/>
    <n v="43"/>
    <x v="841"/>
    <x v="852"/>
    <x v="852"/>
    <n v="54"/>
    <x v="2"/>
    <x v="2"/>
    <x v="0"/>
  </r>
  <r>
    <s v="R106291A"/>
    <x v="1"/>
    <n v="2"/>
    <s v="Type 2"/>
    <n v="43"/>
    <x v="841"/>
    <x v="853"/>
    <x v="853"/>
    <n v="54"/>
    <x v="2"/>
    <x v="2"/>
    <x v="0"/>
  </r>
  <r>
    <s v="R106300C"/>
    <x v="1"/>
    <n v="2"/>
    <s v="Type 2"/>
    <n v="43"/>
    <x v="842"/>
    <x v="854"/>
    <x v="854"/>
    <n v="30"/>
    <x v="13"/>
    <x v="13"/>
    <x v="1"/>
  </r>
  <r>
    <s v="R106303D"/>
    <x v="1"/>
    <n v="2"/>
    <s v="Type 2"/>
    <n v="43"/>
    <x v="843"/>
    <x v="855"/>
    <x v="855"/>
    <n v="6"/>
    <x v="10"/>
    <x v="10"/>
    <x v="1"/>
  </r>
  <r>
    <s v="R106431H"/>
    <x v="1"/>
    <n v="2"/>
    <s v="Type 2"/>
    <n v="43"/>
    <x v="843"/>
    <x v="855"/>
    <x v="855"/>
    <n v="6"/>
    <x v="10"/>
    <x v="10"/>
    <x v="1"/>
  </r>
  <r>
    <s v="R107008H"/>
    <x v="1"/>
    <n v="2"/>
    <s v="Type 2"/>
    <n v="43"/>
    <x v="844"/>
    <x v="856"/>
    <x v="856"/>
    <n v="41"/>
    <x v="15"/>
    <x v="15"/>
    <x v="2"/>
  </r>
  <r>
    <s v="R107017Z"/>
    <x v="1"/>
    <n v="2"/>
    <s v="Type 2"/>
    <n v="43"/>
    <x v="845"/>
    <x v="857"/>
    <x v="857"/>
    <n v="76"/>
    <x v="4"/>
    <x v="4"/>
    <x v="0"/>
  </r>
  <r>
    <s v="R107018C"/>
    <x v="1"/>
    <n v="2"/>
    <s v="Type 2"/>
    <n v="43"/>
    <x v="846"/>
    <x v="858"/>
    <x v="858"/>
    <n v="64"/>
    <x v="1"/>
    <x v="1"/>
    <x v="0"/>
  </r>
  <r>
    <s v="R108011G"/>
    <x v="1"/>
    <n v="2"/>
    <s v="Type 2"/>
    <n v="43"/>
    <x v="847"/>
    <x v="859"/>
    <x v="859"/>
    <n v="60"/>
    <x v="1"/>
    <x v="1"/>
    <x v="0"/>
  </r>
  <r>
    <s v="R108012R"/>
    <x v="1"/>
    <n v="2"/>
    <s v="Type 2"/>
    <n v="43"/>
    <x v="847"/>
    <x v="859"/>
    <x v="859"/>
    <n v="60"/>
    <x v="1"/>
    <x v="1"/>
    <x v="0"/>
  </r>
  <r>
    <s v="R108013D"/>
    <x v="1"/>
    <n v="2"/>
    <s v="Type 2"/>
    <n v="43"/>
    <x v="848"/>
    <x v="860"/>
    <x v="860"/>
    <n v="9"/>
    <x v="6"/>
    <x v="6"/>
    <x v="1"/>
  </r>
  <r>
    <s v="R108014H"/>
    <x v="1"/>
    <n v="2"/>
    <s v="Type 2"/>
    <n v="43"/>
    <x v="848"/>
    <x v="860"/>
    <x v="860"/>
    <n v="9"/>
    <x v="6"/>
    <x v="6"/>
    <x v="1"/>
  </r>
  <r>
    <s v="R112891K"/>
    <x v="1"/>
    <n v="2"/>
    <s v="Type 2"/>
    <n v="43"/>
    <x v="802"/>
    <x v="812"/>
    <x v="812"/>
    <n v="60"/>
    <x v="1"/>
    <x v="1"/>
    <x v="0"/>
  </r>
  <r>
    <s v="R107009A"/>
    <x v="1"/>
    <n v="2"/>
    <s v="Type 2"/>
    <n v="43"/>
    <x v="844"/>
    <x v="856"/>
    <x v="856"/>
    <n v="41"/>
    <x v="15"/>
    <x v="15"/>
    <x v="2"/>
  </r>
  <r>
    <s v="R118288F"/>
    <x v="1"/>
    <n v="2"/>
    <s v="Type 2"/>
    <n v="43"/>
    <x v="849"/>
    <x v="861"/>
    <x v="861"/>
    <n v="9"/>
    <x v="6"/>
    <x v="6"/>
    <x v="1"/>
  </r>
  <r>
    <s v="R100448D"/>
    <x v="11"/>
    <n v="2"/>
    <s v="Type 2"/>
    <n v="43"/>
    <x v="850"/>
    <x v="862"/>
    <x v="862"/>
    <n v="23"/>
    <x v="9"/>
    <x v="9"/>
    <x v="1"/>
  </r>
  <r>
    <s v="R114620F"/>
    <x v="11"/>
    <n v="2"/>
    <s v="Type 2"/>
    <n v="43"/>
    <x v="851"/>
    <x v="863"/>
    <x v="863"/>
    <n v="56"/>
    <x v="14"/>
    <x v="14"/>
    <x v="2"/>
  </r>
  <r>
    <s v="R114622C"/>
    <x v="11"/>
    <n v="2"/>
    <s v="Type 2"/>
    <n v="43"/>
    <x v="851"/>
    <x v="863"/>
    <x v="863"/>
    <n v="56"/>
    <x v="14"/>
    <x v="14"/>
    <x v="2"/>
  </r>
  <r>
    <s v="R114624R"/>
    <x v="11"/>
    <n v="2"/>
    <s v="Type 2"/>
    <n v="43"/>
    <x v="852"/>
    <x v="864"/>
    <x v="864"/>
    <n v="48"/>
    <x v="11"/>
    <x v="11"/>
    <x v="0"/>
  </r>
  <r>
    <s v="R114623G"/>
    <x v="11"/>
    <n v="2"/>
    <s v="Type 2"/>
    <n v="43"/>
    <x v="852"/>
    <x v="865"/>
    <x v="865"/>
    <n v="48"/>
    <x v="11"/>
    <x v="11"/>
    <x v="0"/>
  </r>
  <r>
    <s v="R102182K"/>
    <x v="11"/>
    <n v="2"/>
    <s v="Type 2"/>
    <n v="3.7"/>
    <x v="775"/>
    <x v="866"/>
    <x v="866"/>
    <n v="4"/>
    <x v="10"/>
    <x v="10"/>
    <x v="1"/>
  </r>
  <r>
    <s v="R102182K"/>
    <x v="11"/>
    <n v="2"/>
    <s v="Type 2"/>
    <n v="3.7"/>
    <x v="775"/>
    <x v="866"/>
    <x v="866"/>
    <n v="4"/>
    <x v="10"/>
    <x v="10"/>
    <x v="1"/>
  </r>
  <r>
    <s v="R102183B"/>
    <x v="11"/>
    <n v="2"/>
    <s v="Type 2"/>
    <n v="3.7"/>
    <x v="775"/>
    <x v="866"/>
    <x v="866"/>
    <n v="4"/>
    <x v="10"/>
    <x v="10"/>
    <x v="1"/>
  </r>
  <r>
    <s v="R102183B"/>
    <x v="11"/>
    <n v="2"/>
    <s v="Type 2"/>
    <n v="3.7"/>
    <x v="775"/>
    <x v="866"/>
    <x v="866"/>
    <n v="4"/>
    <x v="10"/>
    <x v="10"/>
    <x v="1"/>
  </r>
  <r>
    <s v="R102175D"/>
    <x v="11"/>
    <n v="2"/>
    <s v="Type 2"/>
    <n v="3.7"/>
    <x v="853"/>
    <x v="867"/>
    <x v="867"/>
    <n v="26"/>
    <x v="8"/>
    <x v="8"/>
    <x v="1"/>
  </r>
  <r>
    <s v="R102175D"/>
    <x v="11"/>
    <n v="2"/>
    <s v="Type 2"/>
    <n v="3.7"/>
    <x v="853"/>
    <x v="867"/>
    <x v="867"/>
    <n v="26"/>
    <x v="8"/>
    <x v="8"/>
    <x v="1"/>
  </r>
  <r>
    <s v="R104092H"/>
    <x v="11"/>
    <n v="2"/>
    <s v="Type 2"/>
    <n v="3.7"/>
    <x v="854"/>
    <x v="868"/>
    <x v="868"/>
    <n v="27"/>
    <x v="8"/>
    <x v="8"/>
    <x v="1"/>
  </r>
  <r>
    <s v="R104092H"/>
    <x v="11"/>
    <n v="2"/>
    <s v="Type 2"/>
    <n v="3.7"/>
    <x v="854"/>
    <x v="868"/>
    <x v="868"/>
    <n v="27"/>
    <x v="8"/>
    <x v="8"/>
    <x v="1"/>
  </r>
  <r>
    <s v="R104093A"/>
    <x v="11"/>
    <n v="2"/>
    <s v="Type 2"/>
    <n v="3.7"/>
    <x v="854"/>
    <x v="868"/>
    <x v="868"/>
    <n v="27"/>
    <x v="8"/>
    <x v="8"/>
    <x v="1"/>
  </r>
  <r>
    <s v="R104093A"/>
    <x v="11"/>
    <n v="2"/>
    <s v="Type 2"/>
    <n v="3.7"/>
    <x v="854"/>
    <x v="868"/>
    <x v="868"/>
    <n v="27"/>
    <x v="8"/>
    <x v="8"/>
    <x v="1"/>
  </r>
  <r>
    <s v="R104096B"/>
    <x v="11"/>
    <n v="2"/>
    <s v="Type 2"/>
    <n v="3.7"/>
    <x v="855"/>
    <x v="869"/>
    <x v="869"/>
    <n v="27"/>
    <x v="8"/>
    <x v="8"/>
    <x v="1"/>
  </r>
  <r>
    <s v="R104096B"/>
    <x v="11"/>
    <n v="2"/>
    <s v="Type 2"/>
    <n v="3.7"/>
    <x v="855"/>
    <x v="869"/>
    <x v="869"/>
    <n v="27"/>
    <x v="8"/>
    <x v="8"/>
    <x v="1"/>
  </r>
  <r>
    <s v="R104097F"/>
    <x v="11"/>
    <n v="2"/>
    <s v="Type 2"/>
    <n v="3.7"/>
    <x v="855"/>
    <x v="869"/>
    <x v="869"/>
    <n v="27"/>
    <x v="8"/>
    <x v="8"/>
    <x v="1"/>
  </r>
  <r>
    <s v="R104097F"/>
    <x v="11"/>
    <n v="2"/>
    <s v="Type 2"/>
    <n v="3.7"/>
    <x v="855"/>
    <x v="869"/>
    <x v="869"/>
    <n v="27"/>
    <x v="8"/>
    <x v="8"/>
    <x v="1"/>
  </r>
  <r>
    <s v="R104100F"/>
    <x v="11"/>
    <n v="2"/>
    <s v="Type 2"/>
    <n v="3.7"/>
    <x v="856"/>
    <x v="870"/>
    <x v="870"/>
    <n v="27"/>
    <x v="8"/>
    <x v="8"/>
    <x v="1"/>
  </r>
  <r>
    <s v="R104100F"/>
    <x v="11"/>
    <n v="2"/>
    <s v="Type 2"/>
    <n v="3.7"/>
    <x v="856"/>
    <x v="870"/>
    <x v="870"/>
    <n v="27"/>
    <x v="8"/>
    <x v="8"/>
    <x v="1"/>
  </r>
  <r>
    <s v="R104101Z"/>
    <x v="11"/>
    <n v="2"/>
    <s v="Type 2"/>
    <n v="3.7"/>
    <x v="856"/>
    <x v="870"/>
    <x v="870"/>
    <n v="27"/>
    <x v="8"/>
    <x v="8"/>
    <x v="1"/>
  </r>
  <r>
    <s v="R104101Z"/>
    <x v="11"/>
    <n v="2"/>
    <s v="Type 2"/>
    <n v="3.7"/>
    <x v="856"/>
    <x v="870"/>
    <x v="870"/>
    <n v="27"/>
    <x v="8"/>
    <x v="8"/>
    <x v="1"/>
  </r>
  <r>
    <s v="R104098Z"/>
    <x v="11"/>
    <n v="2"/>
    <s v="Type 2"/>
    <n v="3.7"/>
    <x v="857"/>
    <x v="871"/>
    <x v="871"/>
    <n v="27"/>
    <x v="8"/>
    <x v="8"/>
    <x v="1"/>
  </r>
  <r>
    <s v="R104098Z"/>
    <x v="11"/>
    <n v="2"/>
    <s v="Type 2"/>
    <n v="3.7"/>
    <x v="857"/>
    <x v="871"/>
    <x v="871"/>
    <n v="27"/>
    <x v="8"/>
    <x v="8"/>
    <x v="1"/>
  </r>
  <r>
    <s v="R104099C"/>
    <x v="11"/>
    <n v="2"/>
    <s v="Type 2"/>
    <n v="3.7"/>
    <x v="857"/>
    <x v="871"/>
    <x v="871"/>
    <n v="27"/>
    <x v="8"/>
    <x v="8"/>
    <x v="1"/>
  </r>
  <r>
    <s v="R104099C"/>
    <x v="11"/>
    <n v="2"/>
    <s v="Type 2"/>
    <n v="3.7"/>
    <x v="857"/>
    <x v="871"/>
    <x v="871"/>
    <n v="27"/>
    <x v="8"/>
    <x v="8"/>
    <x v="1"/>
  </r>
  <r>
    <s v="R102186C"/>
    <x v="11"/>
    <n v="2"/>
    <s v="Type 2"/>
    <n v="3.7"/>
    <x v="858"/>
    <x v="872"/>
    <x v="872"/>
    <n v="27"/>
    <x v="8"/>
    <x v="8"/>
    <x v="1"/>
  </r>
  <r>
    <s v="R102186C"/>
    <x v="11"/>
    <n v="2"/>
    <s v="Type 2"/>
    <n v="3.7"/>
    <x v="858"/>
    <x v="872"/>
    <x v="872"/>
    <n v="27"/>
    <x v="8"/>
    <x v="8"/>
    <x v="1"/>
  </r>
  <r>
    <s v="R102187G"/>
    <x v="11"/>
    <n v="2"/>
    <s v="Type 2"/>
    <n v="3.7"/>
    <x v="858"/>
    <x v="872"/>
    <x v="872"/>
    <n v="27"/>
    <x v="8"/>
    <x v="8"/>
    <x v="1"/>
  </r>
  <r>
    <s v="R102187G"/>
    <x v="11"/>
    <n v="2"/>
    <s v="Type 2"/>
    <n v="3.7"/>
    <x v="858"/>
    <x v="872"/>
    <x v="872"/>
    <n v="27"/>
    <x v="8"/>
    <x v="8"/>
    <x v="1"/>
  </r>
  <r>
    <s v="R102075Z"/>
    <x v="11"/>
    <n v="2"/>
    <s v="Type 2"/>
    <n v="3.7"/>
    <x v="859"/>
    <x v="873"/>
    <x v="873"/>
    <n v="10"/>
    <x v="6"/>
    <x v="6"/>
    <x v="1"/>
  </r>
  <r>
    <s v="R102075Z"/>
    <x v="11"/>
    <n v="2"/>
    <s v="Type 2"/>
    <n v="3.7"/>
    <x v="859"/>
    <x v="873"/>
    <x v="873"/>
    <n v="10"/>
    <x v="6"/>
    <x v="6"/>
    <x v="1"/>
  </r>
  <r>
    <s v="R102076C"/>
    <x v="11"/>
    <n v="2"/>
    <s v="Type 2"/>
    <n v="3.7"/>
    <x v="859"/>
    <x v="873"/>
    <x v="873"/>
    <n v="10"/>
    <x v="6"/>
    <x v="6"/>
    <x v="1"/>
  </r>
  <r>
    <s v="R102076C"/>
    <x v="11"/>
    <n v="2"/>
    <s v="Type 2"/>
    <n v="3.7"/>
    <x v="859"/>
    <x v="873"/>
    <x v="873"/>
    <n v="10"/>
    <x v="6"/>
    <x v="6"/>
    <x v="1"/>
  </r>
  <r>
    <s v="R102174R"/>
    <x v="11"/>
    <n v="2"/>
    <s v="Type 2"/>
    <n v="3.7"/>
    <x v="853"/>
    <x v="867"/>
    <x v="867"/>
    <n v="26"/>
    <x v="8"/>
    <x v="8"/>
    <x v="1"/>
  </r>
  <r>
    <s v="R102174R"/>
    <x v="11"/>
    <n v="2"/>
    <s v="Type 2"/>
    <n v="3.7"/>
    <x v="853"/>
    <x v="867"/>
    <x v="867"/>
    <n v="26"/>
    <x v="8"/>
    <x v="8"/>
    <x v="1"/>
  </r>
  <r>
    <s v="R102077G"/>
    <x v="11"/>
    <n v="2"/>
    <s v="Type 2"/>
    <n v="3.7"/>
    <x v="860"/>
    <x v="874"/>
    <x v="874"/>
    <n v="10"/>
    <x v="6"/>
    <x v="6"/>
    <x v="1"/>
  </r>
  <r>
    <s v="R102077G"/>
    <x v="11"/>
    <n v="2"/>
    <s v="Type 2"/>
    <n v="3.7"/>
    <x v="860"/>
    <x v="874"/>
    <x v="874"/>
    <n v="10"/>
    <x v="6"/>
    <x v="6"/>
    <x v="1"/>
  </r>
  <r>
    <s v="R102078R"/>
    <x v="11"/>
    <n v="2"/>
    <s v="Type 2"/>
    <n v="3.7"/>
    <x v="860"/>
    <x v="874"/>
    <x v="874"/>
    <n v="10"/>
    <x v="6"/>
    <x v="6"/>
    <x v="1"/>
  </r>
  <r>
    <s v="R102078R"/>
    <x v="11"/>
    <n v="2"/>
    <s v="Type 2"/>
    <n v="3.7"/>
    <x v="860"/>
    <x v="874"/>
    <x v="874"/>
    <n v="10"/>
    <x v="6"/>
    <x v="6"/>
    <x v="1"/>
  </r>
  <r>
    <s v="R102044Z"/>
    <x v="11"/>
    <n v="2"/>
    <s v="Type 2"/>
    <n v="3.7"/>
    <x v="861"/>
    <x v="875"/>
    <x v="875"/>
    <n v="10"/>
    <x v="6"/>
    <x v="6"/>
    <x v="1"/>
  </r>
  <r>
    <s v="R102044Z"/>
    <x v="11"/>
    <n v="2"/>
    <s v="Type 2"/>
    <n v="3.7"/>
    <x v="861"/>
    <x v="875"/>
    <x v="875"/>
    <n v="10"/>
    <x v="6"/>
    <x v="6"/>
    <x v="1"/>
  </r>
  <r>
    <s v="R102045C"/>
    <x v="11"/>
    <n v="2"/>
    <s v="Type 2"/>
    <n v="3.7"/>
    <x v="861"/>
    <x v="875"/>
    <x v="875"/>
    <n v="10"/>
    <x v="6"/>
    <x v="6"/>
    <x v="1"/>
  </r>
  <r>
    <s v="R102045C"/>
    <x v="11"/>
    <n v="2"/>
    <s v="Type 2"/>
    <n v="3.7"/>
    <x v="861"/>
    <x v="875"/>
    <x v="875"/>
    <n v="10"/>
    <x v="6"/>
    <x v="6"/>
    <x v="1"/>
  </r>
  <r>
    <s v="R104497D"/>
    <x v="11"/>
    <n v="2"/>
    <s v="Type 2"/>
    <n v="3.7"/>
    <x v="862"/>
    <x v="876"/>
    <x v="876"/>
    <n v="9"/>
    <x v="6"/>
    <x v="6"/>
    <x v="1"/>
  </r>
  <r>
    <s v="R104497D"/>
    <x v="11"/>
    <n v="2"/>
    <s v="Type 2"/>
    <n v="3.7"/>
    <x v="862"/>
    <x v="876"/>
    <x v="876"/>
    <n v="9"/>
    <x v="6"/>
    <x v="6"/>
    <x v="1"/>
  </r>
  <r>
    <s v="R104498H"/>
    <x v="11"/>
    <n v="2"/>
    <s v="Type 2"/>
    <n v="3.7"/>
    <x v="862"/>
    <x v="877"/>
    <x v="877"/>
    <n v="9"/>
    <x v="6"/>
    <x v="6"/>
    <x v="1"/>
  </r>
  <r>
    <s v="R104498H"/>
    <x v="11"/>
    <n v="2"/>
    <s v="Type 2"/>
    <n v="3.7"/>
    <x v="862"/>
    <x v="877"/>
    <x v="877"/>
    <n v="9"/>
    <x v="6"/>
    <x v="6"/>
    <x v="1"/>
  </r>
  <r>
    <s v="R102042B"/>
    <x v="11"/>
    <n v="2"/>
    <s v="Type 2"/>
    <n v="3.7"/>
    <x v="172"/>
    <x v="172"/>
    <x v="172"/>
    <n v="9"/>
    <x v="6"/>
    <x v="6"/>
    <x v="1"/>
  </r>
  <r>
    <s v="R102042B"/>
    <x v="11"/>
    <n v="2"/>
    <s v="Type 2"/>
    <n v="3.7"/>
    <x v="172"/>
    <x v="172"/>
    <x v="172"/>
    <n v="9"/>
    <x v="6"/>
    <x v="6"/>
    <x v="1"/>
  </r>
  <r>
    <s v="R102043F"/>
    <x v="11"/>
    <n v="2"/>
    <s v="Type 2"/>
    <n v="3.7"/>
    <x v="172"/>
    <x v="172"/>
    <x v="172"/>
    <n v="9"/>
    <x v="6"/>
    <x v="6"/>
    <x v="1"/>
  </r>
  <r>
    <s v="R102043F"/>
    <x v="11"/>
    <n v="2"/>
    <s v="Type 2"/>
    <n v="3.7"/>
    <x v="172"/>
    <x v="172"/>
    <x v="172"/>
    <n v="9"/>
    <x v="6"/>
    <x v="6"/>
    <x v="1"/>
  </r>
  <r>
    <s v="R102020D"/>
    <x v="11"/>
    <n v="2"/>
    <s v="Type 2"/>
    <n v="3.7"/>
    <x v="698"/>
    <x v="878"/>
    <x v="878"/>
    <n v="8"/>
    <x v="22"/>
    <x v="21"/>
    <x v="1"/>
  </r>
  <r>
    <s v="R102020D"/>
    <x v="11"/>
    <n v="2"/>
    <s v="Type 2"/>
    <n v="3.7"/>
    <x v="698"/>
    <x v="878"/>
    <x v="878"/>
    <n v="8"/>
    <x v="22"/>
    <x v="21"/>
    <x v="1"/>
  </r>
  <r>
    <s v="R102021H"/>
    <x v="11"/>
    <n v="2"/>
    <s v="Type 2"/>
    <n v="3.7"/>
    <x v="698"/>
    <x v="878"/>
    <x v="878"/>
    <n v="8"/>
    <x v="22"/>
    <x v="21"/>
    <x v="1"/>
  </r>
  <r>
    <s v="R102021H"/>
    <x v="11"/>
    <n v="2"/>
    <s v="Type 2"/>
    <n v="3.7"/>
    <x v="698"/>
    <x v="878"/>
    <x v="878"/>
    <n v="8"/>
    <x v="22"/>
    <x v="21"/>
    <x v="1"/>
  </r>
  <r>
    <s v="R104495G"/>
    <x v="11"/>
    <n v="2"/>
    <s v="Type 2"/>
    <n v="3.7"/>
    <x v="863"/>
    <x v="879"/>
    <x v="879"/>
    <n v="9"/>
    <x v="6"/>
    <x v="6"/>
    <x v="1"/>
  </r>
  <r>
    <s v="R104495G"/>
    <x v="11"/>
    <n v="2"/>
    <s v="Type 2"/>
    <n v="3.7"/>
    <x v="863"/>
    <x v="879"/>
    <x v="879"/>
    <n v="9"/>
    <x v="6"/>
    <x v="6"/>
    <x v="1"/>
  </r>
  <r>
    <s v="R104496R"/>
    <x v="11"/>
    <n v="2"/>
    <s v="Type 2"/>
    <n v="3.7"/>
    <x v="863"/>
    <x v="879"/>
    <x v="879"/>
    <n v="9"/>
    <x v="6"/>
    <x v="6"/>
    <x v="1"/>
  </r>
  <r>
    <s v="R104496R"/>
    <x v="11"/>
    <n v="2"/>
    <s v="Type 2"/>
    <n v="3.7"/>
    <x v="863"/>
    <x v="879"/>
    <x v="879"/>
    <n v="9"/>
    <x v="6"/>
    <x v="6"/>
    <x v="1"/>
  </r>
  <r>
    <s v="R102009F"/>
    <x v="11"/>
    <n v="2"/>
    <s v="Type 2"/>
    <n v="3.7"/>
    <x v="864"/>
    <x v="880"/>
    <x v="880"/>
    <n v="8"/>
    <x v="22"/>
    <x v="21"/>
    <x v="1"/>
  </r>
  <r>
    <s v="R102009F"/>
    <x v="11"/>
    <n v="2"/>
    <s v="Type 2"/>
    <n v="3.7"/>
    <x v="864"/>
    <x v="880"/>
    <x v="880"/>
    <n v="8"/>
    <x v="22"/>
    <x v="21"/>
    <x v="1"/>
  </r>
  <r>
    <s v="R102010K"/>
    <x v="11"/>
    <n v="2"/>
    <s v="Type 2"/>
    <n v="3.7"/>
    <x v="864"/>
    <x v="880"/>
    <x v="880"/>
    <n v="8"/>
    <x v="22"/>
    <x v="21"/>
    <x v="1"/>
  </r>
  <r>
    <s v="R102010K"/>
    <x v="11"/>
    <n v="2"/>
    <s v="Type 2"/>
    <n v="3.7"/>
    <x v="864"/>
    <x v="880"/>
    <x v="880"/>
    <n v="8"/>
    <x v="22"/>
    <x v="21"/>
    <x v="1"/>
  </r>
  <r>
    <s v="R103500E"/>
    <x v="11"/>
    <n v="2"/>
    <s v="Type 2"/>
    <n v="3.7"/>
    <x v="865"/>
    <x v="881"/>
    <x v="881"/>
    <n v="30"/>
    <x v="13"/>
    <x v="13"/>
    <x v="1"/>
  </r>
  <r>
    <s v="R103500E"/>
    <x v="11"/>
    <n v="2"/>
    <s v="Type 2"/>
    <n v="3.7"/>
    <x v="865"/>
    <x v="881"/>
    <x v="881"/>
    <n v="30"/>
    <x v="13"/>
    <x v="13"/>
    <x v="1"/>
  </r>
  <r>
    <s v="R103501K"/>
    <x v="11"/>
    <n v="2"/>
    <s v="Type 2"/>
    <n v="3.7"/>
    <x v="865"/>
    <x v="882"/>
    <x v="882"/>
    <n v="30"/>
    <x v="13"/>
    <x v="13"/>
    <x v="1"/>
  </r>
  <r>
    <s v="R103501K"/>
    <x v="11"/>
    <n v="2"/>
    <s v="Type 2"/>
    <n v="3.7"/>
    <x v="865"/>
    <x v="882"/>
    <x v="882"/>
    <n v="30"/>
    <x v="13"/>
    <x v="13"/>
    <x v="1"/>
  </r>
  <r>
    <s v="R102178E"/>
    <x v="11"/>
    <n v="2"/>
    <s v="Type 2"/>
    <n v="3.7"/>
    <x v="866"/>
    <x v="883"/>
    <x v="883"/>
    <n v="17"/>
    <x v="26"/>
    <x v="25"/>
    <x v="1"/>
  </r>
  <r>
    <s v="R102178E"/>
    <x v="11"/>
    <n v="2"/>
    <s v="Type 2"/>
    <n v="3.7"/>
    <x v="866"/>
    <x v="883"/>
    <x v="883"/>
    <n v="17"/>
    <x v="26"/>
    <x v="25"/>
    <x v="1"/>
  </r>
  <r>
    <s v="R102179K"/>
    <x v="11"/>
    <n v="2"/>
    <s v="Type 2"/>
    <n v="3.7"/>
    <x v="866"/>
    <x v="883"/>
    <x v="883"/>
    <n v="17"/>
    <x v="26"/>
    <x v="25"/>
    <x v="1"/>
  </r>
  <r>
    <s v="R102179K"/>
    <x v="11"/>
    <n v="2"/>
    <s v="Type 2"/>
    <n v="3.7"/>
    <x v="866"/>
    <x v="883"/>
    <x v="883"/>
    <n v="17"/>
    <x v="26"/>
    <x v="25"/>
    <x v="1"/>
  </r>
  <r>
    <s v="R102168Z"/>
    <x v="11"/>
    <n v="2"/>
    <s v="Type 2"/>
    <n v="3.7"/>
    <x v="867"/>
    <x v="884"/>
    <x v="884"/>
    <n v="17"/>
    <x v="26"/>
    <x v="25"/>
    <x v="1"/>
  </r>
  <r>
    <s v="R102168Z"/>
    <x v="11"/>
    <n v="2"/>
    <s v="Type 2"/>
    <n v="3.7"/>
    <x v="867"/>
    <x v="884"/>
    <x v="884"/>
    <n v="17"/>
    <x v="26"/>
    <x v="25"/>
    <x v="1"/>
  </r>
  <r>
    <s v="R102169C"/>
    <x v="11"/>
    <n v="2"/>
    <s v="Type 2"/>
    <n v="3.7"/>
    <x v="867"/>
    <x v="884"/>
    <x v="884"/>
    <n v="17"/>
    <x v="26"/>
    <x v="25"/>
    <x v="1"/>
  </r>
  <r>
    <s v="R102169C"/>
    <x v="11"/>
    <n v="2"/>
    <s v="Type 2"/>
    <n v="3.7"/>
    <x v="867"/>
    <x v="884"/>
    <x v="884"/>
    <n v="17"/>
    <x v="26"/>
    <x v="25"/>
    <x v="1"/>
  </r>
  <r>
    <s v="R102173G"/>
    <x v="11"/>
    <n v="2"/>
    <s v="Type 2"/>
    <n v="3.7"/>
    <x v="868"/>
    <x v="885"/>
    <x v="885"/>
    <n v="17"/>
    <x v="26"/>
    <x v="25"/>
    <x v="1"/>
  </r>
  <r>
    <s v="R102173G"/>
    <x v="11"/>
    <n v="2"/>
    <s v="Type 2"/>
    <n v="3.7"/>
    <x v="868"/>
    <x v="885"/>
    <x v="885"/>
    <n v="17"/>
    <x v="26"/>
    <x v="25"/>
    <x v="1"/>
  </r>
  <r>
    <s v="R108107H"/>
    <x v="11"/>
    <n v="2"/>
    <s v="Type 2"/>
    <n v="3.7"/>
    <x v="868"/>
    <x v="885"/>
    <x v="885"/>
    <n v="17"/>
    <x v="26"/>
    <x v="25"/>
    <x v="1"/>
  </r>
  <r>
    <s v="R108107H"/>
    <x v="11"/>
    <n v="2"/>
    <s v="Type 2"/>
    <n v="3.7"/>
    <x v="868"/>
    <x v="885"/>
    <x v="885"/>
    <n v="17"/>
    <x v="26"/>
    <x v="25"/>
    <x v="1"/>
  </r>
  <r>
    <s v="R102170F"/>
    <x v="11"/>
    <n v="2"/>
    <s v="Type 2"/>
    <n v="3.7"/>
    <x v="869"/>
    <x v="886"/>
    <x v="886"/>
    <n v="3"/>
    <x v="10"/>
    <x v="10"/>
    <x v="1"/>
  </r>
  <r>
    <s v="R102170F"/>
    <x v="11"/>
    <n v="2"/>
    <s v="Type 2"/>
    <n v="3.7"/>
    <x v="869"/>
    <x v="886"/>
    <x v="886"/>
    <n v="3"/>
    <x v="10"/>
    <x v="10"/>
    <x v="1"/>
  </r>
  <r>
    <s v="R102171Z"/>
    <x v="11"/>
    <n v="2"/>
    <s v="Type 2"/>
    <n v="3.7"/>
    <x v="869"/>
    <x v="886"/>
    <x v="886"/>
    <n v="3"/>
    <x v="10"/>
    <x v="10"/>
    <x v="1"/>
  </r>
  <r>
    <s v="R102171Z"/>
    <x v="11"/>
    <n v="2"/>
    <s v="Type 2"/>
    <n v="3.7"/>
    <x v="869"/>
    <x v="886"/>
    <x v="886"/>
    <n v="3"/>
    <x v="10"/>
    <x v="10"/>
    <x v="1"/>
  </r>
  <r>
    <s v="R104966G"/>
    <x v="11"/>
    <n v="2"/>
    <s v="Type 2"/>
    <n v="3.7"/>
    <x v="870"/>
    <x v="887"/>
    <x v="887"/>
    <n v="10"/>
    <x v="6"/>
    <x v="6"/>
    <x v="1"/>
  </r>
  <r>
    <s v="R104966G"/>
    <x v="11"/>
    <n v="2"/>
    <s v="Type 2"/>
    <n v="3.7"/>
    <x v="870"/>
    <x v="887"/>
    <x v="887"/>
    <n v="10"/>
    <x v="6"/>
    <x v="6"/>
    <x v="1"/>
  </r>
  <r>
    <s v="R104967R"/>
    <x v="11"/>
    <n v="2"/>
    <s v="Type 2"/>
    <n v="3.7"/>
    <x v="870"/>
    <x v="887"/>
    <x v="887"/>
    <n v="10"/>
    <x v="6"/>
    <x v="6"/>
    <x v="1"/>
  </r>
  <r>
    <s v="R104967R"/>
    <x v="11"/>
    <n v="2"/>
    <s v="Type 2"/>
    <n v="3.7"/>
    <x v="870"/>
    <x v="887"/>
    <x v="887"/>
    <n v="10"/>
    <x v="6"/>
    <x v="6"/>
    <x v="1"/>
  </r>
  <r>
    <s v="R108376A"/>
    <x v="11"/>
    <n v="2"/>
    <s v="Type 2"/>
    <n v="3.7"/>
    <x v="168"/>
    <x v="168"/>
    <x v="168"/>
    <n v="9"/>
    <x v="6"/>
    <x v="6"/>
    <x v="1"/>
  </r>
  <r>
    <s v="R108376A"/>
    <x v="11"/>
    <n v="2"/>
    <s v="Type 2"/>
    <n v="3.7"/>
    <x v="168"/>
    <x v="168"/>
    <x v="168"/>
    <n v="9"/>
    <x v="6"/>
    <x v="6"/>
    <x v="1"/>
  </r>
  <r>
    <s v="R108377E"/>
    <x v="11"/>
    <n v="2"/>
    <s v="Type 2"/>
    <n v="3.7"/>
    <x v="168"/>
    <x v="168"/>
    <x v="168"/>
    <n v="9"/>
    <x v="6"/>
    <x v="6"/>
    <x v="1"/>
  </r>
  <r>
    <s v="R108377E"/>
    <x v="11"/>
    <n v="2"/>
    <s v="Type 2"/>
    <n v="3.7"/>
    <x v="168"/>
    <x v="168"/>
    <x v="168"/>
    <n v="9"/>
    <x v="6"/>
    <x v="6"/>
    <x v="1"/>
  </r>
  <r>
    <s v="R102774H"/>
    <x v="11"/>
    <n v="2"/>
    <s v="Type 2"/>
    <n v="3.7"/>
    <x v="217"/>
    <x v="888"/>
    <x v="888"/>
    <n v="12"/>
    <x v="20"/>
    <x v="19"/>
    <x v="2"/>
  </r>
  <r>
    <s v="R102774H"/>
    <x v="11"/>
    <n v="2"/>
    <s v="Type 2"/>
    <n v="3.7"/>
    <x v="217"/>
    <x v="888"/>
    <x v="888"/>
    <n v="12"/>
    <x v="20"/>
    <x v="19"/>
    <x v="2"/>
  </r>
  <r>
    <s v="R102775A"/>
    <x v="11"/>
    <n v="2"/>
    <s v="Type 2"/>
    <n v="3.7"/>
    <x v="217"/>
    <x v="888"/>
    <x v="888"/>
    <n v="12"/>
    <x v="20"/>
    <x v="19"/>
    <x v="2"/>
  </r>
  <r>
    <s v="R102775A"/>
    <x v="11"/>
    <n v="2"/>
    <s v="Type 2"/>
    <n v="3.7"/>
    <x v="217"/>
    <x v="888"/>
    <x v="888"/>
    <n v="12"/>
    <x v="20"/>
    <x v="19"/>
    <x v="2"/>
  </r>
  <r>
    <s v="R102776E"/>
    <x v="11"/>
    <n v="2"/>
    <s v="Type 2"/>
    <n v="3.7"/>
    <x v="214"/>
    <x v="889"/>
    <x v="889"/>
    <n v="12"/>
    <x v="20"/>
    <x v="19"/>
    <x v="2"/>
  </r>
  <r>
    <s v="R102776E"/>
    <x v="11"/>
    <n v="2"/>
    <s v="Type 2"/>
    <n v="3.7"/>
    <x v="214"/>
    <x v="889"/>
    <x v="889"/>
    <n v="12"/>
    <x v="20"/>
    <x v="19"/>
    <x v="2"/>
  </r>
  <r>
    <s v="R102777K"/>
    <x v="11"/>
    <n v="2"/>
    <s v="Type 2"/>
    <n v="3.7"/>
    <x v="214"/>
    <x v="889"/>
    <x v="889"/>
    <n v="12"/>
    <x v="20"/>
    <x v="19"/>
    <x v="2"/>
  </r>
  <r>
    <s v="R102777K"/>
    <x v="11"/>
    <n v="2"/>
    <s v="Type 2"/>
    <n v="3.7"/>
    <x v="214"/>
    <x v="889"/>
    <x v="889"/>
    <n v="12"/>
    <x v="20"/>
    <x v="19"/>
    <x v="2"/>
  </r>
  <r>
    <s v="R102770C"/>
    <x v="11"/>
    <n v="2"/>
    <s v="Type 2"/>
    <n v="3.7"/>
    <x v="871"/>
    <x v="890"/>
    <x v="890"/>
    <n v="12"/>
    <x v="20"/>
    <x v="19"/>
    <x v="2"/>
  </r>
  <r>
    <s v="R102770C"/>
    <x v="11"/>
    <n v="2"/>
    <s v="Type 2"/>
    <n v="3.7"/>
    <x v="871"/>
    <x v="890"/>
    <x v="890"/>
    <n v="12"/>
    <x v="20"/>
    <x v="19"/>
    <x v="2"/>
  </r>
  <r>
    <s v="R102771G"/>
    <x v="11"/>
    <n v="2"/>
    <s v="Type 2"/>
    <n v="3.7"/>
    <x v="871"/>
    <x v="890"/>
    <x v="890"/>
    <n v="12"/>
    <x v="20"/>
    <x v="19"/>
    <x v="2"/>
  </r>
  <r>
    <s v="R102771G"/>
    <x v="11"/>
    <n v="2"/>
    <s v="Type 2"/>
    <n v="3.7"/>
    <x v="871"/>
    <x v="890"/>
    <x v="890"/>
    <n v="12"/>
    <x v="20"/>
    <x v="19"/>
    <x v="2"/>
  </r>
  <r>
    <s v="R102764B"/>
    <x v="11"/>
    <n v="2"/>
    <s v="Type 2"/>
    <n v="3.7"/>
    <x v="216"/>
    <x v="217"/>
    <x v="217"/>
    <n v="12"/>
    <x v="20"/>
    <x v="19"/>
    <x v="2"/>
  </r>
  <r>
    <s v="R102764B"/>
    <x v="11"/>
    <n v="2"/>
    <s v="Type 2"/>
    <n v="3.7"/>
    <x v="216"/>
    <x v="217"/>
    <x v="217"/>
    <n v="12"/>
    <x v="20"/>
    <x v="19"/>
    <x v="2"/>
  </r>
  <r>
    <s v="R102765F"/>
    <x v="11"/>
    <n v="2"/>
    <s v="Type 2"/>
    <n v="3.7"/>
    <x v="216"/>
    <x v="217"/>
    <x v="217"/>
    <n v="12"/>
    <x v="20"/>
    <x v="19"/>
    <x v="2"/>
  </r>
  <r>
    <s v="R102765F"/>
    <x v="11"/>
    <n v="2"/>
    <s v="Type 2"/>
    <n v="3.7"/>
    <x v="216"/>
    <x v="217"/>
    <x v="217"/>
    <n v="12"/>
    <x v="20"/>
    <x v="19"/>
    <x v="2"/>
  </r>
  <r>
    <s v="R102766Z"/>
    <x v="11"/>
    <n v="2"/>
    <s v="Type 2"/>
    <n v="3.7"/>
    <x v="872"/>
    <x v="891"/>
    <x v="891"/>
    <n v="12"/>
    <x v="20"/>
    <x v="19"/>
    <x v="2"/>
  </r>
  <r>
    <s v="R102766Z"/>
    <x v="11"/>
    <n v="2"/>
    <s v="Type 2"/>
    <n v="3.7"/>
    <x v="872"/>
    <x v="891"/>
    <x v="891"/>
    <n v="12"/>
    <x v="20"/>
    <x v="19"/>
    <x v="2"/>
  </r>
  <r>
    <s v="R102767C"/>
    <x v="11"/>
    <n v="2"/>
    <s v="Type 2"/>
    <n v="3.7"/>
    <x v="872"/>
    <x v="891"/>
    <x v="891"/>
    <n v="12"/>
    <x v="20"/>
    <x v="19"/>
    <x v="2"/>
  </r>
  <r>
    <s v="R102767C"/>
    <x v="11"/>
    <n v="2"/>
    <s v="Type 2"/>
    <n v="3.7"/>
    <x v="872"/>
    <x v="891"/>
    <x v="891"/>
    <n v="12"/>
    <x v="20"/>
    <x v="19"/>
    <x v="2"/>
  </r>
  <r>
    <s v="R102768G"/>
    <x v="11"/>
    <n v="2"/>
    <s v="Type 2"/>
    <n v="3.7"/>
    <x v="873"/>
    <x v="892"/>
    <x v="892"/>
    <n v="12"/>
    <x v="20"/>
    <x v="19"/>
    <x v="2"/>
  </r>
  <r>
    <s v="R102768G"/>
    <x v="11"/>
    <n v="2"/>
    <s v="Type 2"/>
    <n v="3.7"/>
    <x v="873"/>
    <x v="892"/>
    <x v="892"/>
    <n v="12"/>
    <x v="20"/>
    <x v="19"/>
    <x v="2"/>
  </r>
  <r>
    <s v="R102769R"/>
    <x v="11"/>
    <n v="2"/>
    <s v="Type 2"/>
    <n v="3.7"/>
    <x v="873"/>
    <x v="892"/>
    <x v="892"/>
    <n v="12"/>
    <x v="20"/>
    <x v="19"/>
    <x v="2"/>
  </r>
  <r>
    <s v="R102769R"/>
    <x v="11"/>
    <n v="2"/>
    <s v="Type 2"/>
    <n v="3.7"/>
    <x v="873"/>
    <x v="892"/>
    <x v="892"/>
    <n v="12"/>
    <x v="20"/>
    <x v="19"/>
    <x v="2"/>
  </r>
  <r>
    <s v="R102762E"/>
    <x v="11"/>
    <n v="2"/>
    <s v="Type 2"/>
    <n v="3.7"/>
    <x v="874"/>
    <x v="893"/>
    <x v="893"/>
    <n v="12"/>
    <x v="20"/>
    <x v="19"/>
    <x v="2"/>
  </r>
  <r>
    <s v="R102762E"/>
    <x v="11"/>
    <n v="2"/>
    <s v="Type 2"/>
    <n v="3.7"/>
    <x v="874"/>
    <x v="893"/>
    <x v="893"/>
    <n v="12"/>
    <x v="20"/>
    <x v="19"/>
    <x v="2"/>
  </r>
  <r>
    <s v="R102763K"/>
    <x v="11"/>
    <n v="2"/>
    <s v="Type 2"/>
    <n v="3.7"/>
    <x v="874"/>
    <x v="893"/>
    <x v="893"/>
    <n v="12"/>
    <x v="20"/>
    <x v="19"/>
    <x v="2"/>
  </r>
  <r>
    <s v="R102763K"/>
    <x v="11"/>
    <n v="2"/>
    <s v="Type 2"/>
    <n v="3.7"/>
    <x v="874"/>
    <x v="893"/>
    <x v="893"/>
    <n v="12"/>
    <x v="20"/>
    <x v="19"/>
    <x v="2"/>
  </r>
  <r>
    <s v="R104088D"/>
    <x v="11"/>
    <n v="2"/>
    <s v="Type 2"/>
    <n v="3.7"/>
    <x v="875"/>
    <x v="894"/>
    <x v="894"/>
    <n v="13"/>
    <x v="20"/>
    <x v="19"/>
    <x v="2"/>
  </r>
  <r>
    <s v="R104088D"/>
    <x v="11"/>
    <n v="2"/>
    <s v="Type 2"/>
    <n v="3.7"/>
    <x v="875"/>
    <x v="894"/>
    <x v="894"/>
    <n v="13"/>
    <x v="20"/>
    <x v="19"/>
    <x v="2"/>
  </r>
  <r>
    <s v="R104089H"/>
    <x v="11"/>
    <n v="2"/>
    <s v="Type 2"/>
    <n v="3.7"/>
    <x v="875"/>
    <x v="894"/>
    <x v="894"/>
    <n v="13"/>
    <x v="20"/>
    <x v="19"/>
    <x v="2"/>
  </r>
  <r>
    <s v="R104089H"/>
    <x v="11"/>
    <n v="2"/>
    <s v="Type 2"/>
    <n v="3.7"/>
    <x v="875"/>
    <x v="894"/>
    <x v="894"/>
    <n v="13"/>
    <x v="20"/>
    <x v="19"/>
    <x v="2"/>
  </r>
  <r>
    <s v="R104090R"/>
    <x v="11"/>
    <n v="2"/>
    <s v="Type 2"/>
    <n v="3.7"/>
    <x v="876"/>
    <x v="895"/>
    <x v="895"/>
    <n v="13"/>
    <x v="20"/>
    <x v="19"/>
    <x v="2"/>
  </r>
  <r>
    <s v="R104090R"/>
    <x v="11"/>
    <n v="2"/>
    <s v="Type 2"/>
    <n v="3.7"/>
    <x v="876"/>
    <x v="895"/>
    <x v="895"/>
    <n v="13"/>
    <x v="20"/>
    <x v="19"/>
    <x v="2"/>
  </r>
  <r>
    <s v="R104091D"/>
    <x v="11"/>
    <n v="2"/>
    <s v="Type 2"/>
    <n v="3.7"/>
    <x v="876"/>
    <x v="895"/>
    <x v="895"/>
    <n v="13"/>
    <x v="20"/>
    <x v="19"/>
    <x v="2"/>
  </r>
  <r>
    <s v="R104091D"/>
    <x v="11"/>
    <n v="2"/>
    <s v="Type 2"/>
    <n v="3.7"/>
    <x v="876"/>
    <x v="895"/>
    <x v="895"/>
    <n v="13"/>
    <x v="20"/>
    <x v="19"/>
    <x v="2"/>
  </r>
  <r>
    <s v="R101994K"/>
    <x v="11"/>
    <n v="2"/>
    <s v="Type 2"/>
    <n v="3.7"/>
    <x v="877"/>
    <x v="896"/>
    <x v="896"/>
    <n v="11"/>
    <x v="20"/>
    <x v="19"/>
    <x v="2"/>
  </r>
  <r>
    <s v="R101994K"/>
    <x v="11"/>
    <n v="2"/>
    <s v="Type 2"/>
    <n v="3.7"/>
    <x v="877"/>
    <x v="896"/>
    <x v="896"/>
    <n v="11"/>
    <x v="20"/>
    <x v="19"/>
    <x v="2"/>
  </r>
  <r>
    <s v="R102166B"/>
    <x v="11"/>
    <n v="2"/>
    <s v="Type 2"/>
    <n v="3.7"/>
    <x v="878"/>
    <x v="897"/>
    <x v="897"/>
    <n v="13"/>
    <x v="20"/>
    <x v="19"/>
    <x v="2"/>
  </r>
  <r>
    <s v="R102166B"/>
    <x v="11"/>
    <n v="2"/>
    <s v="Type 2"/>
    <n v="3.7"/>
    <x v="878"/>
    <x v="897"/>
    <x v="897"/>
    <n v="13"/>
    <x v="20"/>
    <x v="19"/>
    <x v="2"/>
  </r>
  <r>
    <s v="R102167F"/>
    <x v="11"/>
    <n v="2"/>
    <s v="Type 2"/>
    <n v="3.7"/>
    <x v="878"/>
    <x v="897"/>
    <x v="897"/>
    <n v="13"/>
    <x v="20"/>
    <x v="19"/>
    <x v="2"/>
  </r>
  <r>
    <s v="R102167F"/>
    <x v="11"/>
    <n v="2"/>
    <s v="Type 2"/>
    <n v="3.7"/>
    <x v="878"/>
    <x v="897"/>
    <x v="897"/>
    <n v="13"/>
    <x v="20"/>
    <x v="19"/>
    <x v="2"/>
  </r>
  <r>
    <s v="R101926H"/>
    <x v="11"/>
    <n v="2"/>
    <s v="Type 2"/>
    <n v="3.7"/>
    <x v="879"/>
    <x v="898"/>
    <x v="898"/>
    <n v="57"/>
    <x v="14"/>
    <x v="14"/>
    <x v="2"/>
  </r>
  <r>
    <s v="R101926H"/>
    <x v="11"/>
    <n v="2"/>
    <s v="Type 2"/>
    <n v="3.7"/>
    <x v="879"/>
    <x v="898"/>
    <x v="898"/>
    <n v="57"/>
    <x v="14"/>
    <x v="14"/>
    <x v="2"/>
  </r>
  <r>
    <s v="R101927A"/>
    <x v="11"/>
    <n v="2"/>
    <s v="Type 2"/>
    <n v="3.7"/>
    <x v="879"/>
    <x v="898"/>
    <x v="898"/>
    <n v="57"/>
    <x v="14"/>
    <x v="14"/>
    <x v="2"/>
  </r>
  <r>
    <s v="R101927A"/>
    <x v="11"/>
    <n v="2"/>
    <s v="Type 2"/>
    <n v="3.7"/>
    <x v="879"/>
    <x v="898"/>
    <x v="898"/>
    <n v="57"/>
    <x v="14"/>
    <x v="14"/>
    <x v="2"/>
  </r>
  <r>
    <s v="R101928E"/>
    <x v="11"/>
    <n v="2"/>
    <s v="Type 2"/>
    <n v="3.7"/>
    <x v="880"/>
    <x v="899"/>
    <x v="899"/>
    <n v="57"/>
    <x v="14"/>
    <x v="14"/>
    <x v="2"/>
  </r>
  <r>
    <s v="R101928E"/>
    <x v="11"/>
    <n v="2"/>
    <s v="Type 2"/>
    <n v="3.7"/>
    <x v="880"/>
    <x v="899"/>
    <x v="899"/>
    <n v="57"/>
    <x v="14"/>
    <x v="14"/>
    <x v="2"/>
  </r>
  <r>
    <s v="R101929K"/>
    <x v="11"/>
    <n v="2"/>
    <s v="Type 2"/>
    <n v="3.7"/>
    <x v="880"/>
    <x v="899"/>
    <x v="899"/>
    <n v="57"/>
    <x v="14"/>
    <x v="14"/>
    <x v="2"/>
  </r>
  <r>
    <s v="R101929K"/>
    <x v="11"/>
    <n v="2"/>
    <s v="Type 2"/>
    <n v="3.7"/>
    <x v="880"/>
    <x v="899"/>
    <x v="899"/>
    <n v="57"/>
    <x v="14"/>
    <x v="14"/>
    <x v="2"/>
  </r>
  <r>
    <s v="R101932K"/>
    <x v="11"/>
    <n v="2"/>
    <s v="Type 2"/>
    <n v="3.7"/>
    <x v="881"/>
    <x v="900"/>
    <x v="900"/>
    <n v="57"/>
    <x v="14"/>
    <x v="14"/>
    <x v="2"/>
  </r>
  <r>
    <s v="R101932K"/>
    <x v="11"/>
    <n v="2"/>
    <s v="Type 2"/>
    <n v="3.7"/>
    <x v="881"/>
    <x v="900"/>
    <x v="900"/>
    <n v="57"/>
    <x v="14"/>
    <x v="14"/>
    <x v="2"/>
  </r>
  <r>
    <s v="R101933B"/>
    <x v="11"/>
    <n v="2"/>
    <s v="Type 2"/>
    <n v="3.7"/>
    <x v="881"/>
    <x v="900"/>
    <x v="900"/>
    <n v="57"/>
    <x v="14"/>
    <x v="14"/>
    <x v="2"/>
  </r>
  <r>
    <s v="R101933B"/>
    <x v="11"/>
    <n v="2"/>
    <s v="Type 2"/>
    <n v="3.7"/>
    <x v="881"/>
    <x v="900"/>
    <x v="900"/>
    <n v="57"/>
    <x v="14"/>
    <x v="14"/>
    <x v="2"/>
  </r>
  <r>
    <s v="R103445R"/>
    <x v="11"/>
    <n v="2"/>
    <s v="Type 2"/>
    <n v="3.7"/>
    <x v="882"/>
    <x v="901"/>
    <x v="901"/>
    <n v="21"/>
    <x v="18"/>
    <x v="6"/>
    <x v="2"/>
  </r>
  <r>
    <s v="R103445R"/>
    <x v="11"/>
    <n v="2"/>
    <s v="Type 2"/>
    <n v="3.7"/>
    <x v="882"/>
    <x v="901"/>
    <x v="901"/>
    <n v="21"/>
    <x v="18"/>
    <x v="6"/>
    <x v="2"/>
  </r>
  <r>
    <s v="R103446D"/>
    <x v="11"/>
    <n v="2"/>
    <s v="Type 2"/>
    <n v="3.7"/>
    <x v="882"/>
    <x v="901"/>
    <x v="901"/>
    <n v="21"/>
    <x v="18"/>
    <x v="6"/>
    <x v="2"/>
  </r>
  <r>
    <s v="R103446D"/>
    <x v="11"/>
    <n v="2"/>
    <s v="Type 2"/>
    <n v="3.7"/>
    <x v="882"/>
    <x v="901"/>
    <x v="901"/>
    <n v="21"/>
    <x v="18"/>
    <x v="6"/>
    <x v="2"/>
  </r>
  <r>
    <s v="R103449E"/>
    <x v="11"/>
    <n v="2"/>
    <s v="Type 2"/>
    <n v="3.7"/>
    <x v="883"/>
    <x v="902"/>
    <x v="902"/>
    <n v="21"/>
    <x v="18"/>
    <x v="6"/>
    <x v="2"/>
  </r>
  <r>
    <s v="R103449E"/>
    <x v="11"/>
    <n v="2"/>
    <s v="Type 2"/>
    <n v="3.7"/>
    <x v="883"/>
    <x v="902"/>
    <x v="902"/>
    <n v="21"/>
    <x v="18"/>
    <x v="6"/>
    <x v="2"/>
  </r>
  <r>
    <s v="R103450H"/>
    <x v="11"/>
    <n v="2"/>
    <s v="Type 2"/>
    <n v="3.7"/>
    <x v="883"/>
    <x v="902"/>
    <x v="902"/>
    <n v="21"/>
    <x v="18"/>
    <x v="6"/>
    <x v="2"/>
  </r>
  <r>
    <s v="R103450H"/>
    <x v="11"/>
    <n v="2"/>
    <s v="Type 2"/>
    <n v="3.7"/>
    <x v="883"/>
    <x v="902"/>
    <x v="902"/>
    <n v="21"/>
    <x v="18"/>
    <x v="6"/>
    <x v="2"/>
  </r>
  <r>
    <s v="R101930A"/>
    <x v="11"/>
    <n v="2"/>
    <s v="Type 2"/>
    <n v="3.7"/>
    <x v="312"/>
    <x v="315"/>
    <x v="315"/>
    <n v="57"/>
    <x v="14"/>
    <x v="14"/>
    <x v="2"/>
  </r>
  <r>
    <s v="R101930A"/>
    <x v="11"/>
    <n v="2"/>
    <s v="Type 2"/>
    <n v="3.7"/>
    <x v="312"/>
    <x v="315"/>
    <x v="315"/>
    <n v="57"/>
    <x v="14"/>
    <x v="14"/>
    <x v="2"/>
  </r>
  <r>
    <s v="R101931E"/>
    <x v="11"/>
    <n v="2"/>
    <s v="Type 2"/>
    <n v="3.7"/>
    <x v="312"/>
    <x v="315"/>
    <x v="315"/>
    <n v="57"/>
    <x v="14"/>
    <x v="14"/>
    <x v="2"/>
  </r>
  <r>
    <s v="R101931E"/>
    <x v="11"/>
    <n v="2"/>
    <s v="Type 2"/>
    <n v="3.7"/>
    <x v="312"/>
    <x v="315"/>
    <x v="315"/>
    <n v="57"/>
    <x v="14"/>
    <x v="14"/>
    <x v="2"/>
  </r>
  <r>
    <s v="R101924R"/>
    <x v="11"/>
    <n v="2"/>
    <s v="Type 2"/>
    <n v="3.7"/>
    <x v="884"/>
    <x v="903"/>
    <x v="903"/>
    <n v="57"/>
    <x v="14"/>
    <x v="14"/>
    <x v="2"/>
  </r>
  <r>
    <s v="R101924R"/>
    <x v="11"/>
    <n v="2"/>
    <s v="Type 2"/>
    <n v="3.7"/>
    <x v="884"/>
    <x v="903"/>
    <x v="903"/>
    <n v="57"/>
    <x v="14"/>
    <x v="14"/>
    <x v="2"/>
  </r>
  <r>
    <s v="R101925D"/>
    <x v="11"/>
    <n v="2"/>
    <s v="Type 2"/>
    <n v="3.7"/>
    <x v="884"/>
    <x v="903"/>
    <x v="903"/>
    <n v="57"/>
    <x v="14"/>
    <x v="14"/>
    <x v="2"/>
  </r>
  <r>
    <s v="R101925D"/>
    <x v="11"/>
    <n v="2"/>
    <s v="Type 2"/>
    <n v="3.7"/>
    <x v="884"/>
    <x v="903"/>
    <x v="903"/>
    <n v="57"/>
    <x v="14"/>
    <x v="14"/>
    <x v="2"/>
  </r>
  <r>
    <s v="R102188R"/>
    <x v="11"/>
    <n v="2"/>
    <s v="Type 2"/>
    <n v="3.7"/>
    <x v="885"/>
    <x v="904"/>
    <x v="904"/>
    <n v="20"/>
    <x v="18"/>
    <x v="6"/>
    <x v="2"/>
  </r>
  <r>
    <s v="R102188R"/>
    <x v="11"/>
    <n v="2"/>
    <s v="Type 2"/>
    <n v="3.7"/>
    <x v="885"/>
    <x v="904"/>
    <x v="904"/>
    <n v="20"/>
    <x v="18"/>
    <x v="6"/>
    <x v="2"/>
  </r>
  <r>
    <s v="R102189D"/>
    <x v="11"/>
    <n v="2"/>
    <s v="Type 2"/>
    <n v="3.7"/>
    <x v="885"/>
    <x v="904"/>
    <x v="904"/>
    <n v="20"/>
    <x v="18"/>
    <x v="6"/>
    <x v="2"/>
  </r>
  <r>
    <s v="R102189D"/>
    <x v="11"/>
    <n v="2"/>
    <s v="Type 2"/>
    <n v="3.7"/>
    <x v="885"/>
    <x v="904"/>
    <x v="904"/>
    <n v="20"/>
    <x v="18"/>
    <x v="6"/>
    <x v="2"/>
  </r>
  <r>
    <s v="R103470K"/>
    <x v="11"/>
    <n v="2"/>
    <s v="Type 2"/>
    <n v="3.7"/>
    <x v="886"/>
    <x v="905"/>
    <x v="905"/>
    <n v="38"/>
    <x v="15"/>
    <x v="15"/>
    <x v="2"/>
  </r>
  <r>
    <s v="R103470K"/>
    <x v="11"/>
    <n v="2"/>
    <s v="Type 2"/>
    <n v="3.7"/>
    <x v="886"/>
    <x v="905"/>
    <x v="905"/>
    <n v="38"/>
    <x v="15"/>
    <x v="15"/>
    <x v="2"/>
  </r>
  <r>
    <s v="R103471B"/>
    <x v="11"/>
    <n v="2"/>
    <s v="Type 2"/>
    <n v="3.7"/>
    <x v="886"/>
    <x v="905"/>
    <x v="905"/>
    <n v="38"/>
    <x v="15"/>
    <x v="15"/>
    <x v="2"/>
  </r>
  <r>
    <s v="R103471B"/>
    <x v="11"/>
    <n v="2"/>
    <s v="Type 2"/>
    <n v="3.7"/>
    <x v="886"/>
    <x v="905"/>
    <x v="905"/>
    <n v="38"/>
    <x v="15"/>
    <x v="15"/>
    <x v="2"/>
  </r>
  <r>
    <s v="R101922C"/>
    <x v="11"/>
    <n v="2"/>
    <s v="Type 2"/>
    <n v="3.7"/>
    <x v="887"/>
    <x v="906"/>
    <x v="906"/>
    <n v="34"/>
    <x v="17"/>
    <x v="17"/>
    <x v="2"/>
  </r>
  <r>
    <s v="R101922C"/>
    <x v="11"/>
    <n v="2"/>
    <s v="Type 2"/>
    <n v="3.7"/>
    <x v="887"/>
    <x v="906"/>
    <x v="906"/>
    <n v="34"/>
    <x v="17"/>
    <x v="17"/>
    <x v="2"/>
  </r>
  <r>
    <s v="R101923G"/>
    <x v="11"/>
    <n v="2"/>
    <s v="Type 2"/>
    <n v="3.7"/>
    <x v="887"/>
    <x v="906"/>
    <x v="906"/>
    <n v="34"/>
    <x v="17"/>
    <x v="17"/>
    <x v="2"/>
  </r>
  <r>
    <s v="R101923G"/>
    <x v="11"/>
    <n v="2"/>
    <s v="Type 2"/>
    <n v="3.7"/>
    <x v="887"/>
    <x v="906"/>
    <x v="906"/>
    <n v="34"/>
    <x v="17"/>
    <x v="17"/>
    <x v="2"/>
  </r>
  <r>
    <s v="R103451A"/>
    <x v="11"/>
    <n v="2"/>
    <s v="Type 2"/>
    <n v="3.7"/>
    <x v="888"/>
    <x v="907"/>
    <x v="907"/>
    <n v="38"/>
    <x v="15"/>
    <x v="15"/>
    <x v="2"/>
  </r>
  <r>
    <s v="R103451A"/>
    <x v="11"/>
    <n v="2"/>
    <s v="Type 2"/>
    <n v="3.7"/>
    <x v="888"/>
    <x v="907"/>
    <x v="907"/>
    <n v="38"/>
    <x v="15"/>
    <x v="15"/>
    <x v="2"/>
  </r>
  <r>
    <s v="R103452E"/>
    <x v="11"/>
    <n v="2"/>
    <s v="Type 2"/>
    <n v="3.7"/>
    <x v="888"/>
    <x v="907"/>
    <x v="907"/>
    <n v="38"/>
    <x v="15"/>
    <x v="15"/>
    <x v="2"/>
  </r>
  <r>
    <s v="R103452E"/>
    <x v="11"/>
    <n v="2"/>
    <s v="Type 2"/>
    <n v="3.7"/>
    <x v="888"/>
    <x v="907"/>
    <x v="907"/>
    <n v="38"/>
    <x v="15"/>
    <x v="15"/>
    <x v="2"/>
  </r>
  <r>
    <s v="R102784C"/>
    <x v="11"/>
    <n v="2"/>
    <s v="Type 2"/>
    <n v="3.7"/>
    <x v="889"/>
    <x v="908"/>
    <x v="908"/>
    <n v="38"/>
    <x v="15"/>
    <x v="15"/>
    <x v="2"/>
  </r>
  <r>
    <s v="R102784C"/>
    <x v="11"/>
    <n v="2"/>
    <s v="Type 2"/>
    <n v="3.7"/>
    <x v="889"/>
    <x v="908"/>
    <x v="908"/>
    <n v="38"/>
    <x v="15"/>
    <x v="15"/>
    <x v="2"/>
  </r>
  <r>
    <s v="R102785G"/>
    <x v="11"/>
    <n v="2"/>
    <s v="Type 2"/>
    <n v="3.7"/>
    <x v="889"/>
    <x v="908"/>
    <x v="908"/>
    <n v="38"/>
    <x v="15"/>
    <x v="15"/>
    <x v="2"/>
  </r>
  <r>
    <s v="R102785G"/>
    <x v="11"/>
    <n v="2"/>
    <s v="Type 2"/>
    <n v="3.7"/>
    <x v="889"/>
    <x v="908"/>
    <x v="908"/>
    <n v="38"/>
    <x v="15"/>
    <x v="15"/>
    <x v="2"/>
  </r>
  <r>
    <s v="R102788H"/>
    <x v="11"/>
    <n v="2"/>
    <s v="Type 2"/>
    <n v="3.7"/>
    <x v="339"/>
    <x v="909"/>
    <x v="909"/>
    <n v="38"/>
    <x v="15"/>
    <x v="15"/>
    <x v="2"/>
  </r>
  <r>
    <s v="R102788H"/>
    <x v="11"/>
    <n v="2"/>
    <s v="Type 2"/>
    <n v="3.7"/>
    <x v="339"/>
    <x v="909"/>
    <x v="909"/>
    <n v="38"/>
    <x v="15"/>
    <x v="15"/>
    <x v="2"/>
  </r>
  <r>
    <s v="R102789A"/>
    <x v="11"/>
    <n v="2"/>
    <s v="Type 2"/>
    <n v="3.7"/>
    <x v="339"/>
    <x v="909"/>
    <x v="909"/>
    <n v="38"/>
    <x v="15"/>
    <x v="15"/>
    <x v="2"/>
  </r>
  <r>
    <s v="R102789A"/>
    <x v="11"/>
    <n v="2"/>
    <s v="Type 2"/>
    <n v="3.7"/>
    <x v="339"/>
    <x v="909"/>
    <x v="909"/>
    <n v="38"/>
    <x v="15"/>
    <x v="15"/>
    <x v="2"/>
  </r>
  <r>
    <s v="R102790D"/>
    <x v="11"/>
    <n v="2"/>
    <s v="Type 2"/>
    <n v="3.7"/>
    <x v="890"/>
    <x v="910"/>
    <x v="910"/>
    <n v="39"/>
    <x v="15"/>
    <x v="15"/>
    <x v="2"/>
  </r>
  <r>
    <s v="R102790D"/>
    <x v="11"/>
    <n v="2"/>
    <s v="Type 2"/>
    <n v="3.7"/>
    <x v="890"/>
    <x v="910"/>
    <x v="910"/>
    <n v="39"/>
    <x v="15"/>
    <x v="15"/>
    <x v="2"/>
  </r>
  <r>
    <s v="R102791H"/>
    <x v="11"/>
    <n v="2"/>
    <s v="Type 2"/>
    <n v="3.7"/>
    <x v="890"/>
    <x v="910"/>
    <x v="910"/>
    <n v="39"/>
    <x v="15"/>
    <x v="15"/>
    <x v="2"/>
  </r>
  <r>
    <s v="R102791H"/>
    <x v="11"/>
    <n v="2"/>
    <s v="Type 2"/>
    <n v="3.7"/>
    <x v="890"/>
    <x v="910"/>
    <x v="910"/>
    <n v="39"/>
    <x v="15"/>
    <x v="15"/>
    <x v="2"/>
  </r>
  <r>
    <s v="R102794K"/>
    <x v="11"/>
    <n v="2"/>
    <s v="Type 2"/>
    <n v="3.7"/>
    <x v="891"/>
    <x v="911"/>
    <x v="911"/>
    <n v="37"/>
    <x v="17"/>
    <x v="17"/>
    <x v="2"/>
  </r>
  <r>
    <s v="R102794K"/>
    <x v="11"/>
    <n v="2"/>
    <s v="Type 2"/>
    <n v="3.7"/>
    <x v="891"/>
    <x v="911"/>
    <x v="911"/>
    <n v="37"/>
    <x v="17"/>
    <x v="17"/>
    <x v="2"/>
  </r>
  <r>
    <s v="R102795B"/>
    <x v="11"/>
    <n v="2"/>
    <s v="Type 2"/>
    <n v="3.7"/>
    <x v="891"/>
    <x v="911"/>
    <x v="911"/>
    <n v="37"/>
    <x v="17"/>
    <x v="17"/>
    <x v="2"/>
  </r>
  <r>
    <s v="R102795B"/>
    <x v="11"/>
    <n v="2"/>
    <s v="Type 2"/>
    <n v="3.7"/>
    <x v="891"/>
    <x v="911"/>
    <x v="911"/>
    <n v="37"/>
    <x v="17"/>
    <x v="17"/>
    <x v="2"/>
  </r>
  <r>
    <s v="R102806A"/>
    <x v="11"/>
    <n v="2"/>
    <s v="Type 2"/>
    <n v="3.7"/>
    <x v="673"/>
    <x v="912"/>
    <x v="912"/>
    <n v="37"/>
    <x v="17"/>
    <x v="17"/>
    <x v="2"/>
  </r>
  <r>
    <s v="R102806A"/>
    <x v="11"/>
    <n v="2"/>
    <s v="Type 2"/>
    <n v="3.7"/>
    <x v="673"/>
    <x v="912"/>
    <x v="912"/>
    <n v="37"/>
    <x v="17"/>
    <x v="17"/>
    <x v="2"/>
  </r>
  <r>
    <s v="R102807E"/>
    <x v="11"/>
    <n v="2"/>
    <s v="Type 2"/>
    <n v="3.7"/>
    <x v="673"/>
    <x v="912"/>
    <x v="912"/>
    <n v="37"/>
    <x v="17"/>
    <x v="17"/>
    <x v="2"/>
  </r>
  <r>
    <s v="R102807E"/>
    <x v="11"/>
    <n v="2"/>
    <s v="Type 2"/>
    <n v="3.7"/>
    <x v="673"/>
    <x v="912"/>
    <x v="912"/>
    <n v="37"/>
    <x v="17"/>
    <x v="17"/>
    <x v="2"/>
  </r>
  <r>
    <s v="R102786R"/>
    <x v="11"/>
    <n v="2"/>
    <s v="Type 2"/>
    <n v="3.7"/>
    <x v="892"/>
    <x v="913"/>
    <x v="913"/>
    <n v="38"/>
    <x v="15"/>
    <x v="15"/>
    <x v="2"/>
  </r>
  <r>
    <s v="R102786R"/>
    <x v="11"/>
    <n v="2"/>
    <s v="Type 2"/>
    <n v="3.7"/>
    <x v="892"/>
    <x v="913"/>
    <x v="913"/>
    <n v="38"/>
    <x v="15"/>
    <x v="15"/>
    <x v="2"/>
  </r>
  <r>
    <s v="R102787D"/>
    <x v="11"/>
    <n v="2"/>
    <s v="Type 2"/>
    <n v="3.7"/>
    <x v="892"/>
    <x v="913"/>
    <x v="913"/>
    <n v="38"/>
    <x v="15"/>
    <x v="15"/>
    <x v="2"/>
  </r>
  <r>
    <s v="R102787D"/>
    <x v="11"/>
    <n v="2"/>
    <s v="Type 2"/>
    <n v="3.7"/>
    <x v="892"/>
    <x v="913"/>
    <x v="913"/>
    <n v="38"/>
    <x v="15"/>
    <x v="15"/>
    <x v="2"/>
  </r>
  <r>
    <s v="R102796F"/>
    <x v="11"/>
    <n v="2"/>
    <s v="Type 2"/>
    <n v="3.7"/>
    <x v="893"/>
    <x v="914"/>
    <x v="914"/>
    <n v="37"/>
    <x v="17"/>
    <x v="17"/>
    <x v="2"/>
  </r>
  <r>
    <s v="R102796F"/>
    <x v="11"/>
    <n v="2"/>
    <s v="Type 2"/>
    <n v="3.7"/>
    <x v="893"/>
    <x v="914"/>
    <x v="914"/>
    <n v="37"/>
    <x v="17"/>
    <x v="17"/>
    <x v="2"/>
  </r>
  <r>
    <s v="R102797Z"/>
    <x v="11"/>
    <n v="2"/>
    <s v="Type 2"/>
    <n v="3.7"/>
    <x v="893"/>
    <x v="914"/>
    <x v="914"/>
    <n v="37"/>
    <x v="17"/>
    <x v="17"/>
    <x v="2"/>
  </r>
  <r>
    <s v="R102797Z"/>
    <x v="11"/>
    <n v="2"/>
    <s v="Type 2"/>
    <n v="3.7"/>
    <x v="893"/>
    <x v="914"/>
    <x v="914"/>
    <n v="37"/>
    <x v="17"/>
    <x v="17"/>
    <x v="2"/>
  </r>
  <r>
    <s v="R102792A"/>
    <x v="11"/>
    <n v="2"/>
    <s v="Type 2"/>
    <n v="3.7"/>
    <x v="894"/>
    <x v="915"/>
    <x v="915"/>
    <n v="37"/>
    <x v="17"/>
    <x v="17"/>
    <x v="2"/>
  </r>
  <r>
    <s v="R102792A"/>
    <x v="11"/>
    <n v="2"/>
    <s v="Type 2"/>
    <n v="3.7"/>
    <x v="894"/>
    <x v="915"/>
    <x v="915"/>
    <n v="37"/>
    <x v="17"/>
    <x v="17"/>
    <x v="2"/>
  </r>
  <r>
    <s v="R102793E"/>
    <x v="11"/>
    <n v="2"/>
    <s v="Type 2"/>
    <n v="3.7"/>
    <x v="894"/>
    <x v="915"/>
    <x v="915"/>
    <n v="37"/>
    <x v="17"/>
    <x v="17"/>
    <x v="2"/>
  </r>
  <r>
    <s v="R102793E"/>
    <x v="11"/>
    <n v="2"/>
    <s v="Type 2"/>
    <n v="3.7"/>
    <x v="894"/>
    <x v="915"/>
    <x v="915"/>
    <n v="37"/>
    <x v="17"/>
    <x v="17"/>
    <x v="2"/>
  </r>
  <r>
    <s v="R102798C"/>
    <x v="11"/>
    <n v="2"/>
    <s v="Type 2"/>
    <n v="3.7"/>
    <x v="895"/>
    <x v="916"/>
    <x v="916"/>
    <n v="37"/>
    <x v="17"/>
    <x v="17"/>
    <x v="2"/>
  </r>
  <r>
    <s v="R102798C"/>
    <x v="11"/>
    <n v="2"/>
    <s v="Type 2"/>
    <n v="3.7"/>
    <x v="895"/>
    <x v="916"/>
    <x v="916"/>
    <n v="37"/>
    <x v="17"/>
    <x v="17"/>
    <x v="2"/>
  </r>
  <r>
    <s v="R102799G"/>
    <x v="11"/>
    <n v="2"/>
    <s v="Type 2"/>
    <n v="3.7"/>
    <x v="895"/>
    <x v="916"/>
    <x v="916"/>
    <n v="37"/>
    <x v="17"/>
    <x v="17"/>
    <x v="2"/>
  </r>
  <r>
    <s v="R102799G"/>
    <x v="11"/>
    <n v="2"/>
    <s v="Type 2"/>
    <n v="3.7"/>
    <x v="895"/>
    <x v="916"/>
    <x v="916"/>
    <n v="37"/>
    <x v="17"/>
    <x v="17"/>
    <x v="2"/>
  </r>
  <r>
    <s v="R102804D"/>
    <x v="11"/>
    <n v="2"/>
    <s v="Type 2"/>
    <n v="3.7"/>
    <x v="896"/>
    <x v="917"/>
    <x v="917"/>
    <n v="43"/>
    <x v="19"/>
    <x v="18"/>
    <x v="2"/>
  </r>
  <r>
    <s v="R102804D"/>
    <x v="11"/>
    <n v="2"/>
    <s v="Type 2"/>
    <n v="3.7"/>
    <x v="896"/>
    <x v="917"/>
    <x v="917"/>
    <n v="43"/>
    <x v="19"/>
    <x v="18"/>
    <x v="2"/>
  </r>
  <r>
    <s v="R102805H"/>
    <x v="11"/>
    <n v="2"/>
    <s v="Type 2"/>
    <n v="3.7"/>
    <x v="896"/>
    <x v="917"/>
    <x v="917"/>
    <n v="43"/>
    <x v="19"/>
    <x v="18"/>
    <x v="2"/>
  </r>
  <r>
    <s v="R102805H"/>
    <x v="11"/>
    <n v="2"/>
    <s v="Type 2"/>
    <n v="3.7"/>
    <x v="896"/>
    <x v="917"/>
    <x v="917"/>
    <n v="43"/>
    <x v="19"/>
    <x v="18"/>
    <x v="2"/>
  </r>
  <r>
    <s v="R102802G"/>
    <x v="11"/>
    <n v="2"/>
    <s v="Type 2"/>
    <n v="3.7"/>
    <x v="897"/>
    <x v="918"/>
    <x v="918"/>
    <n v="40"/>
    <x v="15"/>
    <x v="15"/>
    <x v="2"/>
  </r>
  <r>
    <s v="R102802G"/>
    <x v="11"/>
    <n v="2"/>
    <s v="Type 2"/>
    <n v="3.7"/>
    <x v="897"/>
    <x v="918"/>
    <x v="918"/>
    <n v="40"/>
    <x v="15"/>
    <x v="15"/>
    <x v="2"/>
  </r>
  <r>
    <s v="R102803R"/>
    <x v="11"/>
    <n v="2"/>
    <s v="Type 2"/>
    <n v="3.7"/>
    <x v="897"/>
    <x v="918"/>
    <x v="918"/>
    <n v="40"/>
    <x v="15"/>
    <x v="15"/>
    <x v="2"/>
  </r>
  <r>
    <s v="R102803R"/>
    <x v="11"/>
    <n v="2"/>
    <s v="Type 2"/>
    <n v="3.7"/>
    <x v="897"/>
    <x v="918"/>
    <x v="918"/>
    <n v="40"/>
    <x v="15"/>
    <x v="15"/>
    <x v="2"/>
  </r>
  <r>
    <s v="R102810E"/>
    <x v="11"/>
    <n v="2"/>
    <s v="Type 2"/>
    <n v="3.7"/>
    <x v="898"/>
    <x v="919"/>
    <x v="919"/>
    <n v="40"/>
    <x v="15"/>
    <x v="15"/>
    <x v="2"/>
  </r>
  <r>
    <s v="R102810E"/>
    <x v="11"/>
    <n v="2"/>
    <s v="Type 2"/>
    <n v="3.7"/>
    <x v="898"/>
    <x v="919"/>
    <x v="919"/>
    <n v="40"/>
    <x v="15"/>
    <x v="15"/>
    <x v="2"/>
  </r>
  <r>
    <s v="R102811K"/>
    <x v="11"/>
    <n v="2"/>
    <s v="Type 2"/>
    <n v="3.7"/>
    <x v="898"/>
    <x v="919"/>
    <x v="919"/>
    <n v="40"/>
    <x v="15"/>
    <x v="15"/>
    <x v="2"/>
  </r>
  <r>
    <s v="R102811K"/>
    <x v="11"/>
    <n v="2"/>
    <s v="Type 2"/>
    <n v="3.7"/>
    <x v="898"/>
    <x v="919"/>
    <x v="919"/>
    <n v="40"/>
    <x v="15"/>
    <x v="15"/>
    <x v="2"/>
  </r>
  <r>
    <s v="R102808K"/>
    <x v="11"/>
    <n v="2"/>
    <s v="Type 2"/>
    <n v="3.7"/>
    <x v="336"/>
    <x v="340"/>
    <x v="340"/>
    <n v="40"/>
    <x v="15"/>
    <x v="15"/>
    <x v="2"/>
  </r>
  <r>
    <s v="R102808K"/>
    <x v="11"/>
    <n v="2"/>
    <s v="Type 2"/>
    <n v="3.7"/>
    <x v="336"/>
    <x v="340"/>
    <x v="340"/>
    <n v="40"/>
    <x v="15"/>
    <x v="15"/>
    <x v="2"/>
  </r>
  <r>
    <s v="R102809B"/>
    <x v="11"/>
    <n v="2"/>
    <s v="Type 2"/>
    <n v="3.7"/>
    <x v="336"/>
    <x v="340"/>
    <x v="340"/>
    <n v="40"/>
    <x v="15"/>
    <x v="15"/>
    <x v="2"/>
  </r>
  <r>
    <s v="R102809B"/>
    <x v="11"/>
    <n v="2"/>
    <s v="Type 2"/>
    <n v="3.7"/>
    <x v="336"/>
    <x v="340"/>
    <x v="340"/>
    <n v="40"/>
    <x v="15"/>
    <x v="15"/>
    <x v="2"/>
  </r>
  <r>
    <s v="R102800Z"/>
    <x v="11"/>
    <n v="2"/>
    <s v="Type 2"/>
    <n v="3.7"/>
    <x v="899"/>
    <x v="920"/>
    <x v="920"/>
    <n v="40"/>
    <x v="15"/>
    <x v="15"/>
    <x v="2"/>
  </r>
  <r>
    <s v="R102800Z"/>
    <x v="11"/>
    <n v="2"/>
    <s v="Type 2"/>
    <n v="3.7"/>
    <x v="899"/>
    <x v="920"/>
    <x v="920"/>
    <n v="40"/>
    <x v="15"/>
    <x v="15"/>
    <x v="2"/>
  </r>
  <r>
    <s v="R102801C"/>
    <x v="11"/>
    <n v="2"/>
    <s v="Type 2"/>
    <n v="3.7"/>
    <x v="899"/>
    <x v="920"/>
    <x v="920"/>
    <n v="40"/>
    <x v="15"/>
    <x v="15"/>
    <x v="2"/>
  </r>
  <r>
    <s v="R102801C"/>
    <x v="11"/>
    <n v="2"/>
    <s v="Type 2"/>
    <n v="3.7"/>
    <x v="899"/>
    <x v="920"/>
    <x v="920"/>
    <n v="40"/>
    <x v="15"/>
    <x v="15"/>
    <x v="2"/>
  </r>
  <r>
    <s v="R101995B"/>
    <x v="11"/>
    <n v="2"/>
    <s v="Type 2"/>
    <n v="3.7"/>
    <x v="900"/>
    <x v="921"/>
    <x v="921"/>
    <n v="44"/>
    <x v="19"/>
    <x v="18"/>
    <x v="2"/>
  </r>
  <r>
    <s v="R101995B"/>
    <x v="11"/>
    <n v="2"/>
    <s v="Type 2"/>
    <n v="3.7"/>
    <x v="900"/>
    <x v="921"/>
    <x v="921"/>
    <n v="44"/>
    <x v="19"/>
    <x v="18"/>
    <x v="2"/>
  </r>
  <r>
    <s v="R101908D"/>
    <x v="11"/>
    <n v="2"/>
    <s v="Type 2"/>
    <n v="3.7"/>
    <x v="901"/>
    <x v="922"/>
    <x v="922"/>
    <n v="41"/>
    <x v="15"/>
    <x v="15"/>
    <x v="2"/>
  </r>
  <r>
    <s v="R101908D"/>
    <x v="11"/>
    <n v="2"/>
    <s v="Type 2"/>
    <n v="3.7"/>
    <x v="901"/>
    <x v="922"/>
    <x v="922"/>
    <n v="41"/>
    <x v="15"/>
    <x v="15"/>
    <x v="2"/>
  </r>
  <r>
    <s v="R101909H"/>
    <x v="11"/>
    <n v="2"/>
    <s v="Type 2"/>
    <n v="3.7"/>
    <x v="901"/>
    <x v="922"/>
    <x v="922"/>
    <n v="41"/>
    <x v="15"/>
    <x v="15"/>
    <x v="2"/>
  </r>
  <r>
    <s v="R101909H"/>
    <x v="11"/>
    <n v="2"/>
    <s v="Type 2"/>
    <n v="3.7"/>
    <x v="901"/>
    <x v="922"/>
    <x v="922"/>
    <n v="41"/>
    <x v="15"/>
    <x v="15"/>
    <x v="2"/>
  </r>
  <r>
    <s v="R103484K"/>
    <x v="11"/>
    <n v="2"/>
    <s v="Type 2"/>
    <n v="3.7"/>
    <x v="902"/>
    <x v="923"/>
    <x v="923"/>
    <n v="41"/>
    <x v="15"/>
    <x v="15"/>
    <x v="2"/>
  </r>
  <r>
    <s v="R103484K"/>
    <x v="11"/>
    <n v="2"/>
    <s v="Type 2"/>
    <n v="3.7"/>
    <x v="902"/>
    <x v="923"/>
    <x v="923"/>
    <n v="41"/>
    <x v="15"/>
    <x v="15"/>
    <x v="2"/>
  </r>
  <r>
    <s v="R103485B"/>
    <x v="11"/>
    <n v="2"/>
    <s v="Type 2"/>
    <n v="3.7"/>
    <x v="902"/>
    <x v="923"/>
    <x v="923"/>
    <n v="41"/>
    <x v="15"/>
    <x v="15"/>
    <x v="2"/>
  </r>
  <r>
    <s v="R103485B"/>
    <x v="11"/>
    <n v="2"/>
    <s v="Type 2"/>
    <n v="3.7"/>
    <x v="902"/>
    <x v="923"/>
    <x v="923"/>
    <n v="41"/>
    <x v="15"/>
    <x v="15"/>
    <x v="2"/>
  </r>
  <r>
    <s v="R103490Z"/>
    <x v="11"/>
    <n v="2"/>
    <s v="Type 2"/>
    <n v="3.7"/>
    <x v="903"/>
    <x v="924"/>
    <x v="924"/>
    <n v="44"/>
    <x v="19"/>
    <x v="18"/>
    <x v="2"/>
  </r>
  <r>
    <s v="R103490Z"/>
    <x v="11"/>
    <n v="2"/>
    <s v="Type 2"/>
    <n v="3.7"/>
    <x v="903"/>
    <x v="924"/>
    <x v="924"/>
    <n v="44"/>
    <x v="19"/>
    <x v="18"/>
    <x v="2"/>
  </r>
  <r>
    <s v="R103492G"/>
    <x v="11"/>
    <n v="2"/>
    <s v="Type 2"/>
    <n v="3.7"/>
    <x v="903"/>
    <x v="924"/>
    <x v="924"/>
    <n v="44"/>
    <x v="19"/>
    <x v="18"/>
    <x v="2"/>
  </r>
  <r>
    <s v="R103492G"/>
    <x v="11"/>
    <n v="2"/>
    <s v="Type 2"/>
    <n v="3.7"/>
    <x v="903"/>
    <x v="924"/>
    <x v="924"/>
    <n v="44"/>
    <x v="19"/>
    <x v="18"/>
    <x v="2"/>
  </r>
  <r>
    <s v="R103494D"/>
    <x v="11"/>
    <n v="2"/>
    <s v="Type 2"/>
    <n v="3.7"/>
    <x v="904"/>
    <x v="925"/>
    <x v="925"/>
    <n v="44"/>
    <x v="19"/>
    <x v="18"/>
    <x v="2"/>
  </r>
  <r>
    <s v="R103494D"/>
    <x v="11"/>
    <n v="2"/>
    <s v="Type 2"/>
    <n v="3.7"/>
    <x v="904"/>
    <x v="925"/>
    <x v="925"/>
    <n v="44"/>
    <x v="19"/>
    <x v="18"/>
    <x v="2"/>
  </r>
  <r>
    <s v="R103495H"/>
    <x v="11"/>
    <n v="2"/>
    <s v="Type 2"/>
    <n v="3.7"/>
    <x v="904"/>
    <x v="925"/>
    <x v="925"/>
    <n v="44"/>
    <x v="19"/>
    <x v="18"/>
    <x v="2"/>
  </r>
  <r>
    <s v="R103495H"/>
    <x v="11"/>
    <n v="2"/>
    <s v="Type 2"/>
    <n v="3.7"/>
    <x v="904"/>
    <x v="925"/>
    <x v="925"/>
    <n v="44"/>
    <x v="19"/>
    <x v="18"/>
    <x v="2"/>
  </r>
  <r>
    <s v="R104705A"/>
    <x v="11"/>
    <n v="2"/>
    <s v="Type 2"/>
    <n v="3.7"/>
    <x v="905"/>
    <x v="926"/>
    <x v="926"/>
    <n v="35"/>
    <x v="17"/>
    <x v="17"/>
    <x v="2"/>
  </r>
  <r>
    <s v="R104705A"/>
    <x v="11"/>
    <n v="2"/>
    <s v="Type 2"/>
    <n v="3.7"/>
    <x v="905"/>
    <x v="926"/>
    <x v="926"/>
    <n v="35"/>
    <x v="17"/>
    <x v="17"/>
    <x v="2"/>
  </r>
  <r>
    <s v="R104706E"/>
    <x v="11"/>
    <n v="2"/>
    <s v="Type 2"/>
    <n v="3.7"/>
    <x v="905"/>
    <x v="926"/>
    <x v="926"/>
    <n v="35"/>
    <x v="17"/>
    <x v="17"/>
    <x v="2"/>
  </r>
  <r>
    <s v="R104706E"/>
    <x v="11"/>
    <n v="2"/>
    <s v="Type 2"/>
    <n v="3.7"/>
    <x v="905"/>
    <x v="926"/>
    <x v="926"/>
    <n v="35"/>
    <x v="17"/>
    <x v="17"/>
    <x v="2"/>
  </r>
  <r>
    <s v="R104703D"/>
    <x v="11"/>
    <n v="2"/>
    <s v="Type 2"/>
    <n v="3.7"/>
    <x v="906"/>
    <x v="927"/>
    <x v="927"/>
    <n v="36"/>
    <x v="17"/>
    <x v="17"/>
    <x v="2"/>
  </r>
  <r>
    <s v="R104703D"/>
    <x v="11"/>
    <n v="2"/>
    <s v="Type 2"/>
    <n v="3.7"/>
    <x v="906"/>
    <x v="927"/>
    <x v="927"/>
    <n v="36"/>
    <x v="17"/>
    <x v="17"/>
    <x v="2"/>
  </r>
  <r>
    <s v="R104704H"/>
    <x v="11"/>
    <n v="2"/>
    <s v="Type 2"/>
    <n v="3.7"/>
    <x v="906"/>
    <x v="927"/>
    <x v="927"/>
    <n v="36"/>
    <x v="17"/>
    <x v="17"/>
    <x v="2"/>
  </r>
  <r>
    <s v="R104704H"/>
    <x v="11"/>
    <n v="2"/>
    <s v="Type 2"/>
    <n v="3.7"/>
    <x v="906"/>
    <x v="927"/>
    <x v="927"/>
    <n v="36"/>
    <x v="17"/>
    <x v="17"/>
    <x v="2"/>
  </r>
  <r>
    <s v="R108338G"/>
    <x v="11"/>
    <n v="2"/>
    <s v="Type 2"/>
    <n v="3.7"/>
    <x v="907"/>
    <x v="928"/>
    <x v="928"/>
    <n v="42"/>
    <x v="19"/>
    <x v="18"/>
    <x v="2"/>
  </r>
  <r>
    <s v="R108338G"/>
    <x v="11"/>
    <n v="2"/>
    <s v="Type 2"/>
    <n v="3.7"/>
    <x v="907"/>
    <x v="928"/>
    <x v="928"/>
    <n v="42"/>
    <x v="19"/>
    <x v="18"/>
    <x v="2"/>
  </r>
  <r>
    <s v="R108340C"/>
    <x v="11"/>
    <n v="2"/>
    <s v="Type 2"/>
    <n v="3.7"/>
    <x v="907"/>
    <x v="928"/>
    <x v="928"/>
    <n v="42"/>
    <x v="19"/>
    <x v="18"/>
    <x v="2"/>
  </r>
  <r>
    <s v="R108340C"/>
    <x v="11"/>
    <n v="2"/>
    <s v="Type 2"/>
    <n v="3.7"/>
    <x v="907"/>
    <x v="928"/>
    <x v="928"/>
    <n v="42"/>
    <x v="19"/>
    <x v="18"/>
    <x v="2"/>
  </r>
  <r>
    <s v="R103457C"/>
    <x v="11"/>
    <n v="2"/>
    <s v="Type 2"/>
    <n v="3.7"/>
    <x v="201"/>
    <x v="202"/>
    <x v="202"/>
    <n v="32"/>
    <x v="16"/>
    <x v="16"/>
    <x v="2"/>
  </r>
  <r>
    <s v="R103457C"/>
    <x v="11"/>
    <n v="2"/>
    <s v="Type 2"/>
    <n v="3.7"/>
    <x v="201"/>
    <x v="202"/>
    <x v="202"/>
    <n v="32"/>
    <x v="16"/>
    <x v="16"/>
    <x v="2"/>
  </r>
  <r>
    <s v="R103458G"/>
    <x v="11"/>
    <n v="2"/>
    <s v="Type 2"/>
    <n v="3.7"/>
    <x v="201"/>
    <x v="202"/>
    <x v="202"/>
    <n v="32"/>
    <x v="16"/>
    <x v="16"/>
    <x v="2"/>
  </r>
  <r>
    <s v="R103458G"/>
    <x v="11"/>
    <n v="2"/>
    <s v="Type 2"/>
    <n v="3.7"/>
    <x v="201"/>
    <x v="202"/>
    <x v="202"/>
    <n v="32"/>
    <x v="16"/>
    <x v="16"/>
    <x v="2"/>
  </r>
  <r>
    <s v="R103464H"/>
    <x v="11"/>
    <n v="2"/>
    <s v="Type 2"/>
    <n v="3.7"/>
    <x v="908"/>
    <x v="199"/>
    <x v="199"/>
    <n v="32"/>
    <x v="16"/>
    <x v="16"/>
    <x v="2"/>
  </r>
  <r>
    <s v="R103464H"/>
    <x v="11"/>
    <n v="2"/>
    <s v="Type 2"/>
    <n v="3.7"/>
    <x v="908"/>
    <x v="199"/>
    <x v="199"/>
    <n v="32"/>
    <x v="16"/>
    <x v="16"/>
    <x v="2"/>
  </r>
  <r>
    <s v="R103465A"/>
    <x v="11"/>
    <n v="2"/>
    <s v="Type 2"/>
    <n v="3.7"/>
    <x v="908"/>
    <x v="199"/>
    <x v="199"/>
    <n v="32"/>
    <x v="16"/>
    <x v="16"/>
    <x v="2"/>
  </r>
  <r>
    <s v="R103465A"/>
    <x v="11"/>
    <n v="2"/>
    <s v="Type 2"/>
    <n v="3.7"/>
    <x v="908"/>
    <x v="199"/>
    <x v="199"/>
    <n v="32"/>
    <x v="16"/>
    <x v="16"/>
    <x v="2"/>
  </r>
  <r>
    <s v="R103462R"/>
    <x v="11"/>
    <n v="2"/>
    <s v="Type 2"/>
    <n v="3.7"/>
    <x v="909"/>
    <x v="929"/>
    <x v="929"/>
    <n v="32"/>
    <x v="16"/>
    <x v="16"/>
    <x v="2"/>
  </r>
  <r>
    <s v="R103462R"/>
    <x v="11"/>
    <n v="2"/>
    <s v="Type 2"/>
    <n v="3.7"/>
    <x v="909"/>
    <x v="929"/>
    <x v="929"/>
    <n v="32"/>
    <x v="16"/>
    <x v="16"/>
    <x v="2"/>
  </r>
  <r>
    <s v="R103463D"/>
    <x v="11"/>
    <n v="2"/>
    <s v="Type 2"/>
    <n v="3.7"/>
    <x v="909"/>
    <x v="929"/>
    <x v="929"/>
    <n v="32"/>
    <x v="16"/>
    <x v="16"/>
    <x v="2"/>
  </r>
  <r>
    <s v="R103463D"/>
    <x v="11"/>
    <n v="2"/>
    <s v="Type 2"/>
    <n v="3.7"/>
    <x v="909"/>
    <x v="929"/>
    <x v="929"/>
    <n v="32"/>
    <x v="16"/>
    <x v="16"/>
    <x v="2"/>
  </r>
  <r>
    <s v="R103459R"/>
    <x v="11"/>
    <n v="2"/>
    <s v="Type 2"/>
    <n v="3.7"/>
    <x v="910"/>
    <x v="930"/>
    <x v="930"/>
    <n v="32"/>
    <x v="16"/>
    <x v="16"/>
    <x v="2"/>
  </r>
  <r>
    <s v="R103459R"/>
    <x v="11"/>
    <n v="2"/>
    <s v="Type 2"/>
    <n v="3.7"/>
    <x v="910"/>
    <x v="930"/>
    <x v="930"/>
    <n v="32"/>
    <x v="16"/>
    <x v="16"/>
    <x v="2"/>
  </r>
  <r>
    <s v="R103461G"/>
    <x v="11"/>
    <n v="2"/>
    <s v="Type 2"/>
    <n v="3.7"/>
    <x v="910"/>
    <x v="930"/>
    <x v="930"/>
    <n v="32"/>
    <x v="16"/>
    <x v="16"/>
    <x v="2"/>
  </r>
  <r>
    <s v="R103461G"/>
    <x v="11"/>
    <n v="2"/>
    <s v="Type 2"/>
    <n v="3.7"/>
    <x v="910"/>
    <x v="930"/>
    <x v="930"/>
    <n v="32"/>
    <x v="16"/>
    <x v="16"/>
    <x v="2"/>
  </r>
  <r>
    <s v="R103447H"/>
    <x v="11"/>
    <n v="2"/>
    <s v="Type 2"/>
    <n v="3.7"/>
    <x v="911"/>
    <x v="931"/>
    <x v="931"/>
    <n v="33"/>
    <x v="16"/>
    <x v="16"/>
    <x v="2"/>
  </r>
  <r>
    <s v="R103447H"/>
    <x v="11"/>
    <n v="2"/>
    <s v="Type 2"/>
    <n v="3.7"/>
    <x v="911"/>
    <x v="931"/>
    <x v="931"/>
    <n v="33"/>
    <x v="16"/>
    <x v="16"/>
    <x v="2"/>
  </r>
  <r>
    <s v="R103448A"/>
    <x v="11"/>
    <n v="2"/>
    <s v="Type 2"/>
    <n v="3.7"/>
    <x v="911"/>
    <x v="931"/>
    <x v="931"/>
    <n v="33"/>
    <x v="16"/>
    <x v="16"/>
    <x v="2"/>
  </r>
  <r>
    <s v="R103448A"/>
    <x v="11"/>
    <n v="2"/>
    <s v="Type 2"/>
    <n v="3.7"/>
    <x v="911"/>
    <x v="931"/>
    <x v="931"/>
    <n v="33"/>
    <x v="16"/>
    <x v="16"/>
    <x v="2"/>
  </r>
  <r>
    <s v="R103472F"/>
    <x v="11"/>
    <n v="2"/>
    <s v="Type 2"/>
    <n v="3.7"/>
    <x v="194"/>
    <x v="195"/>
    <x v="195"/>
    <n v="32"/>
    <x v="16"/>
    <x v="16"/>
    <x v="2"/>
  </r>
  <r>
    <s v="R103472F"/>
    <x v="11"/>
    <n v="2"/>
    <s v="Type 2"/>
    <n v="3.7"/>
    <x v="194"/>
    <x v="195"/>
    <x v="195"/>
    <n v="32"/>
    <x v="16"/>
    <x v="16"/>
    <x v="2"/>
  </r>
  <r>
    <s v="R103473Z"/>
    <x v="11"/>
    <n v="2"/>
    <s v="Type 2"/>
    <n v="3.7"/>
    <x v="194"/>
    <x v="195"/>
    <x v="195"/>
    <n v="32"/>
    <x v="16"/>
    <x v="16"/>
    <x v="2"/>
  </r>
  <r>
    <s v="R103473Z"/>
    <x v="11"/>
    <n v="2"/>
    <s v="Type 2"/>
    <n v="3.7"/>
    <x v="194"/>
    <x v="195"/>
    <x v="195"/>
    <n v="32"/>
    <x v="16"/>
    <x v="16"/>
    <x v="2"/>
  </r>
  <r>
    <s v="R103466E"/>
    <x v="11"/>
    <n v="2"/>
    <s v="Type 2"/>
    <n v="3.7"/>
    <x v="912"/>
    <x v="932"/>
    <x v="932"/>
    <n v="32"/>
    <x v="16"/>
    <x v="16"/>
    <x v="2"/>
  </r>
  <r>
    <s v="R103466E"/>
    <x v="11"/>
    <n v="2"/>
    <s v="Type 2"/>
    <n v="3.7"/>
    <x v="912"/>
    <x v="932"/>
    <x v="932"/>
    <n v="32"/>
    <x v="16"/>
    <x v="16"/>
    <x v="2"/>
  </r>
  <r>
    <s v="R103467K"/>
    <x v="11"/>
    <n v="2"/>
    <s v="Type 2"/>
    <n v="3.7"/>
    <x v="912"/>
    <x v="932"/>
    <x v="932"/>
    <n v="32"/>
    <x v="16"/>
    <x v="16"/>
    <x v="2"/>
  </r>
  <r>
    <s v="R103467K"/>
    <x v="11"/>
    <n v="2"/>
    <s v="Type 2"/>
    <n v="3.7"/>
    <x v="912"/>
    <x v="932"/>
    <x v="932"/>
    <n v="32"/>
    <x v="16"/>
    <x v="16"/>
    <x v="2"/>
  </r>
  <r>
    <s v="R103443C"/>
    <x v="11"/>
    <n v="2"/>
    <s v="Type 2"/>
    <n v="3.7"/>
    <x v="913"/>
    <x v="933"/>
    <x v="933"/>
    <n v="33"/>
    <x v="16"/>
    <x v="16"/>
    <x v="2"/>
  </r>
  <r>
    <s v="R103443C"/>
    <x v="11"/>
    <n v="2"/>
    <s v="Type 2"/>
    <n v="3.7"/>
    <x v="913"/>
    <x v="933"/>
    <x v="933"/>
    <n v="33"/>
    <x v="16"/>
    <x v="16"/>
    <x v="2"/>
  </r>
  <r>
    <s v="R103444G"/>
    <x v="11"/>
    <n v="2"/>
    <s v="Type 2"/>
    <n v="3.7"/>
    <x v="913"/>
    <x v="933"/>
    <x v="933"/>
    <n v="33"/>
    <x v="16"/>
    <x v="16"/>
    <x v="2"/>
  </r>
  <r>
    <s v="R103444G"/>
    <x v="11"/>
    <n v="2"/>
    <s v="Type 2"/>
    <n v="3.7"/>
    <x v="913"/>
    <x v="933"/>
    <x v="933"/>
    <n v="33"/>
    <x v="16"/>
    <x v="16"/>
    <x v="2"/>
  </r>
  <r>
    <s v="R103455F"/>
    <x v="11"/>
    <n v="2"/>
    <s v="Type 2"/>
    <n v="3.7"/>
    <x v="914"/>
    <x v="934"/>
    <x v="934"/>
    <n v="33"/>
    <x v="16"/>
    <x v="16"/>
    <x v="2"/>
  </r>
  <r>
    <s v="R103455F"/>
    <x v="11"/>
    <n v="2"/>
    <s v="Type 2"/>
    <n v="3.7"/>
    <x v="914"/>
    <x v="934"/>
    <x v="934"/>
    <n v="33"/>
    <x v="16"/>
    <x v="16"/>
    <x v="2"/>
  </r>
  <r>
    <s v="R103456Z"/>
    <x v="11"/>
    <n v="2"/>
    <s v="Type 2"/>
    <n v="3.7"/>
    <x v="914"/>
    <x v="934"/>
    <x v="934"/>
    <n v="33"/>
    <x v="16"/>
    <x v="16"/>
    <x v="2"/>
  </r>
  <r>
    <s v="R103456Z"/>
    <x v="11"/>
    <n v="2"/>
    <s v="Type 2"/>
    <n v="3.7"/>
    <x v="914"/>
    <x v="934"/>
    <x v="934"/>
    <n v="33"/>
    <x v="16"/>
    <x v="16"/>
    <x v="2"/>
  </r>
  <r>
    <s v="R103453K"/>
    <x v="11"/>
    <n v="2"/>
    <s v="Type 2"/>
    <n v="3.7"/>
    <x v="915"/>
    <x v="186"/>
    <x v="186"/>
    <n v="33"/>
    <x v="16"/>
    <x v="16"/>
    <x v="2"/>
  </r>
  <r>
    <s v="R103453K"/>
    <x v="11"/>
    <n v="2"/>
    <s v="Type 2"/>
    <n v="3.7"/>
    <x v="915"/>
    <x v="186"/>
    <x v="186"/>
    <n v="33"/>
    <x v="16"/>
    <x v="16"/>
    <x v="2"/>
  </r>
  <r>
    <s v="R103454B"/>
    <x v="11"/>
    <n v="2"/>
    <s v="Type 2"/>
    <n v="3.7"/>
    <x v="915"/>
    <x v="186"/>
    <x v="186"/>
    <n v="33"/>
    <x v="16"/>
    <x v="16"/>
    <x v="2"/>
  </r>
  <r>
    <s v="R103454B"/>
    <x v="11"/>
    <n v="2"/>
    <s v="Type 2"/>
    <n v="3.7"/>
    <x v="915"/>
    <x v="186"/>
    <x v="186"/>
    <n v="33"/>
    <x v="16"/>
    <x v="16"/>
    <x v="2"/>
  </r>
  <r>
    <s v="R104713Z"/>
    <x v="11"/>
    <n v="2"/>
    <s v="Type 2"/>
    <n v="3.7"/>
    <x v="916"/>
    <x v="935"/>
    <x v="935"/>
    <n v="31"/>
    <x v="16"/>
    <x v="16"/>
    <x v="2"/>
  </r>
  <r>
    <s v="R104713Z"/>
    <x v="11"/>
    <n v="2"/>
    <s v="Type 2"/>
    <n v="3.7"/>
    <x v="916"/>
    <x v="935"/>
    <x v="935"/>
    <n v="31"/>
    <x v="16"/>
    <x v="16"/>
    <x v="2"/>
  </r>
  <r>
    <s v="R104714C"/>
    <x v="11"/>
    <n v="2"/>
    <s v="Type 2"/>
    <n v="3.7"/>
    <x v="916"/>
    <x v="935"/>
    <x v="935"/>
    <n v="31"/>
    <x v="16"/>
    <x v="16"/>
    <x v="2"/>
  </r>
  <r>
    <s v="R104714C"/>
    <x v="11"/>
    <n v="2"/>
    <s v="Type 2"/>
    <n v="3.7"/>
    <x v="916"/>
    <x v="935"/>
    <x v="935"/>
    <n v="31"/>
    <x v="16"/>
    <x v="16"/>
    <x v="2"/>
  </r>
  <r>
    <s v="R104707K"/>
    <x v="11"/>
    <n v="2"/>
    <s v="Type 2"/>
    <n v="3.7"/>
    <x v="917"/>
    <x v="936"/>
    <x v="936"/>
    <n v="31"/>
    <x v="16"/>
    <x v="16"/>
    <x v="2"/>
  </r>
  <r>
    <s v="R104707K"/>
    <x v="11"/>
    <n v="2"/>
    <s v="Type 2"/>
    <n v="3.7"/>
    <x v="917"/>
    <x v="936"/>
    <x v="936"/>
    <n v="31"/>
    <x v="16"/>
    <x v="16"/>
    <x v="2"/>
  </r>
  <r>
    <s v="R104708B"/>
    <x v="11"/>
    <n v="2"/>
    <s v="Type 2"/>
    <n v="3.7"/>
    <x v="917"/>
    <x v="936"/>
    <x v="936"/>
    <n v="31"/>
    <x v="16"/>
    <x v="16"/>
    <x v="2"/>
  </r>
  <r>
    <s v="R104708B"/>
    <x v="11"/>
    <n v="2"/>
    <s v="Type 2"/>
    <n v="3.7"/>
    <x v="917"/>
    <x v="936"/>
    <x v="936"/>
    <n v="31"/>
    <x v="16"/>
    <x v="16"/>
    <x v="2"/>
  </r>
  <r>
    <s v="R104717D"/>
    <x v="11"/>
    <n v="2"/>
    <s v="Type 2"/>
    <n v="3.7"/>
    <x v="918"/>
    <x v="937"/>
    <x v="937"/>
    <n v="31"/>
    <x v="16"/>
    <x v="16"/>
    <x v="2"/>
  </r>
  <r>
    <s v="R104717D"/>
    <x v="11"/>
    <n v="2"/>
    <s v="Type 2"/>
    <n v="3.7"/>
    <x v="918"/>
    <x v="937"/>
    <x v="937"/>
    <n v="31"/>
    <x v="16"/>
    <x v="16"/>
    <x v="2"/>
  </r>
  <r>
    <s v="R104718H"/>
    <x v="11"/>
    <n v="2"/>
    <s v="Type 2"/>
    <n v="3.7"/>
    <x v="918"/>
    <x v="937"/>
    <x v="937"/>
    <n v="31"/>
    <x v="16"/>
    <x v="16"/>
    <x v="2"/>
  </r>
  <r>
    <s v="R104718H"/>
    <x v="11"/>
    <n v="2"/>
    <s v="Type 2"/>
    <n v="3.7"/>
    <x v="918"/>
    <x v="937"/>
    <x v="937"/>
    <n v="31"/>
    <x v="16"/>
    <x v="16"/>
    <x v="2"/>
  </r>
  <r>
    <s v="R104711B"/>
    <x v="11"/>
    <n v="2"/>
    <s v="Type 2"/>
    <n v="3.7"/>
    <x v="919"/>
    <x v="938"/>
    <x v="938"/>
    <n v="31"/>
    <x v="16"/>
    <x v="16"/>
    <x v="2"/>
  </r>
  <r>
    <s v="R104711B"/>
    <x v="11"/>
    <n v="2"/>
    <s v="Type 2"/>
    <n v="3.7"/>
    <x v="919"/>
    <x v="938"/>
    <x v="938"/>
    <n v="31"/>
    <x v="16"/>
    <x v="16"/>
    <x v="2"/>
  </r>
  <r>
    <s v="R104712F"/>
    <x v="11"/>
    <n v="2"/>
    <s v="Type 2"/>
    <n v="3.7"/>
    <x v="919"/>
    <x v="938"/>
    <x v="938"/>
    <n v="31"/>
    <x v="16"/>
    <x v="16"/>
    <x v="2"/>
  </r>
  <r>
    <s v="R104712F"/>
    <x v="11"/>
    <n v="2"/>
    <s v="Type 2"/>
    <n v="3.7"/>
    <x v="919"/>
    <x v="938"/>
    <x v="938"/>
    <n v="31"/>
    <x v="16"/>
    <x v="16"/>
    <x v="2"/>
  </r>
  <r>
    <s v="R104701G"/>
    <x v="11"/>
    <n v="2"/>
    <s v="Type 2"/>
    <n v="3.7"/>
    <x v="920"/>
    <x v="939"/>
    <x v="939"/>
    <n v="31"/>
    <x v="16"/>
    <x v="16"/>
    <x v="2"/>
  </r>
  <r>
    <s v="R104701G"/>
    <x v="11"/>
    <n v="2"/>
    <s v="Type 2"/>
    <n v="3.7"/>
    <x v="920"/>
    <x v="939"/>
    <x v="939"/>
    <n v="31"/>
    <x v="16"/>
    <x v="16"/>
    <x v="2"/>
  </r>
  <r>
    <s v="R104702R"/>
    <x v="11"/>
    <n v="2"/>
    <s v="Type 2"/>
    <n v="3.7"/>
    <x v="920"/>
    <x v="939"/>
    <x v="939"/>
    <n v="31"/>
    <x v="16"/>
    <x v="16"/>
    <x v="2"/>
  </r>
  <r>
    <s v="R104702R"/>
    <x v="11"/>
    <n v="2"/>
    <s v="Type 2"/>
    <n v="3.7"/>
    <x v="920"/>
    <x v="939"/>
    <x v="939"/>
    <n v="31"/>
    <x v="16"/>
    <x v="16"/>
    <x v="2"/>
  </r>
  <r>
    <s v="R104699R"/>
    <x v="11"/>
    <n v="2"/>
    <s v="Type 2"/>
    <n v="3.7"/>
    <x v="921"/>
    <x v="940"/>
    <x v="940"/>
    <n v="31"/>
    <x v="16"/>
    <x v="16"/>
    <x v="2"/>
  </r>
  <r>
    <s v="R104699R"/>
    <x v="11"/>
    <n v="2"/>
    <s v="Type 2"/>
    <n v="3.7"/>
    <x v="921"/>
    <x v="940"/>
    <x v="940"/>
    <n v="31"/>
    <x v="16"/>
    <x v="16"/>
    <x v="2"/>
  </r>
  <r>
    <s v="R104700C"/>
    <x v="11"/>
    <n v="2"/>
    <s v="Type 2"/>
    <n v="3.7"/>
    <x v="921"/>
    <x v="940"/>
    <x v="940"/>
    <n v="31"/>
    <x v="16"/>
    <x v="16"/>
    <x v="2"/>
  </r>
  <r>
    <s v="R104700C"/>
    <x v="11"/>
    <n v="2"/>
    <s v="Type 2"/>
    <n v="3.7"/>
    <x v="921"/>
    <x v="940"/>
    <x v="940"/>
    <n v="31"/>
    <x v="16"/>
    <x v="16"/>
    <x v="2"/>
  </r>
  <r>
    <s v="R104709F"/>
    <x v="11"/>
    <n v="2"/>
    <s v="Type 2"/>
    <n v="3.7"/>
    <x v="922"/>
    <x v="941"/>
    <x v="941"/>
    <n v="31"/>
    <x v="16"/>
    <x v="16"/>
    <x v="2"/>
  </r>
  <r>
    <s v="R104709F"/>
    <x v="11"/>
    <n v="2"/>
    <s v="Type 2"/>
    <n v="3.7"/>
    <x v="922"/>
    <x v="941"/>
    <x v="941"/>
    <n v="31"/>
    <x v="16"/>
    <x v="16"/>
    <x v="2"/>
  </r>
  <r>
    <s v="R104710K"/>
    <x v="11"/>
    <n v="2"/>
    <s v="Type 2"/>
    <n v="3.7"/>
    <x v="922"/>
    <x v="941"/>
    <x v="941"/>
    <n v="31"/>
    <x v="16"/>
    <x v="16"/>
    <x v="2"/>
  </r>
  <r>
    <s v="R104710K"/>
    <x v="11"/>
    <n v="2"/>
    <s v="Type 2"/>
    <n v="3.7"/>
    <x v="922"/>
    <x v="941"/>
    <x v="941"/>
    <n v="31"/>
    <x v="16"/>
    <x v="16"/>
    <x v="2"/>
  </r>
  <r>
    <s v="R104082B"/>
    <x v="11"/>
    <n v="2"/>
    <s v="Type 2"/>
    <n v="3.7"/>
    <x v="923"/>
    <x v="942"/>
    <x v="942"/>
    <n v="14"/>
    <x v="21"/>
    <x v="20"/>
    <x v="2"/>
  </r>
  <r>
    <s v="R104082B"/>
    <x v="11"/>
    <n v="2"/>
    <s v="Type 2"/>
    <n v="3.7"/>
    <x v="923"/>
    <x v="942"/>
    <x v="942"/>
    <n v="14"/>
    <x v="21"/>
    <x v="20"/>
    <x v="2"/>
  </r>
  <r>
    <s v="R104083F"/>
    <x v="11"/>
    <n v="2"/>
    <s v="Type 2"/>
    <n v="3.7"/>
    <x v="923"/>
    <x v="942"/>
    <x v="942"/>
    <n v="14"/>
    <x v="21"/>
    <x v="20"/>
    <x v="2"/>
  </r>
  <r>
    <s v="R104083F"/>
    <x v="11"/>
    <n v="2"/>
    <s v="Type 2"/>
    <n v="3.7"/>
    <x v="923"/>
    <x v="942"/>
    <x v="942"/>
    <n v="14"/>
    <x v="21"/>
    <x v="20"/>
    <x v="2"/>
  </r>
  <r>
    <s v="R104086G"/>
    <x v="11"/>
    <n v="2"/>
    <s v="Type 2"/>
    <n v="3.7"/>
    <x v="702"/>
    <x v="943"/>
    <x v="943"/>
    <n v="14"/>
    <x v="21"/>
    <x v="20"/>
    <x v="2"/>
  </r>
  <r>
    <s v="R104086G"/>
    <x v="11"/>
    <n v="2"/>
    <s v="Type 2"/>
    <n v="3.7"/>
    <x v="702"/>
    <x v="943"/>
    <x v="943"/>
    <n v="14"/>
    <x v="21"/>
    <x v="20"/>
    <x v="2"/>
  </r>
  <r>
    <s v="R104087R"/>
    <x v="11"/>
    <n v="2"/>
    <s v="Type 2"/>
    <n v="3.7"/>
    <x v="702"/>
    <x v="943"/>
    <x v="943"/>
    <n v="14"/>
    <x v="21"/>
    <x v="20"/>
    <x v="2"/>
  </r>
  <r>
    <s v="R104087R"/>
    <x v="11"/>
    <n v="2"/>
    <s v="Type 2"/>
    <n v="3.7"/>
    <x v="702"/>
    <x v="943"/>
    <x v="943"/>
    <n v="14"/>
    <x v="21"/>
    <x v="20"/>
    <x v="2"/>
  </r>
  <r>
    <s v="R104084Z"/>
    <x v="11"/>
    <n v="2"/>
    <s v="Type 2"/>
    <n v="3.7"/>
    <x v="239"/>
    <x v="944"/>
    <x v="944"/>
    <n v="14"/>
    <x v="21"/>
    <x v="20"/>
    <x v="2"/>
  </r>
  <r>
    <s v="R104084Z"/>
    <x v="11"/>
    <n v="2"/>
    <s v="Type 2"/>
    <n v="3.7"/>
    <x v="239"/>
    <x v="944"/>
    <x v="944"/>
    <n v="14"/>
    <x v="21"/>
    <x v="20"/>
    <x v="2"/>
  </r>
  <r>
    <s v="R104085C"/>
    <x v="11"/>
    <n v="2"/>
    <s v="Type 2"/>
    <n v="3.7"/>
    <x v="239"/>
    <x v="944"/>
    <x v="944"/>
    <n v="14"/>
    <x v="21"/>
    <x v="20"/>
    <x v="2"/>
  </r>
  <r>
    <s v="R104085C"/>
    <x v="11"/>
    <n v="2"/>
    <s v="Type 2"/>
    <n v="3.7"/>
    <x v="239"/>
    <x v="944"/>
    <x v="944"/>
    <n v="14"/>
    <x v="21"/>
    <x v="20"/>
    <x v="2"/>
  </r>
  <r>
    <s v="R104102C"/>
    <x v="11"/>
    <n v="2"/>
    <s v="Type 2"/>
    <n v="3.7"/>
    <x v="251"/>
    <x v="945"/>
    <x v="945"/>
    <n v="14"/>
    <x v="21"/>
    <x v="20"/>
    <x v="2"/>
  </r>
  <r>
    <s v="R104102C"/>
    <x v="11"/>
    <n v="2"/>
    <s v="Type 2"/>
    <n v="3.7"/>
    <x v="251"/>
    <x v="945"/>
    <x v="945"/>
    <n v="14"/>
    <x v="21"/>
    <x v="20"/>
    <x v="2"/>
  </r>
  <r>
    <s v="R104103G"/>
    <x v="11"/>
    <n v="2"/>
    <s v="Type 2"/>
    <n v="3.7"/>
    <x v="251"/>
    <x v="945"/>
    <x v="945"/>
    <n v="14"/>
    <x v="21"/>
    <x v="20"/>
    <x v="2"/>
  </r>
  <r>
    <s v="R104103G"/>
    <x v="11"/>
    <n v="2"/>
    <s v="Type 2"/>
    <n v="3.7"/>
    <x v="251"/>
    <x v="945"/>
    <x v="945"/>
    <n v="14"/>
    <x v="21"/>
    <x v="20"/>
    <x v="2"/>
  </r>
  <r>
    <s v="R104301K"/>
    <x v="11"/>
    <n v="2"/>
    <s v="Type 2"/>
    <n v="3.7"/>
    <x v="924"/>
    <x v="946"/>
    <x v="946"/>
    <n v="14"/>
    <x v="21"/>
    <x v="20"/>
    <x v="2"/>
  </r>
  <r>
    <s v="R104301K"/>
    <x v="11"/>
    <n v="2"/>
    <s v="Type 2"/>
    <n v="3.7"/>
    <x v="924"/>
    <x v="946"/>
    <x v="946"/>
    <n v="14"/>
    <x v="21"/>
    <x v="20"/>
    <x v="2"/>
  </r>
  <r>
    <s v="R104302B"/>
    <x v="11"/>
    <n v="2"/>
    <s v="Type 2"/>
    <n v="3.7"/>
    <x v="924"/>
    <x v="946"/>
    <x v="946"/>
    <n v="14"/>
    <x v="21"/>
    <x v="20"/>
    <x v="2"/>
  </r>
  <r>
    <s v="R104302B"/>
    <x v="11"/>
    <n v="2"/>
    <s v="Type 2"/>
    <n v="3.7"/>
    <x v="924"/>
    <x v="946"/>
    <x v="946"/>
    <n v="14"/>
    <x v="21"/>
    <x v="20"/>
    <x v="2"/>
  </r>
  <r>
    <s v="R102024K"/>
    <x v="11"/>
    <n v="2"/>
    <s v="Type 2"/>
    <n v="3.7"/>
    <x v="925"/>
    <x v="947"/>
    <x v="947"/>
    <n v="15"/>
    <x v="21"/>
    <x v="20"/>
    <x v="2"/>
  </r>
  <r>
    <s v="R102024K"/>
    <x v="11"/>
    <n v="2"/>
    <s v="Type 2"/>
    <n v="3.7"/>
    <x v="925"/>
    <x v="947"/>
    <x v="947"/>
    <n v="15"/>
    <x v="21"/>
    <x v="20"/>
    <x v="2"/>
  </r>
  <r>
    <s v="R102025B"/>
    <x v="11"/>
    <n v="2"/>
    <s v="Type 2"/>
    <n v="3.7"/>
    <x v="925"/>
    <x v="947"/>
    <x v="947"/>
    <n v="15"/>
    <x v="21"/>
    <x v="20"/>
    <x v="2"/>
  </r>
  <r>
    <s v="R102025B"/>
    <x v="11"/>
    <n v="2"/>
    <s v="Type 2"/>
    <n v="3.7"/>
    <x v="925"/>
    <x v="947"/>
    <x v="947"/>
    <n v="15"/>
    <x v="21"/>
    <x v="20"/>
    <x v="2"/>
  </r>
  <r>
    <s v="R104303F"/>
    <x v="11"/>
    <n v="2"/>
    <s v="Type 2"/>
    <n v="3.7"/>
    <x v="704"/>
    <x v="948"/>
    <x v="948"/>
    <n v="14"/>
    <x v="21"/>
    <x v="20"/>
    <x v="2"/>
  </r>
  <r>
    <s v="R104303F"/>
    <x v="11"/>
    <n v="2"/>
    <s v="Type 2"/>
    <n v="3.7"/>
    <x v="704"/>
    <x v="948"/>
    <x v="948"/>
    <n v="14"/>
    <x v="21"/>
    <x v="20"/>
    <x v="2"/>
  </r>
  <r>
    <s v="R104304Z"/>
    <x v="11"/>
    <n v="2"/>
    <s v="Type 2"/>
    <n v="3.7"/>
    <x v="704"/>
    <x v="948"/>
    <x v="948"/>
    <n v="14"/>
    <x v="21"/>
    <x v="20"/>
    <x v="2"/>
  </r>
  <r>
    <s v="R104304Z"/>
    <x v="11"/>
    <n v="2"/>
    <s v="Type 2"/>
    <n v="3.7"/>
    <x v="704"/>
    <x v="948"/>
    <x v="948"/>
    <n v="14"/>
    <x v="21"/>
    <x v="20"/>
    <x v="2"/>
  </r>
  <r>
    <s v="R102029G"/>
    <x v="11"/>
    <n v="2"/>
    <s v="Type 2"/>
    <n v="3.7"/>
    <x v="926"/>
    <x v="949"/>
    <x v="949"/>
    <n v="15"/>
    <x v="21"/>
    <x v="20"/>
    <x v="2"/>
  </r>
  <r>
    <s v="R102029G"/>
    <x v="11"/>
    <n v="2"/>
    <s v="Type 2"/>
    <n v="3.7"/>
    <x v="926"/>
    <x v="949"/>
    <x v="949"/>
    <n v="15"/>
    <x v="21"/>
    <x v="20"/>
    <x v="2"/>
  </r>
  <r>
    <s v="R102031C"/>
    <x v="11"/>
    <n v="2"/>
    <s v="Type 2"/>
    <n v="3.7"/>
    <x v="926"/>
    <x v="949"/>
    <x v="949"/>
    <n v="15"/>
    <x v="21"/>
    <x v="20"/>
    <x v="2"/>
  </r>
  <r>
    <s v="R102031C"/>
    <x v="11"/>
    <n v="2"/>
    <s v="Type 2"/>
    <n v="3.7"/>
    <x v="926"/>
    <x v="949"/>
    <x v="949"/>
    <n v="15"/>
    <x v="21"/>
    <x v="20"/>
    <x v="2"/>
  </r>
  <r>
    <s v="R102040E"/>
    <x v="11"/>
    <n v="2"/>
    <s v="Type 2"/>
    <n v="3.7"/>
    <x v="249"/>
    <x v="950"/>
    <x v="950"/>
    <n v="15"/>
    <x v="21"/>
    <x v="20"/>
    <x v="2"/>
  </r>
  <r>
    <s v="R102040E"/>
    <x v="11"/>
    <n v="2"/>
    <s v="Type 2"/>
    <n v="3.7"/>
    <x v="249"/>
    <x v="950"/>
    <x v="950"/>
    <n v="15"/>
    <x v="21"/>
    <x v="20"/>
    <x v="2"/>
  </r>
  <r>
    <s v="R102041K"/>
    <x v="11"/>
    <n v="2"/>
    <s v="Type 2"/>
    <n v="3.7"/>
    <x v="249"/>
    <x v="950"/>
    <x v="950"/>
    <n v="15"/>
    <x v="21"/>
    <x v="20"/>
    <x v="2"/>
  </r>
  <r>
    <s v="R102041K"/>
    <x v="11"/>
    <n v="2"/>
    <s v="Type 2"/>
    <n v="3.7"/>
    <x v="249"/>
    <x v="950"/>
    <x v="950"/>
    <n v="15"/>
    <x v="21"/>
    <x v="20"/>
    <x v="2"/>
  </r>
  <r>
    <s v="R102016R"/>
    <x v="11"/>
    <n v="2"/>
    <s v="Type 2"/>
    <n v="3.7"/>
    <x v="250"/>
    <x v="951"/>
    <x v="951"/>
    <n v="15"/>
    <x v="21"/>
    <x v="20"/>
    <x v="2"/>
  </r>
  <r>
    <s v="R102016R"/>
    <x v="11"/>
    <n v="2"/>
    <s v="Type 2"/>
    <n v="3.7"/>
    <x v="250"/>
    <x v="951"/>
    <x v="951"/>
    <n v="15"/>
    <x v="21"/>
    <x v="20"/>
    <x v="2"/>
  </r>
  <r>
    <s v="R102017D"/>
    <x v="11"/>
    <n v="2"/>
    <s v="Type 2"/>
    <n v="3.7"/>
    <x v="250"/>
    <x v="951"/>
    <x v="951"/>
    <n v="15"/>
    <x v="21"/>
    <x v="20"/>
    <x v="2"/>
  </r>
  <r>
    <s v="R102017D"/>
    <x v="11"/>
    <n v="2"/>
    <s v="Type 2"/>
    <n v="3.7"/>
    <x v="250"/>
    <x v="951"/>
    <x v="951"/>
    <n v="15"/>
    <x v="21"/>
    <x v="20"/>
    <x v="2"/>
  </r>
  <r>
    <s v="R102038K"/>
    <x v="11"/>
    <n v="2"/>
    <s v="Type 2"/>
    <n v="3.7"/>
    <x v="927"/>
    <x v="952"/>
    <x v="952"/>
    <n v="15"/>
    <x v="21"/>
    <x v="20"/>
    <x v="2"/>
  </r>
  <r>
    <s v="R102038K"/>
    <x v="11"/>
    <n v="2"/>
    <s v="Type 2"/>
    <n v="3.7"/>
    <x v="927"/>
    <x v="952"/>
    <x v="952"/>
    <n v="15"/>
    <x v="21"/>
    <x v="20"/>
    <x v="2"/>
  </r>
  <r>
    <s v="R102039B"/>
    <x v="11"/>
    <n v="2"/>
    <s v="Type 2"/>
    <n v="3.7"/>
    <x v="927"/>
    <x v="952"/>
    <x v="952"/>
    <n v="15"/>
    <x v="21"/>
    <x v="20"/>
    <x v="2"/>
  </r>
  <r>
    <s v="R102039B"/>
    <x v="11"/>
    <n v="2"/>
    <s v="Type 2"/>
    <n v="3.7"/>
    <x v="927"/>
    <x v="952"/>
    <x v="952"/>
    <n v="15"/>
    <x v="21"/>
    <x v="20"/>
    <x v="2"/>
  </r>
  <r>
    <s v="R102027Z"/>
    <x v="11"/>
    <n v="2"/>
    <s v="Type 2"/>
    <n v="3.7"/>
    <x v="928"/>
    <x v="953"/>
    <x v="953"/>
    <n v="15"/>
    <x v="21"/>
    <x v="20"/>
    <x v="2"/>
  </r>
  <r>
    <s v="R102027Z"/>
    <x v="11"/>
    <n v="2"/>
    <s v="Type 2"/>
    <n v="3.7"/>
    <x v="928"/>
    <x v="953"/>
    <x v="953"/>
    <n v="15"/>
    <x v="21"/>
    <x v="20"/>
    <x v="2"/>
  </r>
  <r>
    <s v="R102028C"/>
    <x v="11"/>
    <n v="2"/>
    <s v="Type 2"/>
    <n v="3.7"/>
    <x v="928"/>
    <x v="953"/>
    <x v="953"/>
    <n v="15"/>
    <x v="21"/>
    <x v="20"/>
    <x v="2"/>
  </r>
  <r>
    <s v="R102028C"/>
    <x v="11"/>
    <n v="2"/>
    <s v="Type 2"/>
    <n v="3.7"/>
    <x v="928"/>
    <x v="953"/>
    <x v="953"/>
    <n v="15"/>
    <x v="21"/>
    <x v="20"/>
    <x v="2"/>
  </r>
  <r>
    <s v="R102014C"/>
    <x v="11"/>
    <n v="2"/>
    <s v="Type 2"/>
    <n v="3.7"/>
    <x v="929"/>
    <x v="954"/>
    <x v="954"/>
    <n v="15"/>
    <x v="21"/>
    <x v="20"/>
    <x v="2"/>
  </r>
  <r>
    <s v="R102014C"/>
    <x v="11"/>
    <n v="2"/>
    <s v="Type 2"/>
    <n v="3.7"/>
    <x v="929"/>
    <x v="954"/>
    <x v="954"/>
    <n v="15"/>
    <x v="21"/>
    <x v="20"/>
    <x v="2"/>
  </r>
  <r>
    <s v="R102015G"/>
    <x v="11"/>
    <n v="2"/>
    <s v="Type 2"/>
    <n v="3.7"/>
    <x v="929"/>
    <x v="954"/>
    <x v="954"/>
    <n v="15"/>
    <x v="21"/>
    <x v="20"/>
    <x v="2"/>
  </r>
  <r>
    <s v="R102015G"/>
    <x v="11"/>
    <n v="2"/>
    <s v="Type 2"/>
    <n v="3.7"/>
    <x v="929"/>
    <x v="954"/>
    <x v="954"/>
    <n v="15"/>
    <x v="21"/>
    <x v="20"/>
    <x v="2"/>
  </r>
  <r>
    <s v="R102033R"/>
    <x v="11"/>
    <n v="2"/>
    <s v="Type 2"/>
    <n v="3.7"/>
    <x v="930"/>
    <x v="955"/>
    <x v="955"/>
    <n v="16"/>
    <x v="21"/>
    <x v="20"/>
    <x v="2"/>
  </r>
  <r>
    <s v="R102033R"/>
    <x v="11"/>
    <n v="2"/>
    <s v="Type 2"/>
    <n v="3.7"/>
    <x v="930"/>
    <x v="955"/>
    <x v="955"/>
    <n v="16"/>
    <x v="21"/>
    <x v="20"/>
    <x v="2"/>
  </r>
  <r>
    <s v="R102034D"/>
    <x v="11"/>
    <n v="2"/>
    <s v="Type 2"/>
    <n v="3.7"/>
    <x v="930"/>
    <x v="955"/>
    <x v="955"/>
    <n v="16"/>
    <x v="21"/>
    <x v="20"/>
    <x v="2"/>
  </r>
  <r>
    <s v="R102034D"/>
    <x v="11"/>
    <n v="2"/>
    <s v="Type 2"/>
    <n v="3.7"/>
    <x v="930"/>
    <x v="955"/>
    <x v="955"/>
    <n v="16"/>
    <x v="21"/>
    <x v="20"/>
    <x v="2"/>
  </r>
  <r>
    <s v="R102018H"/>
    <x v="11"/>
    <n v="2"/>
    <s v="Type 2"/>
    <n v="3.7"/>
    <x v="931"/>
    <x v="956"/>
    <x v="956"/>
    <n v="16"/>
    <x v="21"/>
    <x v="20"/>
    <x v="2"/>
  </r>
  <r>
    <s v="R102018H"/>
    <x v="11"/>
    <n v="2"/>
    <s v="Type 2"/>
    <n v="3.7"/>
    <x v="931"/>
    <x v="956"/>
    <x v="956"/>
    <n v="16"/>
    <x v="21"/>
    <x v="20"/>
    <x v="2"/>
  </r>
  <r>
    <s v="R102019A"/>
    <x v="11"/>
    <n v="2"/>
    <s v="Type 2"/>
    <n v="3.7"/>
    <x v="931"/>
    <x v="956"/>
    <x v="956"/>
    <n v="16"/>
    <x v="21"/>
    <x v="20"/>
    <x v="2"/>
  </r>
  <r>
    <s v="R102019A"/>
    <x v="11"/>
    <n v="2"/>
    <s v="Type 2"/>
    <n v="3.7"/>
    <x v="931"/>
    <x v="956"/>
    <x v="956"/>
    <n v="16"/>
    <x v="21"/>
    <x v="20"/>
    <x v="2"/>
  </r>
  <r>
    <s v="R102022A"/>
    <x v="11"/>
    <n v="2"/>
    <s v="Type 2"/>
    <n v="3.7"/>
    <x v="932"/>
    <x v="957"/>
    <x v="957"/>
    <n v="16"/>
    <x v="21"/>
    <x v="20"/>
    <x v="2"/>
  </r>
  <r>
    <s v="R102022A"/>
    <x v="11"/>
    <n v="2"/>
    <s v="Type 2"/>
    <n v="3.7"/>
    <x v="932"/>
    <x v="957"/>
    <x v="957"/>
    <n v="16"/>
    <x v="21"/>
    <x v="20"/>
    <x v="2"/>
  </r>
  <r>
    <s v="R102023E"/>
    <x v="11"/>
    <n v="2"/>
    <s v="Type 2"/>
    <n v="3.7"/>
    <x v="932"/>
    <x v="957"/>
    <x v="957"/>
    <n v="16"/>
    <x v="21"/>
    <x v="20"/>
    <x v="2"/>
  </r>
  <r>
    <s v="R102023E"/>
    <x v="11"/>
    <n v="2"/>
    <s v="Type 2"/>
    <n v="3.7"/>
    <x v="932"/>
    <x v="957"/>
    <x v="957"/>
    <n v="16"/>
    <x v="21"/>
    <x v="20"/>
    <x v="2"/>
  </r>
  <r>
    <s v="R102012F"/>
    <x v="11"/>
    <n v="2"/>
    <s v="Type 2"/>
    <n v="3.7"/>
    <x v="933"/>
    <x v="958"/>
    <x v="958"/>
    <n v="16"/>
    <x v="21"/>
    <x v="20"/>
    <x v="2"/>
  </r>
  <r>
    <s v="R102012F"/>
    <x v="11"/>
    <n v="2"/>
    <s v="Type 2"/>
    <n v="3.7"/>
    <x v="933"/>
    <x v="958"/>
    <x v="958"/>
    <n v="16"/>
    <x v="21"/>
    <x v="20"/>
    <x v="2"/>
  </r>
  <r>
    <s v="R102013Z"/>
    <x v="11"/>
    <n v="2"/>
    <s v="Type 2"/>
    <n v="3.7"/>
    <x v="933"/>
    <x v="958"/>
    <x v="958"/>
    <n v="16"/>
    <x v="21"/>
    <x v="20"/>
    <x v="2"/>
  </r>
  <r>
    <s v="R102013Z"/>
    <x v="11"/>
    <n v="2"/>
    <s v="Type 2"/>
    <n v="3.7"/>
    <x v="933"/>
    <x v="958"/>
    <x v="958"/>
    <n v="16"/>
    <x v="21"/>
    <x v="20"/>
    <x v="2"/>
  </r>
  <r>
    <s v="R102036A"/>
    <x v="11"/>
    <n v="2"/>
    <s v="Type 2"/>
    <n v="3.7"/>
    <x v="934"/>
    <x v="959"/>
    <x v="959"/>
    <n v="16"/>
    <x v="21"/>
    <x v="20"/>
    <x v="2"/>
  </r>
  <r>
    <s v="R102036A"/>
    <x v="11"/>
    <n v="2"/>
    <s v="Type 2"/>
    <n v="3.7"/>
    <x v="934"/>
    <x v="959"/>
    <x v="959"/>
    <n v="16"/>
    <x v="21"/>
    <x v="20"/>
    <x v="2"/>
  </r>
  <r>
    <s v="R102037E"/>
    <x v="11"/>
    <n v="2"/>
    <s v="Type 2"/>
    <n v="3.7"/>
    <x v="934"/>
    <x v="959"/>
    <x v="959"/>
    <n v="16"/>
    <x v="21"/>
    <x v="20"/>
    <x v="2"/>
  </r>
  <r>
    <s v="R102037E"/>
    <x v="11"/>
    <n v="2"/>
    <s v="Type 2"/>
    <n v="3.7"/>
    <x v="934"/>
    <x v="959"/>
    <x v="959"/>
    <n v="16"/>
    <x v="21"/>
    <x v="20"/>
    <x v="2"/>
  </r>
  <r>
    <s v="R102176H"/>
    <x v="11"/>
    <n v="2"/>
    <s v="Type 2"/>
    <n v="3.7"/>
    <x v="935"/>
    <x v="960"/>
    <x v="960"/>
    <n v="16"/>
    <x v="21"/>
    <x v="20"/>
    <x v="2"/>
  </r>
  <r>
    <s v="R102176H"/>
    <x v="11"/>
    <n v="2"/>
    <s v="Type 2"/>
    <n v="3.7"/>
    <x v="935"/>
    <x v="960"/>
    <x v="960"/>
    <n v="16"/>
    <x v="21"/>
    <x v="20"/>
    <x v="2"/>
  </r>
  <r>
    <s v="R102177A"/>
    <x v="11"/>
    <n v="2"/>
    <s v="Type 2"/>
    <n v="3.7"/>
    <x v="935"/>
    <x v="960"/>
    <x v="960"/>
    <n v="16"/>
    <x v="21"/>
    <x v="20"/>
    <x v="2"/>
  </r>
  <r>
    <s v="R102177A"/>
    <x v="11"/>
    <n v="2"/>
    <s v="Type 2"/>
    <n v="3.7"/>
    <x v="935"/>
    <x v="960"/>
    <x v="960"/>
    <n v="16"/>
    <x v="21"/>
    <x v="20"/>
    <x v="2"/>
  </r>
  <r>
    <s v="R101720G"/>
    <x v="11"/>
    <n v="2"/>
    <s v="Type 2"/>
    <n v="3.7"/>
    <x v="936"/>
    <x v="961"/>
    <x v="961"/>
    <n v="56"/>
    <x v="14"/>
    <x v="14"/>
    <x v="2"/>
  </r>
  <r>
    <s v="R101720G"/>
    <x v="11"/>
    <n v="2"/>
    <s v="Type 2"/>
    <n v="3.7"/>
    <x v="936"/>
    <x v="961"/>
    <x v="961"/>
    <n v="56"/>
    <x v="14"/>
    <x v="14"/>
    <x v="2"/>
  </r>
  <r>
    <s v="R101721R"/>
    <x v="11"/>
    <n v="2"/>
    <s v="Type 2"/>
    <n v="3.7"/>
    <x v="936"/>
    <x v="961"/>
    <x v="961"/>
    <n v="56"/>
    <x v="14"/>
    <x v="14"/>
    <x v="2"/>
  </r>
  <r>
    <s v="R101721R"/>
    <x v="11"/>
    <n v="2"/>
    <s v="Type 2"/>
    <n v="3.7"/>
    <x v="936"/>
    <x v="961"/>
    <x v="961"/>
    <n v="56"/>
    <x v="14"/>
    <x v="14"/>
    <x v="2"/>
  </r>
  <r>
    <s v="R101723H"/>
    <x v="11"/>
    <n v="2"/>
    <s v="Type 2"/>
    <n v="3.7"/>
    <x v="937"/>
    <x v="962"/>
    <x v="962"/>
    <n v="56"/>
    <x v="14"/>
    <x v="14"/>
    <x v="2"/>
  </r>
  <r>
    <s v="R101723H"/>
    <x v="11"/>
    <n v="2"/>
    <s v="Type 2"/>
    <n v="3.7"/>
    <x v="937"/>
    <x v="962"/>
    <x v="962"/>
    <n v="56"/>
    <x v="14"/>
    <x v="14"/>
    <x v="2"/>
  </r>
  <r>
    <s v="R101728F"/>
    <x v="11"/>
    <n v="2"/>
    <s v="Type 2"/>
    <n v="3.7"/>
    <x v="937"/>
    <x v="962"/>
    <x v="962"/>
    <n v="56"/>
    <x v="14"/>
    <x v="14"/>
    <x v="2"/>
  </r>
  <r>
    <s v="R101728F"/>
    <x v="11"/>
    <n v="2"/>
    <s v="Type 2"/>
    <n v="3.7"/>
    <x v="937"/>
    <x v="962"/>
    <x v="962"/>
    <n v="56"/>
    <x v="14"/>
    <x v="14"/>
    <x v="2"/>
  </r>
  <r>
    <s v="R101683F"/>
    <x v="11"/>
    <n v="2"/>
    <s v="Type 2"/>
    <n v="3.7"/>
    <x v="938"/>
    <x v="963"/>
    <x v="963"/>
    <n v="56"/>
    <x v="14"/>
    <x v="14"/>
    <x v="2"/>
  </r>
  <r>
    <s v="R101683F"/>
    <x v="11"/>
    <n v="2"/>
    <s v="Type 2"/>
    <n v="3.7"/>
    <x v="938"/>
    <x v="963"/>
    <x v="963"/>
    <n v="56"/>
    <x v="14"/>
    <x v="14"/>
    <x v="2"/>
  </r>
  <r>
    <s v="R101684Z"/>
    <x v="11"/>
    <n v="2"/>
    <s v="Type 2"/>
    <n v="3.7"/>
    <x v="938"/>
    <x v="963"/>
    <x v="963"/>
    <n v="56"/>
    <x v="14"/>
    <x v="14"/>
    <x v="2"/>
  </r>
  <r>
    <s v="R101684Z"/>
    <x v="11"/>
    <n v="2"/>
    <s v="Type 2"/>
    <n v="3.7"/>
    <x v="938"/>
    <x v="963"/>
    <x v="963"/>
    <n v="56"/>
    <x v="14"/>
    <x v="14"/>
    <x v="2"/>
  </r>
  <r>
    <s v="R101885B"/>
    <x v="11"/>
    <n v="2"/>
    <s v="Type 2"/>
    <n v="3.7"/>
    <x v="939"/>
    <x v="964"/>
    <x v="964"/>
    <n v="56"/>
    <x v="14"/>
    <x v="14"/>
    <x v="2"/>
  </r>
  <r>
    <s v="R101885B"/>
    <x v="11"/>
    <n v="2"/>
    <s v="Type 2"/>
    <n v="3.7"/>
    <x v="939"/>
    <x v="964"/>
    <x v="964"/>
    <n v="56"/>
    <x v="14"/>
    <x v="14"/>
    <x v="2"/>
  </r>
  <r>
    <s v="R101886F"/>
    <x v="11"/>
    <n v="2"/>
    <s v="Type 2"/>
    <n v="3.7"/>
    <x v="940"/>
    <x v="964"/>
    <x v="964"/>
    <n v="56"/>
    <x v="14"/>
    <x v="14"/>
    <x v="2"/>
  </r>
  <r>
    <s v="R101886F"/>
    <x v="11"/>
    <n v="2"/>
    <s v="Type 2"/>
    <n v="3.7"/>
    <x v="940"/>
    <x v="964"/>
    <x v="964"/>
    <n v="56"/>
    <x v="14"/>
    <x v="14"/>
    <x v="2"/>
  </r>
  <r>
    <s v="R101883E"/>
    <x v="11"/>
    <n v="2"/>
    <s v="Type 2"/>
    <n v="3.7"/>
    <x v="941"/>
    <x v="965"/>
    <x v="965"/>
    <n v="56"/>
    <x v="14"/>
    <x v="14"/>
    <x v="2"/>
  </r>
  <r>
    <s v="R101883E"/>
    <x v="11"/>
    <n v="2"/>
    <s v="Type 2"/>
    <n v="3.7"/>
    <x v="941"/>
    <x v="965"/>
    <x v="965"/>
    <n v="56"/>
    <x v="14"/>
    <x v="14"/>
    <x v="2"/>
  </r>
  <r>
    <s v="R101884K"/>
    <x v="11"/>
    <n v="2"/>
    <s v="Type 2"/>
    <n v="3.7"/>
    <x v="941"/>
    <x v="965"/>
    <x v="965"/>
    <n v="56"/>
    <x v="14"/>
    <x v="14"/>
    <x v="2"/>
  </r>
  <r>
    <s v="R101884K"/>
    <x v="11"/>
    <n v="2"/>
    <s v="Type 2"/>
    <n v="3.7"/>
    <x v="941"/>
    <x v="965"/>
    <x v="965"/>
    <n v="56"/>
    <x v="14"/>
    <x v="14"/>
    <x v="2"/>
  </r>
  <r>
    <s v="R101733C"/>
    <x v="11"/>
    <n v="2"/>
    <s v="Type 2"/>
    <n v="3.7"/>
    <x v="942"/>
    <x v="966"/>
    <x v="966"/>
    <n v="56"/>
    <x v="14"/>
    <x v="14"/>
    <x v="2"/>
  </r>
  <r>
    <s v="R101733C"/>
    <x v="11"/>
    <n v="2"/>
    <s v="Type 2"/>
    <n v="3.7"/>
    <x v="942"/>
    <x v="966"/>
    <x v="966"/>
    <n v="56"/>
    <x v="14"/>
    <x v="14"/>
    <x v="2"/>
  </r>
  <r>
    <s v="R101736D"/>
    <x v="11"/>
    <n v="2"/>
    <s v="Type 2"/>
    <n v="3.7"/>
    <x v="942"/>
    <x v="966"/>
    <x v="966"/>
    <n v="56"/>
    <x v="14"/>
    <x v="14"/>
    <x v="2"/>
  </r>
  <r>
    <s v="R101736D"/>
    <x v="11"/>
    <n v="2"/>
    <s v="Type 2"/>
    <n v="3.7"/>
    <x v="942"/>
    <x v="966"/>
    <x v="966"/>
    <n v="56"/>
    <x v="14"/>
    <x v="14"/>
    <x v="2"/>
  </r>
  <r>
    <s v="R101871B"/>
    <x v="11"/>
    <n v="2"/>
    <s v="Type 2"/>
    <n v="3.7"/>
    <x v="943"/>
    <x v="967"/>
    <x v="967"/>
    <n v="56"/>
    <x v="14"/>
    <x v="14"/>
    <x v="2"/>
  </r>
  <r>
    <s v="R101871B"/>
    <x v="11"/>
    <n v="2"/>
    <s v="Type 2"/>
    <n v="3.7"/>
    <x v="943"/>
    <x v="967"/>
    <x v="967"/>
    <n v="56"/>
    <x v="14"/>
    <x v="14"/>
    <x v="2"/>
  </r>
  <r>
    <s v="R101877D"/>
    <x v="11"/>
    <n v="2"/>
    <s v="Type 2"/>
    <n v="3.7"/>
    <x v="943"/>
    <x v="967"/>
    <x v="967"/>
    <n v="56"/>
    <x v="14"/>
    <x v="14"/>
    <x v="2"/>
  </r>
  <r>
    <s v="R101877D"/>
    <x v="11"/>
    <n v="2"/>
    <s v="Type 2"/>
    <n v="3.7"/>
    <x v="943"/>
    <x v="967"/>
    <x v="967"/>
    <n v="56"/>
    <x v="14"/>
    <x v="14"/>
    <x v="2"/>
  </r>
  <r>
    <s v="R101888C"/>
    <x v="11"/>
    <n v="2"/>
    <s v="Type 2"/>
    <n v="3.7"/>
    <x v="944"/>
    <x v="968"/>
    <x v="968"/>
    <n v="56"/>
    <x v="14"/>
    <x v="14"/>
    <x v="2"/>
  </r>
  <r>
    <s v="R101888C"/>
    <x v="11"/>
    <n v="2"/>
    <s v="Type 2"/>
    <n v="3.7"/>
    <x v="944"/>
    <x v="968"/>
    <x v="968"/>
    <n v="56"/>
    <x v="14"/>
    <x v="14"/>
    <x v="2"/>
  </r>
  <r>
    <s v="R101889G"/>
    <x v="11"/>
    <n v="2"/>
    <s v="Type 2"/>
    <n v="3.7"/>
    <x v="944"/>
    <x v="968"/>
    <x v="968"/>
    <n v="56"/>
    <x v="14"/>
    <x v="14"/>
    <x v="2"/>
  </r>
  <r>
    <s v="R101889G"/>
    <x v="11"/>
    <n v="2"/>
    <s v="Type 2"/>
    <n v="3.7"/>
    <x v="944"/>
    <x v="968"/>
    <x v="968"/>
    <n v="56"/>
    <x v="14"/>
    <x v="14"/>
    <x v="2"/>
  </r>
  <r>
    <s v="R101881H"/>
    <x v="11"/>
    <n v="2"/>
    <s v="Type 2"/>
    <n v="3.7"/>
    <x v="945"/>
    <x v="969"/>
    <x v="969"/>
    <n v="56"/>
    <x v="14"/>
    <x v="14"/>
    <x v="2"/>
  </r>
  <r>
    <s v="R101881H"/>
    <x v="11"/>
    <n v="2"/>
    <s v="Type 2"/>
    <n v="3.7"/>
    <x v="945"/>
    <x v="969"/>
    <x v="969"/>
    <n v="56"/>
    <x v="14"/>
    <x v="14"/>
    <x v="2"/>
  </r>
  <r>
    <s v="R101882A"/>
    <x v="11"/>
    <n v="2"/>
    <s v="Type 2"/>
    <n v="3.7"/>
    <x v="945"/>
    <x v="969"/>
    <x v="969"/>
    <n v="56"/>
    <x v="14"/>
    <x v="14"/>
    <x v="2"/>
  </r>
  <r>
    <s v="R101882A"/>
    <x v="11"/>
    <n v="2"/>
    <s v="Type 2"/>
    <n v="3.7"/>
    <x v="945"/>
    <x v="969"/>
    <x v="969"/>
    <n v="56"/>
    <x v="14"/>
    <x v="14"/>
    <x v="2"/>
  </r>
  <r>
    <s v="R101892G"/>
    <x v="11"/>
    <n v="2"/>
    <s v="Type 2"/>
    <n v="3.7"/>
    <x v="946"/>
    <x v="970"/>
    <x v="970"/>
    <n v="56"/>
    <x v="14"/>
    <x v="14"/>
    <x v="2"/>
  </r>
  <r>
    <s v="R101892G"/>
    <x v="11"/>
    <n v="2"/>
    <s v="Type 2"/>
    <n v="3.7"/>
    <x v="946"/>
    <x v="970"/>
    <x v="970"/>
    <n v="56"/>
    <x v="14"/>
    <x v="14"/>
    <x v="2"/>
  </r>
  <r>
    <s v="R101893R"/>
    <x v="11"/>
    <n v="2"/>
    <s v="Type 2"/>
    <n v="3.7"/>
    <x v="946"/>
    <x v="970"/>
    <x v="970"/>
    <n v="56"/>
    <x v="14"/>
    <x v="14"/>
    <x v="2"/>
  </r>
  <r>
    <s v="R101893R"/>
    <x v="11"/>
    <n v="2"/>
    <s v="Type 2"/>
    <n v="3.7"/>
    <x v="946"/>
    <x v="970"/>
    <x v="970"/>
    <n v="56"/>
    <x v="14"/>
    <x v="14"/>
    <x v="2"/>
  </r>
  <r>
    <s v="R101890Z"/>
    <x v="11"/>
    <n v="2"/>
    <s v="Type 2"/>
    <n v="3.7"/>
    <x v="947"/>
    <x v="971"/>
    <x v="971"/>
    <n v="56"/>
    <x v="14"/>
    <x v="14"/>
    <x v="2"/>
  </r>
  <r>
    <s v="R101890Z"/>
    <x v="11"/>
    <n v="2"/>
    <s v="Type 2"/>
    <n v="3.7"/>
    <x v="947"/>
    <x v="971"/>
    <x v="971"/>
    <n v="56"/>
    <x v="14"/>
    <x v="14"/>
    <x v="2"/>
  </r>
  <r>
    <s v="R101891C"/>
    <x v="11"/>
    <n v="2"/>
    <s v="Type 2"/>
    <n v="3.7"/>
    <x v="947"/>
    <x v="971"/>
    <x v="971"/>
    <n v="56"/>
    <x v="14"/>
    <x v="14"/>
    <x v="2"/>
  </r>
  <r>
    <s v="R101891C"/>
    <x v="11"/>
    <n v="2"/>
    <s v="Type 2"/>
    <n v="3.7"/>
    <x v="947"/>
    <x v="971"/>
    <x v="971"/>
    <n v="56"/>
    <x v="14"/>
    <x v="14"/>
    <x v="2"/>
  </r>
  <r>
    <s v="R101680E"/>
    <x v="11"/>
    <n v="2"/>
    <s v="Type 2"/>
    <n v="3.7"/>
    <x v="948"/>
    <x v="972"/>
    <x v="972"/>
    <n v="56"/>
    <x v="14"/>
    <x v="14"/>
    <x v="2"/>
  </r>
  <r>
    <s v="R101680E"/>
    <x v="11"/>
    <n v="2"/>
    <s v="Type 2"/>
    <n v="3.7"/>
    <x v="948"/>
    <x v="972"/>
    <x v="972"/>
    <n v="56"/>
    <x v="14"/>
    <x v="14"/>
    <x v="2"/>
  </r>
  <r>
    <s v="R101682B"/>
    <x v="11"/>
    <n v="2"/>
    <s v="Type 2"/>
    <n v="3.7"/>
    <x v="948"/>
    <x v="972"/>
    <x v="972"/>
    <n v="56"/>
    <x v="14"/>
    <x v="14"/>
    <x v="2"/>
  </r>
  <r>
    <s v="R101682B"/>
    <x v="11"/>
    <n v="2"/>
    <s v="Type 2"/>
    <n v="3.7"/>
    <x v="948"/>
    <x v="972"/>
    <x v="972"/>
    <n v="56"/>
    <x v="14"/>
    <x v="14"/>
    <x v="2"/>
  </r>
  <r>
    <s v="R101715Z"/>
    <x v="11"/>
    <n v="2"/>
    <s v="Type 2"/>
    <n v="3.7"/>
    <x v="949"/>
    <x v="973"/>
    <x v="973"/>
    <n v="56"/>
    <x v="14"/>
    <x v="14"/>
    <x v="2"/>
  </r>
  <r>
    <s v="R101715Z"/>
    <x v="11"/>
    <n v="2"/>
    <s v="Type 2"/>
    <n v="3.7"/>
    <x v="949"/>
    <x v="973"/>
    <x v="973"/>
    <n v="56"/>
    <x v="14"/>
    <x v="14"/>
    <x v="2"/>
  </r>
  <r>
    <s v="R101718R"/>
    <x v="11"/>
    <n v="2"/>
    <s v="Type 2"/>
    <n v="3.7"/>
    <x v="949"/>
    <x v="973"/>
    <x v="973"/>
    <n v="56"/>
    <x v="14"/>
    <x v="14"/>
    <x v="2"/>
  </r>
  <r>
    <s v="R101718R"/>
    <x v="11"/>
    <n v="2"/>
    <s v="Type 2"/>
    <n v="3.7"/>
    <x v="949"/>
    <x v="973"/>
    <x v="973"/>
    <n v="56"/>
    <x v="14"/>
    <x v="14"/>
    <x v="2"/>
  </r>
  <r>
    <s v="R101707A"/>
    <x v="11"/>
    <n v="2"/>
    <s v="Type 2"/>
    <n v="3.7"/>
    <x v="950"/>
    <x v="974"/>
    <x v="974"/>
    <n v="56"/>
    <x v="14"/>
    <x v="14"/>
    <x v="2"/>
  </r>
  <r>
    <s v="R101707A"/>
    <x v="11"/>
    <n v="2"/>
    <s v="Type 2"/>
    <n v="3.7"/>
    <x v="950"/>
    <x v="974"/>
    <x v="974"/>
    <n v="56"/>
    <x v="14"/>
    <x v="14"/>
    <x v="2"/>
  </r>
  <r>
    <s v="R101710A"/>
    <x v="11"/>
    <n v="2"/>
    <s v="Type 2"/>
    <n v="3.7"/>
    <x v="950"/>
    <x v="974"/>
    <x v="974"/>
    <n v="56"/>
    <x v="14"/>
    <x v="14"/>
    <x v="2"/>
  </r>
  <r>
    <s v="R101710A"/>
    <x v="11"/>
    <n v="2"/>
    <s v="Type 2"/>
    <n v="3.7"/>
    <x v="950"/>
    <x v="974"/>
    <x v="974"/>
    <n v="56"/>
    <x v="14"/>
    <x v="14"/>
    <x v="2"/>
  </r>
  <r>
    <s v="R101702C"/>
    <x v="11"/>
    <n v="2"/>
    <s v="Type 2"/>
    <n v="3.7"/>
    <x v="951"/>
    <x v="975"/>
    <x v="975"/>
    <n v="56"/>
    <x v="14"/>
    <x v="14"/>
    <x v="2"/>
  </r>
  <r>
    <s v="R101702C"/>
    <x v="11"/>
    <n v="2"/>
    <s v="Type 2"/>
    <n v="3.7"/>
    <x v="951"/>
    <x v="975"/>
    <x v="975"/>
    <n v="56"/>
    <x v="14"/>
    <x v="14"/>
    <x v="2"/>
  </r>
  <r>
    <s v="R101704R"/>
    <x v="11"/>
    <n v="2"/>
    <s v="Type 2"/>
    <n v="3.7"/>
    <x v="951"/>
    <x v="975"/>
    <x v="975"/>
    <n v="56"/>
    <x v="14"/>
    <x v="14"/>
    <x v="2"/>
  </r>
  <r>
    <s v="R101704R"/>
    <x v="11"/>
    <n v="2"/>
    <s v="Type 2"/>
    <n v="3.7"/>
    <x v="951"/>
    <x v="975"/>
    <x v="975"/>
    <n v="56"/>
    <x v="14"/>
    <x v="14"/>
    <x v="2"/>
  </r>
  <r>
    <s v="R104964Z"/>
    <x v="11"/>
    <n v="2"/>
    <s v="Type 2"/>
    <n v="3.7"/>
    <x v="952"/>
    <x v="976"/>
    <x v="976"/>
    <n v="56"/>
    <x v="14"/>
    <x v="14"/>
    <x v="2"/>
  </r>
  <r>
    <s v="R104964Z"/>
    <x v="11"/>
    <n v="2"/>
    <s v="Type 2"/>
    <n v="3.7"/>
    <x v="952"/>
    <x v="976"/>
    <x v="976"/>
    <n v="56"/>
    <x v="14"/>
    <x v="14"/>
    <x v="2"/>
  </r>
  <r>
    <s v="R104965C"/>
    <x v="11"/>
    <n v="2"/>
    <s v="Type 2"/>
    <n v="3.7"/>
    <x v="952"/>
    <x v="976"/>
    <x v="976"/>
    <n v="56"/>
    <x v="14"/>
    <x v="14"/>
    <x v="2"/>
  </r>
  <r>
    <s v="R104965C"/>
    <x v="11"/>
    <n v="2"/>
    <s v="Type 2"/>
    <n v="3.7"/>
    <x v="952"/>
    <x v="976"/>
    <x v="976"/>
    <n v="56"/>
    <x v="14"/>
    <x v="14"/>
    <x v="2"/>
  </r>
  <r>
    <s v="R104725B"/>
    <x v="11"/>
    <n v="2"/>
    <s v="Type 2"/>
    <n v="3.7"/>
    <x v="953"/>
    <x v="977"/>
    <x v="977"/>
    <n v="73"/>
    <x v="3"/>
    <x v="3"/>
    <x v="0"/>
  </r>
  <r>
    <s v="R104725B"/>
    <x v="11"/>
    <n v="2"/>
    <s v="Type 2"/>
    <n v="3.7"/>
    <x v="953"/>
    <x v="977"/>
    <x v="977"/>
    <n v="73"/>
    <x v="3"/>
    <x v="3"/>
    <x v="0"/>
  </r>
  <r>
    <s v="R104726F"/>
    <x v="11"/>
    <n v="2"/>
    <s v="Type 2"/>
    <n v="3.7"/>
    <x v="953"/>
    <x v="977"/>
    <x v="977"/>
    <n v="73"/>
    <x v="3"/>
    <x v="3"/>
    <x v="0"/>
  </r>
  <r>
    <s v="R104726F"/>
    <x v="11"/>
    <n v="2"/>
    <s v="Type 2"/>
    <n v="3.7"/>
    <x v="953"/>
    <x v="977"/>
    <x v="977"/>
    <n v="73"/>
    <x v="3"/>
    <x v="3"/>
    <x v="0"/>
  </r>
  <r>
    <s v="R104739B"/>
    <x v="11"/>
    <n v="2"/>
    <s v="Type 2"/>
    <n v="3.7"/>
    <x v="954"/>
    <x v="978"/>
    <x v="978"/>
    <n v="73"/>
    <x v="3"/>
    <x v="3"/>
    <x v="0"/>
  </r>
  <r>
    <s v="R104739B"/>
    <x v="11"/>
    <n v="2"/>
    <s v="Type 2"/>
    <n v="3.7"/>
    <x v="954"/>
    <x v="978"/>
    <x v="978"/>
    <n v="73"/>
    <x v="3"/>
    <x v="3"/>
    <x v="0"/>
  </r>
  <r>
    <s v="R104740E"/>
    <x v="11"/>
    <n v="2"/>
    <s v="Type 2"/>
    <n v="3.7"/>
    <x v="954"/>
    <x v="978"/>
    <x v="978"/>
    <n v="73"/>
    <x v="3"/>
    <x v="3"/>
    <x v="0"/>
  </r>
  <r>
    <s v="R104740E"/>
    <x v="11"/>
    <n v="2"/>
    <s v="Type 2"/>
    <n v="3.7"/>
    <x v="954"/>
    <x v="978"/>
    <x v="978"/>
    <n v="73"/>
    <x v="3"/>
    <x v="3"/>
    <x v="0"/>
  </r>
  <r>
    <s v="R104737E"/>
    <x v="11"/>
    <n v="2"/>
    <s v="Type 2"/>
    <n v="3.7"/>
    <x v="955"/>
    <x v="979"/>
    <x v="979"/>
    <n v="73"/>
    <x v="3"/>
    <x v="3"/>
    <x v="0"/>
  </r>
  <r>
    <s v="R104737E"/>
    <x v="11"/>
    <n v="2"/>
    <s v="Type 2"/>
    <n v="3.7"/>
    <x v="955"/>
    <x v="979"/>
    <x v="979"/>
    <n v="73"/>
    <x v="3"/>
    <x v="3"/>
    <x v="0"/>
  </r>
  <r>
    <s v="R104738K"/>
    <x v="11"/>
    <n v="2"/>
    <s v="Type 2"/>
    <n v="3.7"/>
    <x v="955"/>
    <x v="979"/>
    <x v="979"/>
    <n v="73"/>
    <x v="3"/>
    <x v="3"/>
    <x v="0"/>
  </r>
  <r>
    <s v="R104738K"/>
    <x v="11"/>
    <n v="2"/>
    <s v="Type 2"/>
    <n v="3.7"/>
    <x v="955"/>
    <x v="979"/>
    <x v="979"/>
    <n v="73"/>
    <x v="3"/>
    <x v="3"/>
    <x v="0"/>
  </r>
  <r>
    <s v="R104727Z"/>
    <x v="11"/>
    <n v="2"/>
    <s v="Type 2"/>
    <n v="3.7"/>
    <x v="956"/>
    <x v="980"/>
    <x v="980"/>
    <n v="73"/>
    <x v="3"/>
    <x v="3"/>
    <x v="0"/>
  </r>
  <r>
    <s v="R104727Z"/>
    <x v="11"/>
    <n v="2"/>
    <s v="Type 2"/>
    <n v="3.7"/>
    <x v="956"/>
    <x v="980"/>
    <x v="980"/>
    <n v="73"/>
    <x v="3"/>
    <x v="3"/>
    <x v="0"/>
  </r>
  <r>
    <s v="R104728C"/>
    <x v="11"/>
    <n v="2"/>
    <s v="Type 2"/>
    <n v="3.7"/>
    <x v="956"/>
    <x v="980"/>
    <x v="980"/>
    <n v="73"/>
    <x v="3"/>
    <x v="3"/>
    <x v="0"/>
  </r>
  <r>
    <s v="R104728C"/>
    <x v="11"/>
    <n v="2"/>
    <s v="Type 2"/>
    <n v="3.7"/>
    <x v="956"/>
    <x v="980"/>
    <x v="980"/>
    <n v="73"/>
    <x v="3"/>
    <x v="3"/>
    <x v="0"/>
  </r>
  <r>
    <s v="R104731C"/>
    <x v="11"/>
    <n v="2"/>
    <s v="Type 2"/>
    <n v="3.7"/>
    <x v="957"/>
    <x v="981"/>
    <x v="981"/>
    <n v="73"/>
    <x v="3"/>
    <x v="3"/>
    <x v="0"/>
  </r>
  <r>
    <s v="R104731C"/>
    <x v="11"/>
    <n v="2"/>
    <s v="Type 2"/>
    <n v="3.7"/>
    <x v="957"/>
    <x v="981"/>
    <x v="981"/>
    <n v="73"/>
    <x v="3"/>
    <x v="3"/>
    <x v="0"/>
  </r>
  <r>
    <s v="R104732G"/>
    <x v="11"/>
    <n v="2"/>
    <s v="Type 2"/>
    <n v="3.7"/>
    <x v="957"/>
    <x v="981"/>
    <x v="981"/>
    <n v="73"/>
    <x v="3"/>
    <x v="3"/>
    <x v="0"/>
  </r>
  <r>
    <s v="R104732G"/>
    <x v="11"/>
    <n v="2"/>
    <s v="Type 2"/>
    <n v="3.7"/>
    <x v="957"/>
    <x v="981"/>
    <x v="981"/>
    <n v="73"/>
    <x v="3"/>
    <x v="3"/>
    <x v="0"/>
  </r>
  <r>
    <s v="R104800H"/>
    <x v="11"/>
    <n v="2"/>
    <s v="Type 2"/>
    <n v="3.7"/>
    <x v="958"/>
    <x v="982"/>
    <x v="982"/>
    <n v="73"/>
    <x v="3"/>
    <x v="3"/>
    <x v="0"/>
  </r>
  <r>
    <s v="R104800H"/>
    <x v="11"/>
    <n v="2"/>
    <s v="Type 2"/>
    <n v="3.7"/>
    <x v="958"/>
    <x v="982"/>
    <x v="982"/>
    <n v="73"/>
    <x v="3"/>
    <x v="3"/>
    <x v="0"/>
  </r>
  <r>
    <s v="R104801A"/>
    <x v="11"/>
    <n v="2"/>
    <s v="Type 2"/>
    <n v="3.7"/>
    <x v="958"/>
    <x v="982"/>
    <x v="982"/>
    <n v="73"/>
    <x v="3"/>
    <x v="3"/>
    <x v="0"/>
  </r>
  <r>
    <s v="R104801A"/>
    <x v="11"/>
    <n v="2"/>
    <s v="Type 2"/>
    <n v="3.7"/>
    <x v="958"/>
    <x v="982"/>
    <x v="982"/>
    <n v="73"/>
    <x v="3"/>
    <x v="3"/>
    <x v="0"/>
  </r>
  <r>
    <s v="R104806Z"/>
    <x v="11"/>
    <n v="2"/>
    <s v="Type 2"/>
    <n v="3.7"/>
    <x v="959"/>
    <x v="983"/>
    <x v="983"/>
    <n v="73"/>
    <x v="3"/>
    <x v="3"/>
    <x v="0"/>
  </r>
  <r>
    <s v="R104806Z"/>
    <x v="11"/>
    <n v="2"/>
    <s v="Type 2"/>
    <n v="3.7"/>
    <x v="959"/>
    <x v="983"/>
    <x v="983"/>
    <n v="73"/>
    <x v="3"/>
    <x v="3"/>
    <x v="0"/>
  </r>
  <r>
    <s v="R104808G"/>
    <x v="11"/>
    <n v="2"/>
    <s v="Type 2"/>
    <n v="3.7"/>
    <x v="959"/>
    <x v="983"/>
    <x v="983"/>
    <n v="73"/>
    <x v="3"/>
    <x v="3"/>
    <x v="0"/>
  </r>
  <r>
    <s v="R104808G"/>
    <x v="11"/>
    <n v="2"/>
    <s v="Type 2"/>
    <n v="3.7"/>
    <x v="959"/>
    <x v="983"/>
    <x v="983"/>
    <n v="73"/>
    <x v="3"/>
    <x v="3"/>
    <x v="0"/>
  </r>
  <r>
    <s v="R104749H"/>
    <x v="11"/>
    <n v="2"/>
    <s v="Type 2"/>
    <n v="3.7"/>
    <x v="960"/>
    <x v="984"/>
    <x v="984"/>
    <n v="73"/>
    <x v="3"/>
    <x v="3"/>
    <x v="0"/>
  </r>
  <r>
    <s v="R104749H"/>
    <x v="11"/>
    <n v="2"/>
    <s v="Type 2"/>
    <n v="3.7"/>
    <x v="960"/>
    <x v="984"/>
    <x v="984"/>
    <n v="73"/>
    <x v="3"/>
    <x v="3"/>
    <x v="0"/>
  </r>
  <r>
    <s v="R104750R"/>
    <x v="11"/>
    <n v="2"/>
    <s v="Type 2"/>
    <n v="3.7"/>
    <x v="960"/>
    <x v="984"/>
    <x v="984"/>
    <n v="73"/>
    <x v="3"/>
    <x v="3"/>
    <x v="0"/>
  </r>
  <r>
    <s v="R104750R"/>
    <x v="11"/>
    <n v="2"/>
    <s v="Type 2"/>
    <n v="3.7"/>
    <x v="960"/>
    <x v="984"/>
    <x v="984"/>
    <n v="73"/>
    <x v="3"/>
    <x v="3"/>
    <x v="0"/>
  </r>
  <r>
    <s v="R104733R"/>
    <x v="11"/>
    <n v="2"/>
    <s v="Type 2"/>
    <n v="3.7"/>
    <x v="961"/>
    <x v="985"/>
    <x v="985"/>
    <n v="73"/>
    <x v="3"/>
    <x v="3"/>
    <x v="0"/>
  </r>
  <r>
    <s v="R104733R"/>
    <x v="11"/>
    <n v="2"/>
    <s v="Type 2"/>
    <n v="3.7"/>
    <x v="961"/>
    <x v="985"/>
    <x v="985"/>
    <n v="73"/>
    <x v="3"/>
    <x v="3"/>
    <x v="0"/>
  </r>
  <r>
    <s v="R104734D"/>
    <x v="11"/>
    <n v="2"/>
    <s v="Type 2"/>
    <n v="3.7"/>
    <x v="961"/>
    <x v="985"/>
    <x v="985"/>
    <n v="73"/>
    <x v="3"/>
    <x v="3"/>
    <x v="0"/>
  </r>
  <r>
    <s v="R104734D"/>
    <x v="11"/>
    <n v="2"/>
    <s v="Type 2"/>
    <n v="3.7"/>
    <x v="961"/>
    <x v="985"/>
    <x v="985"/>
    <n v="73"/>
    <x v="3"/>
    <x v="3"/>
    <x v="0"/>
  </r>
  <r>
    <s v="R104745C"/>
    <x v="11"/>
    <n v="2"/>
    <s v="Type 2"/>
    <n v="3.7"/>
    <x v="962"/>
    <x v="986"/>
    <x v="986"/>
    <n v="73"/>
    <x v="3"/>
    <x v="3"/>
    <x v="0"/>
  </r>
  <r>
    <s v="R104745C"/>
    <x v="11"/>
    <n v="2"/>
    <s v="Type 2"/>
    <n v="3.7"/>
    <x v="962"/>
    <x v="986"/>
    <x v="986"/>
    <n v="73"/>
    <x v="3"/>
    <x v="3"/>
    <x v="0"/>
  </r>
  <r>
    <s v="R104746G"/>
    <x v="11"/>
    <n v="2"/>
    <s v="Type 2"/>
    <n v="3.7"/>
    <x v="962"/>
    <x v="986"/>
    <x v="986"/>
    <n v="73"/>
    <x v="3"/>
    <x v="3"/>
    <x v="0"/>
  </r>
  <r>
    <s v="R104746G"/>
    <x v="11"/>
    <n v="2"/>
    <s v="Type 2"/>
    <n v="3.7"/>
    <x v="962"/>
    <x v="986"/>
    <x v="986"/>
    <n v="73"/>
    <x v="3"/>
    <x v="3"/>
    <x v="0"/>
  </r>
  <r>
    <s v="R108334B"/>
    <x v="11"/>
    <n v="2"/>
    <s v="Type 2"/>
    <n v="3.7"/>
    <x v="963"/>
    <x v="987"/>
    <x v="987"/>
    <n v="73"/>
    <x v="3"/>
    <x v="3"/>
    <x v="0"/>
  </r>
  <r>
    <s v="R108334B"/>
    <x v="11"/>
    <n v="2"/>
    <s v="Type 2"/>
    <n v="3.7"/>
    <x v="963"/>
    <x v="987"/>
    <x v="987"/>
    <n v="73"/>
    <x v="3"/>
    <x v="3"/>
    <x v="0"/>
  </r>
  <r>
    <s v="R108335F"/>
    <x v="11"/>
    <n v="2"/>
    <s v="Type 2"/>
    <n v="3.7"/>
    <x v="963"/>
    <x v="987"/>
    <x v="987"/>
    <n v="73"/>
    <x v="3"/>
    <x v="3"/>
    <x v="0"/>
  </r>
  <r>
    <s v="R108335F"/>
    <x v="11"/>
    <n v="2"/>
    <s v="Type 2"/>
    <n v="3.7"/>
    <x v="963"/>
    <x v="987"/>
    <x v="987"/>
    <n v="73"/>
    <x v="3"/>
    <x v="3"/>
    <x v="0"/>
  </r>
  <r>
    <s v="R104723E"/>
    <x v="11"/>
    <n v="2"/>
    <s v="Type 2"/>
    <n v="3.7"/>
    <x v="964"/>
    <x v="988"/>
    <x v="988"/>
    <n v="73"/>
    <x v="3"/>
    <x v="3"/>
    <x v="0"/>
  </r>
  <r>
    <s v="R104723E"/>
    <x v="11"/>
    <n v="2"/>
    <s v="Type 2"/>
    <n v="3.7"/>
    <x v="964"/>
    <x v="988"/>
    <x v="988"/>
    <n v="73"/>
    <x v="3"/>
    <x v="3"/>
    <x v="0"/>
  </r>
  <r>
    <s v="R104724K"/>
    <x v="11"/>
    <n v="2"/>
    <s v="Type 2"/>
    <n v="3.7"/>
    <x v="964"/>
    <x v="988"/>
    <x v="988"/>
    <n v="73"/>
    <x v="3"/>
    <x v="3"/>
    <x v="0"/>
  </r>
  <r>
    <s v="R104724K"/>
    <x v="11"/>
    <n v="2"/>
    <s v="Type 2"/>
    <n v="3.7"/>
    <x v="964"/>
    <x v="988"/>
    <x v="988"/>
    <n v="73"/>
    <x v="3"/>
    <x v="3"/>
    <x v="0"/>
  </r>
  <r>
    <s v="R104802E"/>
    <x v="11"/>
    <n v="2"/>
    <s v="Type 2"/>
    <n v="3.7"/>
    <x v="965"/>
    <x v="989"/>
    <x v="989"/>
    <n v="73"/>
    <x v="3"/>
    <x v="3"/>
    <x v="0"/>
  </r>
  <r>
    <s v="R104802E"/>
    <x v="11"/>
    <n v="2"/>
    <s v="Type 2"/>
    <n v="3.7"/>
    <x v="965"/>
    <x v="989"/>
    <x v="989"/>
    <n v="73"/>
    <x v="3"/>
    <x v="3"/>
    <x v="0"/>
  </r>
  <r>
    <s v="R104803K"/>
    <x v="11"/>
    <n v="2"/>
    <s v="Type 2"/>
    <n v="3.7"/>
    <x v="965"/>
    <x v="989"/>
    <x v="989"/>
    <n v="73"/>
    <x v="3"/>
    <x v="3"/>
    <x v="0"/>
  </r>
  <r>
    <s v="R104803K"/>
    <x v="11"/>
    <n v="2"/>
    <s v="Type 2"/>
    <n v="3.7"/>
    <x v="965"/>
    <x v="989"/>
    <x v="989"/>
    <n v="73"/>
    <x v="3"/>
    <x v="3"/>
    <x v="0"/>
  </r>
  <r>
    <s v="R104804B"/>
    <x v="11"/>
    <n v="2"/>
    <s v="Type 2"/>
    <n v="3.7"/>
    <x v="966"/>
    <x v="990"/>
    <x v="990"/>
    <n v="73"/>
    <x v="3"/>
    <x v="3"/>
    <x v="0"/>
  </r>
  <r>
    <s v="R104804B"/>
    <x v="11"/>
    <n v="2"/>
    <s v="Type 2"/>
    <n v="3.7"/>
    <x v="966"/>
    <x v="990"/>
    <x v="990"/>
    <n v="73"/>
    <x v="3"/>
    <x v="3"/>
    <x v="0"/>
  </r>
  <r>
    <s v="R104805F"/>
    <x v="11"/>
    <n v="2"/>
    <s v="Type 2"/>
    <n v="3.7"/>
    <x v="966"/>
    <x v="990"/>
    <x v="990"/>
    <n v="73"/>
    <x v="3"/>
    <x v="3"/>
    <x v="0"/>
  </r>
  <r>
    <s v="R104805F"/>
    <x v="11"/>
    <n v="2"/>
    <s v="Type 2"/>
    <n v="3.7"/>
    <x v="966"/>
    <x v="990"/>
    <x v="990"/>
    <n v="73"/>
    <x v="3"/>
    <x v="3"/>
    <x v="0"/>
  </r>
  <r>
    <s v="R104743F"/>
    <x v="11"/>
    <n v="2"/>
    <s v="Type 2"/>
    <n v="3.7"/>
    <x v="967"/>
    <x v="991"/>
    <x v="991"/>
    <n v="73"/>
    <x v="3"/>
    <x v="3"/>
    <x v="0"/>
  </r>
  <r>
    <s v="R104743F"/>
    <x v="11"/>
    <n v="2"/>
    <s v="Type 2"/>
    <n v="3.7"/>
    <x v="967"/>
    <x v="991"/>
    <x v="991"/>
    <n v="73"/>
    <x v="3"/>
    <x v="3"/>
    <x v="0"/>
  </r>
  <r>
    <s v="R104744Z"/>
    <x v="11"/>
    <n v="2"/>
    <s v="Type 2"/>
    <n v="3.7"/>
    <x v="967"/>
    <x v="991"/>
    <x v="991"/>
    <n v="73"/>
    <x v="3"/>
    <x v="3"/>
    <x v="0"/>
  </r>
  <r>
    <s v="R104744Z"/>
    <x v="11"/>
    <n v="2"/>
    <s v="Type 2"/>
    <n v="3.7"/>
    <x v="967"/>
    <x v="991"/>
    <x v="991"/>
    <n v="73"/>
    <x v="3"/>
    <x v="3"/>
    <x v="0"/>
  </r>
  <r>
    <s v="R104741K"/>
    <x v="11"/>
    <n v="2"/>
    <s v="Type 2"/>
    <n v="3.7"/>
    <x v="968"/>
    <x v="992"/>
    <x v="992"/>
    <n v="73"/>
    <x v="3"/>
    <x v="3"/>
    <x v="0"/>
  </r>
  <r>
    <s v="R104741K"/>
    <x v="11"/>
    <n v="2"/>
    <s v="Type 2"/>
    <n v="3.7"/>
    <x v="968"/>
    <x v="992"/>
    <x v="992"/>
    <n v="73"/>
    <x v="3"/>
    <x v="3"/>
    <x v="0"/>
  </r>
  <r>
    <s v="R104742B"/>
    <x v="11"/>
    <n v="2"/>
    <s v="Type 2"/>
    <n v="3.7"/>
    <x v="968"/>
    <x v="992"/>
    <x v="992"/>
    <n v="73"/>
    <x v="3"/>
    <x v="3"/>
    <x v="0"/>
  </r>
  <r>
    <s v="R104742B"/>
    <x v="11"/>
    <n v="2"/>
    <s v="Type 2"/>
    <n v="3.7"/>
    <x v="968"/>
    <x v="992"/>
    <x v="992"/>
    <n v="73"/>
    <x v="3"/>
    <x v="3"/>
    <x v="0"/>
  </r>
  <r>
    <s v="R104729G"/>
    <x v="11"/>
    <n v="2"/>
    <s v="Type 2"/>
    <n v="3.7"/>
    <x v="969"/>
    <x v="993"/>
    <x v="993"/>
    <n v="73"/>
    <x v="3"/>
    <x v="3"/>
    <x v="0"/>
  </r>
  <r>
    <s v="R104729G"/>
    <x v="11"/>
    <n v="2"/>
    <s v="Type 2"/>
    <n v="3.7"/>
    <x v="969"/>
    <x v="993"/>
    <x v="993"/>
    <n v="73"/>
    <x v="3"/>
    <x v="3"/>
    <x v="0"/>
  </r>
  <r>
    <s v="R104730Z"/>
    <x v="11"/>
    <n v="2"/>
    <s v="Type 2"/>
    <n v="3.7"/>
    <x v="969"/>
    <x v="993"/>
    <x v="993"/>
    <n v="73"/>
    <x v="3"/>
    <x v="3"/>
    <x v="0"/>
  </r>
  <r>
    <s v="R104730Z"/>
    <x v="11"/>
    <n v="2"/>
    <s v="Type 2"/>
    <n v="3.7"/>
    <x v="969"/>
    <x v="993"/>
    <x v="993"/>
    <n v="73"/>
    <x v="3"/>
    <x v="3"/>
    <x v="0"/>
  </r>
  <r>
    <s v="R104735H"/>
    <x v="11"/>
    <n v="2"/>
    <s v="Type 2"/>
    <n v="3.7"/>
    <x v="970"/>
    <x v="994"/>
    <x v="994"/>
    <n v="73"/>
    <x v="3"/>
    <x v="3"/>
    <x v="0"/>
  </r>
  <r>
    <s v="R104735H"/>
    <x v="11"/>
    <n v="2"/>
    <s v="Type 2"/>
    <n v="3.7"/>
    <x v="970"/>
    <x v="994"/>
    <x v="994"/>
    <n v="73"/>
    <x v="3"/>
    <x v="3"/>
    <x v="0"/>
  </r>
  <r>
    <s v="R104736A"/>
    <x v="11"/>
    <n v="2"/>
    <s v="Type 2"/>
    <n v="3.7"/>
    <x v="970"/>
    <x v="994"/>
    <x v="994"/>
    <n v="73"/>
    <x v="3"/>
    <x v="3"/>
    <x v="0"/>
  </r>
  <r>
    <s v="R104736A"/>
    <x v="11"/>
    <n v="2"/>
    <s v="Type 2"/>
    <n v="3.7"/>
    <x v="970"/>
    <x v="994"/>
    <x v="994"/>
    <n v="73"/>
    <x v="3"/>
    <x v="3"/>
    <x v="0"/>
  </r>
  <r>
    <s v="R102165K"/>
    <x v="11"/>
    <n v="2"/>
    <s v="Type 2"/>
    <n v="3.7"/>
    <x v="971"/>
    <x v="995"/>
    <x v="995"/>
    <n v="59"/>
    <x v="12"/>
    <x v="12"/>
    <x v="0"/>
  </r>
  <r>
    <s v="R102165K"/>
    <x v="11"/>
    <n v="2"/>
    <s v="Type 2"/>
    <n v="3.7"/>
    <x v="971"/>
    <x v="995"/>
    <x v="995"/>
    <n v="59"/>
    <x v="12"/>
    <x v="12"/>
    <x v="0"/>
  </r>
  <r>
    <s v="R102102E"/>
    <x v="11"/>
    <n v="2"/>
    <s v="Type 2"/>
    <n v="3.7"/>
    <x v="972"/>
    <x v="996"/>
    <x v="996"/>
    <n v="58"/>
    <x v="12"/>
    <x v="12"/>
    <x v="0"/>
  </r>
  <r>
    <s v="R102102E"/>
    <x v="11"/>
    <n v="2"/>
    <s v="Type 2"/>
    <n v="3.7"/>
    <x v="972"/>
    <x v="996"/>
    <x v="996"/>
    <n v="58"/>
    <x v="12"/>
    <x v="12"/>
    <x v="0"/>
  </r>
  <r>
    <s v="R102103K"/>
    <x v="11"/>
    <n v="2"/>
    <s v="Type 2"/>
    <n v="3.7"/>
    <x v="972"/>
    <x v="996"/>
    <x v="996"/>
    <n v="58"/>
    <x v="12"/>
    <x v="12"/>
    <x v="0"/>
  </r>
  <r>
    <s v="R102103K"/>
    <x v="11"/>
    <n v="2"/>
    <s v="Type 2"/>
    <n v="3.7"/>
    <x v="972"/>
    <x v="996"/>
    <x v="996"/>
    <n v="58"/>
    <x v="12"/>
    <x v="12"/>
    <x v="0"/>
  </r>
  <r>
    <s v="R104346K"/>
    <x v="11"/>
    <n v="2"/>
    <s v="Type 2"/>
    <n v="3.7"/>
    <x v="973"/>
    <x v="997"/>
    <x v="997"/>
    <n v="79"/>
    <x v="5"/>
    <x v="5"/>
    <x v="0"/>
  </r>
  <r>
    <s v="R104346K"/>
    <x v="11"/>
    <n v="2"/>
    <s v="Type 2"/>
    <n v="3.7"/>
    <x v="973"/>
    <x v="997"/>
    <x v="997"/>
    <n v="79"/>
    <x v="5"/>
    <x v="5"/>
    <x v="0"/>
  </r>
  <r>
    <s v="R104347B"/>
    <x v="11"/>
    <n v="2"/>
    <s v="Type 2"/>
    <n v="3.7"/>
    <x v="973"/>
    <x v="997"/>
    <x v="997"/>
    <n v="79"/>
    <x v="5"/>
    <x v="5"/>
    <x v="0"/>
  </r>
  <r>
    <s v="R104347B"/>
    <x v="11"/>
    <n v="2"/>
    <s v="Type 2"/>
    <n v="3.7"/>
    <x v="973"/>
    <x v="997"/>
    <x v="997"/>
    <n v="79"/>
    <x v="5"/>
    <x v="5"/>
    <x v="0"/>
  </r>
  <r>
    <s v="R104344A"/>
    <x v="11"/>
    <n v="2"/>
    <s v="Type 2"/>
    <n v="3.7"/>
    <x v="974"/>
    <x v="998"/>
    <x v="998"/>
    <n v="79"/>
    <x v="5"/>
    <x v="5"/>
    <x v="0"/>
  </r>
  <r>
    <s v="R104344A"/>
    <x v="11"/>
    <n v="2"/>
    <s v="Type 2"/>
    <n v="3.7"/>
    <x v="974"/>
    <x v="998"/>
    <x v="998"/>
    <n v="79"/>
    <x v="5"/>
    <x v="5"/>
    <x v="0"/>
  </r>
  <r>
    <s v="R104345E"/>
    <x v="11"/>
    <n v="2"/>
    <s v="Type 2"/>
    <n v="3.7"/>
    <x v="974"/>
    <x v="998"/>
    <x v="998"/>
    <n v="79"/>
    <x v="5"/>
    <x v="5"/>
    <x v="0"/>
  </r>
  <r>
    <s v="R104345E"/>
    <x v="11"/>
    <n v="2"/>
    <s v="Type 2"/>
    <n v="3.7"/>
    <x v="974"/>
    <x v="998"/>
    <x v="998"/>
    <n v="79"/>
    <x v="5"/>
    <x v="5"/>
    <x v="0"/>
  </r>
  <r>
    <s v="R104350B"/>
    <x v="11"/>
    <n v="2"/>
    <s v="Type 2"/>
    <n v="3.7"/>
    <x v="975"/>
    <x v="999"/>
    <x v="999"/>
    <n v="79"/>
    <x v="5"/>
    <x v="5"/>
    <x v="0"/>
  </r>
  <r>
    <s v="R104350B"/>
    <x v="11"/>
    <n v="2"/>
    <s v="Type 2"/>
    <n v="3.7"/>
    <x v="975"/>
    <x v="999"/>
    <x v="999"/>
    <n v="79"/>
    <x v="5"/>
    <x v="5"/>
    <x v="0"/>
  </r>
  <r>
    <s v="R104351F"/>
    <x v="11"/>
    <n v="2"/>
    <s v="Type 2"/>
    <n v="3.7"/>
    <x v="975"/>
    <x v="999"/>
    <x v="999"/>
    <n v="79"/>
    <x v="5"/>
    <x v="5"/>
    <x v="0"/>
  </r>
  <r>
    <s v="R104351F"/>
    <x v="11"/>
    <n v="2"/>
    <s v="Type 2"/>
    <n v="3.7"/>
    <x v="975"/>
    <x v="999"/>
    <x v="999"/>
    <n v="79"/>
    <x v="5"/>
    <x v="5"/>
    <x v="0"/>
  </r>
  <r>
    <s v="R101912H"/>
    <x v="11"/>
    <n v="2"/>
    <s v="Type 2"/>
    <n v="3.7"/>
    <x v="976"/>
    <x v="1000"/>
    <x v="1000"/>
    <n v="47"/>
    <x v="11"/>
    <x v="11"/>
    <x v="0"/>
  </r>
  <r>
    <s v="R101912H"/>
    <x v="11"/>
    <n v="2"/>
    <s v="Type 2"/>
    <n v="3.7"/>
    <x v="976"/>
    <x v="1000"/>
    <x v="1000"/>
    <n v="47"/>
    <x v="11"/>
    <x v="11"/>
    <x v="0"/>
  </r>
  <r>
    <s v="R101913A"/>
    <x v="11"/>
    <n v="2"/>
    <s v="Type 2"/>
    <n v="3.7"/>
    <x v="976"/>
    <x v="1000"/>
    <x v="1000"/>
    <n v="47"/>
    <x v="11"/>
    <x v="11"/>
    <x v="0"/>
  </r>
  <r>
    <s v="R101913A"/>
    <x v="11"/>
    <n v="2"/>
    <s v="Type 2"/>
    <n v="3.7"/>
    <x v="976"/>
    <x v="1000"/>
    <x v="1000"/>
    <n v="47"/>
    <x v="11"/>
    <x v="11"/>
    <x v="0"/>
  </r>
  <r>
    <s v="R101910R"/>
    <x v="11"/>
    <n v="2"/>
    <s v="Type 2"/>
    <n v="3.7"/>
    <x v="977"/>
    <x v="1001"/>
    <x v="1001"/>
    <n v="47"/>
    <x v="11"/>
    <x v="11"/>
    <x v="0"/>
  </r>
  <r>
    <s v="R101910R"/>
    <x v="11"/>
    <n v="2"/>
    <s v="Type 2"/>
    <n v="3.7"/>
    <x v="977"/>
    <x v="1001"/>
    <x v="1001"/>
    <n v="47"/>
    <x v="11"/>
    <x v="11"/>
    <x v="0"/>
  </r>
  <r>
    <s v="R101911D"/>
    <x v="11"/>
    <n v="2"/>
    <s v="Type 2"/>
    <n v="3.7"/>
    <x v="977"/>
    <x v="1001"/>
    <x v="1001"/>
    <n v="47"/>
    <x v="11"/>
    <x v="11"/>
    <x v="0"/>
  </r>
  <r>
    <s v="R101911D"/>
    <x v="11"/>
    <n v="2"/>
    <s v="Type 2"/>
    <n v="3.7"/>
    <x v="977"/>
    <x v="1001"/>
    <x v="1001"/>
    <n v="47"/>
    <x v="11"/>
    <x v="11"/>
    <x v="0"/>
  </r>
  <r>
    <s v="R101906G"/>
    <x v="11"/>
    <n v="2"/>
    <s v="Type 2"/>
    <n v="3.7"/>
    <x v="978"/>
    <x v="1002"/>
    <x v="1002"/>
    <n v="47"/>
    <x v="11"/>
    <x v="11"/>
    <x v="0"/>
  </r>
  <r>
    <s v="R101906G"/>
    <x v="11"/>
    <n v="2"/>
    <s v="Type 2"/>
    <n v="3.7"/>
    <x v="978"/>
    <x v="1002"/>
    <x v="1002"/>
    <n v="47"/>
    <x v="11"/>
    <x v="11"/>
    <x v="0"/>
  </r>
  <r>
    <s v="R101907R"/>
    <x v="11"/>
    <n v="2"/>
    <s v="Type 2"/>
    <n v="3.7"/>
    <x v="978"/>
    <x v="1002"/>
    <x v="1002"/>
    <n v="47"/>
    <x v="11"/>
    <x v="11"/>
    <x v="0"/>
  </r>
  <r>
    <s v="R101907R"/>
    <x v="11"/>
    <n v="2"/>
    <s v="Type 2"/>
    <n v="3.7"/>
    <x v="978"/>
    <x v="1002"/>
    <x v="1002"/>
    <n v="47"/>
    <x v="11"/>
    <x v="11"/>
    <x v="0"/>
  </r>
  <r>
    <s v="R101920F"/>
    <x v="11"/>
    <n v="2"/>
    <s v="Type 2"/>
    <n v="3.7"/>
    <x v="979"/>
    <x v="1003"/>
    <x v="1003"/>
    <n v="46"/>
    <x v="11"/>
    <x v="11"/>
    <x v="0"/>
  </r>
  <r>
    <s v="R101920F"/>
    <x v="11"/>
    <n v="2"/>
    <s v="Type 2"/>
    <n v="3.7"/>
    <x v="979"/>
    <x v="1003"/>
    <x v="1003"/>
    <n v="46"/>
    <x v="11"/>
    <x v="11"/>
    <x v="0"/>
  </r>
  <r>
    <s v="R101921Z"/>
    <x v="11"/>
    <n v="2"/>
    <s v="Type 2"/>
    <n v="3.7"/>
    <x v="979"/>
    <x v="1003"/>
    <x v="1003"/>
    <n v="46"/>
    <x v="11"/>
    <x v="11"/>
    <x v="0"/>
  </r>
  <r>
    <s v="R101921Z"/>
    <x v="11"/>
    <n v="2"/>
    <s v="Type 2"/>
    <n v="3.7"/>
    <x v="979"/>
    <x v="1003"/>
    <x v="1003"/>
    <n v="46"/>
    <x v="11"/>
    <x v="11"/>
    <x v="0"/>
  </r>
  <r>
    <s v="R101914E"/>
    <x v="11"/>
    <n v="2"/>
    <s v="Type 2"/>
    <n v="3.7"/>
    <x v="980"/>
    <x v="1004"/>
    <x v="1004"/>
    <n v="47"/>
    <x v="11"/>
    <x v="11"/>
    <x v="0"/>
  </r>
  <r>
    <s v="R101914E"/>
    <x v="11"/>
    <n v="2"/>
    <s v="Type 2"/>
    <n v="3.7"/>
    <x v="980"/>
    <x v="1004"/>
    <x v="1004"/>
    <n v="47"/>
    <x v="11"/>
    <x v="11"/>
    <x v="0"/>
  </r>
  <r>
    <s v="R101915K"/>
    <x v="11"/>
    <n v="2"/>
    <s v="Type 2"/>
    <n v="3.7"/>
    <x v="980"/>
    <x v="1004"/>
    <x v="1004"/>
    <n v="47"/>
    <x v="11"/>
    <x v="11"/>
    <x v="0"/>
  </r>
  <r>
    <s v="R101915K"/>
    <x v="11"/>
    <n v="2"/>
    <s v="Type 2"/>
    <n v="3.7"/>
    <x v="980"/>
    <x v="1004"/>
    <x v="1004"/>
    <n v="47"/>
    <x v="11"/>
    <x v="11"/>
    <x v="0"/>
  </r>
  <r>
    <s v="R101904Z"/>
    <x v="11"/>
    <n v="2"/>
    <s v="Type 2"/>
    <n v="3.7"/>
    <x v="981"/>
    <x v="1005"/>
    <x v="1005"/>
    <n v="46"/>
    <x v="11"/>
    <x v="11"/>
    <x v="0"/>
  </r>
  <r>
    <s v="R101904Z"/>
    <x v="11"/>
    <n v="2"/>
    <s v="Type 2"/>
    <n v="3.7"/>
    <x v="981"/>
    <x v="1005"/>
    <x v="1005"/>
    <n v="46"/>
    <x v="11"/>
    <x v="11"/>
    <x v="0"/>
  </r>
  <r>
    <s v="R101905C"/>
    <x v="11"/>
    <n v="2"/>
    <s v="Type 2"/>
    <n v="3.7"/>
    <x v="981"/>
    <x v="1005"/>
    <x v="1005"/>
    <n v="46"/>
    <x v="11"/>
    <x v="11"/>
    <x v="0"/>
  </r>
  <r>
    <s v="R101905C"/>
    <x v="11"/>
    <n v="2"/>
    <s v="Type 2"/>
    <n v="3.7"/>
    <x v="981"/>
    <x v="1005"/>
    <x v="1005"/>
    <n v="46"/>
    <x v="11"/>
    <x v="11"/>
    <x v="0"/>
  </r>
  <r>
    <s v="R101918Z"/>
    <x v="11"/>
    <n v="2"/>
    <s v="Type 2"/>
    <n v="3.7"/>
    <x v="982"/>
    <x v="1006"/>
    <x v="1006"/>
    <n v="46"/>
    <x v="11"/>
    <x v="11"/>
    <x v="0"/>
  </r>
  <r>
    <s v="R101918Z"/>
    <x v="11"/>
    <n v="2"/>
    <s v="Type 2"/>
    <n v="3.7"/>
    <x v="982"/>
    <x v="1006"/>
    <x v="1006"/>
    <n v="46"/>
    <x v="11"/>
    <x v="11"/>
    <x v="0"/>
  </r>
  <r>
    <s v="R101919C"/>
    <x v="11"/>
    <n v="2"/>
    <s v="Type 2"/>
    <n v="3.7"/>
    <x v="982"/>
    <x v="1006"/>
    <x v="1006"/>
    <n v="46"/>
    <x v="11"/>
    <x v="11"/>
    <x v="0"/>
  </r>
  <r>
    <s v="R101919C"/>
    <x v="11"/>
    <n v="2"/>
    <s v="Type 2"/>
    <n v="3.7"/>
    <x v="982"/>
    <x v="1006"/>
    <x v="1006"/>
    <n v="46"/>
    <x v="11"/>
    <x v="11"/>
    <x v="0"/>
  </r>
  <r>
    <s v="R101896A"/>
    <x v="11"/>
    <n v="2"/>
    <s v="Type 2"/>
    <n v="3.7"/>
    <x v="357"/>
    <x v="361"/>
    <x v="361"/>
    <n v="46"/>
    <x v="11"/>
    <x v="11"/>
    <x v="0"/>
  </r>
  <r>
    <s v="R101896A"/>
    <x v="11"/>
    <n v="2"/>
    <s v="Type 2"/>
    <n v="3.7"/>
    <x v="357"/>
    <x v="361"/>
    <x v="361"/>
    <n v="46"/>
    <x v="11"/>
    <x v="11"/>
    <x v="0"/>
  </r>
  <r>
    <s v="R101897E"/>
    <x v="11"/>
    <n v="2"/>
    <s v="Type 2"/>
    <n v="3.7"/>
    <x v="357"/>
    <x v="361"/>
    <x v="361"/>
    <n v="46"/>
    <x v="11"/>
    <x v="11"/>
    <x v="0"/>
  </r>
  <r>
    <s v="R101897E"/>
    <x v="11"/>
    <n v="2"/>
    <s v="Type 2"/>
    <n v="3.7"/>
    <x v="357"/>
    <x v="361"/>
    <x v="361"/>
    <n v="46"/>
    <x v="11"/>
    <x v="11"/>
    <x v="0"/>
  </r>
  <r>
    <s v="R101900E"/>
    <x v="11"/>
    <n v="2"/>
    <s v="Type 2"/>
    <n v="3.7"/>
    <x v="983"/>
    <x v="1007"/>
    <x v="1007"/>
    <n v="46"/>
    <x v="11"/>
    <x v="11"/>
    <x v="0"/>
  </r>
  <r>
    <s v="R101900E"/>
    <x v="11"/>
    <n v="2"/>
    <s v="Type 2"/>
    <n v="3.7"/>
    <x v="983"/>
    <x v="1007"/>
    <x v="1007"/>
    <n v="46"/>
    <x v="11"/>
    <x v="11"/>
    <x v="0"/>
  </r>
  <r>
    <s v="R101901K"/>
    <x v="11"/>
    <n v="2"/>
    <s v="Type 2"/>
    <n v="3.7"/>
    <x v="983"/>
    <x v="1007"/>
    <x v="1007"/>
    <n v="46"/>
    <x v="11"/>
    <x v="11"/>
    <x v="0"/>
  </r>
  <r>
    <s v="R101901K"/>
    <x v="11"/>
    <n v="2"/>
    <s v="Type 2"/>
    <n v="3.7"/>
    <x v="983"/>
    <x v="1007"/>
    <x v="1007"/>
    <n v="46"/>
    <x v="11"/>
    <x v="11"/>
    <x v="0"/>
  </r>
  <r>
    <s v="R101916B"/>
    <x v="11"/>
    <n v="2"/>
    <s v="Type 2"/>
    <n v="3.7"/>
    <x v="984"/>
    <x v="1008"/>
    <x v="1008"/>
    <n v="46"/>
    <x v="11"/>
    <x v="11"/>
    <x v="0"/>
  </r>
  <r>
    <s v="R101916B"/>
    <x v="11"/>
    <n v="2"/>
    <s v="Type 2"/>
    <n v="3.7"/>
    <x v="984"/>
    <x v="1008"/>
    <x v="1008"/>
    <n v="46"/>
    <x v="11"/>
    <x v="11"/>
    <x v="0"/>
  </r>
  <r>
    <s v="R101917F"/>
    <x v="11"/>
    <n v="2"/>
    <s v="Type 2"/>
    <n v="3.7"/>
    <x v="984"/>
    <x v="1008"/>
    <x v="1008"/>
    <n v="46"/>
    <x v="11"/>
    <x v="11"/>
    <x v="0"/>
  </r>
  <r>
    <s v="R101917F"/>
    <x v="11"/>
    <n v="2"/>
    <s v="Type 2"/>
    <n v="3.7"/>
    <x v="984"/>
    <x v="1008"/>
    <x v="1008"/>
    <n v="46"/>
    <x v="11"/>
    <x v="11"/>
    <x v="0"/>
  </r>
  <r>
    <s v="R108111A"/>
    <x v="11"/>
    <n v="2"/>
    <s v="Type 2"/>
    <n v="3.7"/>
    <x v="971"/>
    <x v="995"/>
    <x v="995"/>
    <n v="59"/>
    <x v="12"/>
    <x v="12"/>
    <x v="0"/>
  </r>
  <r>
    <s v="R108111A"/>
    <x v="11"/>
    <n v="2"/>
    <s v="Type 2"/>
    <n v="3.7"/>
    <x v="971"/>
    <x v="995"/>
    <x v="995"/>
    <n v="59"/>
    <x v="12"/>
    <x v="12"/>
    <x v="0"/>
  </r>
  <r>
    <s v="R108380E"/>
    <x v="11"/>
    <n v="2"/>
    <s v="Type 2"/>
    <n v="3.7"/>
    <x v="985"/>
    <x v="358"/>
    <x v="358"/>
    <n v="46"/>
    <x v="11"/>
    <x v="11"/>
    <x v="0"/>
  </r>
  <r>
    <s v="R108380E"/>
    <x v="11"/>
    <n v="2"/>
    <s v="Type 2"/>
    <n v="3.7"/>
    <x v="985"/>
    <x v="358"/>
    <x v="358"/>
    <n v="46"/>
    <x v="11"/>
    <x v="11"/>
    <x v="0"/>
  </r>
  <r>
    <s v="R108381K"/>
    <x v="11"/>
    <n v="2"/>
    <s v="Type 2"/>
    <n v="3.7"/>
    <x v="985"/>
    <x v="358"/>
    <x v="358"/>
    <n v="46"/>
    <x v="11"/>
    <x v="11"/>
    <x v="0"/>
  </r>
  <r>
    <s v="R108381K"/>
    <x v="11"/>
    <n v="2"/>
    <s v="Type 2"/>
    <n v="3.7"/>
    <x v="985"/>
    <x v="358"/>
    <x v="358"/>
    <n v="46"/>
    <x v="11"/>
    <x v="11"/>
    <x v="0"/>
  </r>
  <r>
    <s v="R108350K"/>
    <x v="11"/>
    <n v="2"/>
    <s v="Type 2"/>
    <n v="3.7"/>
    <x v="265"/>
    <x v="1009"/>
    <x v="1009"/>
    <n v="47"/>
    <x v="11"/>
    <x v="11"/>
    <x v="0"/>
  </r>
  <r>
    <s v="R108350K"/>
    <x v="11"/>
    <n v="2"/>
    <s v="Type 2"/>
    <n v="3.7"/>
    <x v="265"/>
    <x v="1009"/>
    <x v="1009"/>
    <n v="47"/>
    <x v="11"/>
    <x v="11"/>
    <x v="0"/>
  </r>
  <r>
    <s v="R108352F"/>
    <x v="11"/>
    <n v="2"/>
    <s v="Type 2"/>
    <n v="3.7"/>
    <x v="265"/>
    <x v="1009"/>
    <x v="1009"/>
    <n v="47"/>
    <x v="11"/>
    <x v="11"/>
    <x v="0"/>
  </r>
  <r>
    <s v="R108352F"/>
    <x v="11"/>
    <n v="2"/>
    <s v="Type 2"/>
    <n v="3.7"/>
    <x v="265"/>
    <x v="1009"/>
    <x v="1009"/>
    <n v="47"/>
    <x v="11"/>
    <x v="11"/>
    <x v="0"/>
  </r>
  <r>
    <s v="R103201E"/>
    <x v="11"/>
    <n v="2"/>
    <s v="Type 2"/>
    <n v="3.7"/>
    <x v="986"/>
    <x v="1010"/>
    <x v="1010"/>
    <n v="64"/>
    <x v="1"/>
    <x v="1"/>
    <x v="0"/>
  </r>
  <r>
    <s v="R103201E"/>
    <x v="11"/>
    <n v="2"/>
    <s v="Type 2"/>
    <n v="3.7"/>
    <x v="986"/>
    <x v="1010"/>
    <x v="1010"/>
    <n v="64"/>
    <x v="1"/>
    <x v="1"/>
    <x v="0"/>
  </r>
  <r>
    <s v="R103202K"/>
    <x v="11"/>
    <n v="2"/>
    <s v="Type 2"/>
    <n v="3.7"/>
    <x v="986"/>
    <x v="1010"/>
    <x v="1010"/>
    <n v="64"/>
    <x v="1"/>
    <x v="1"/>
    <x v="0"/>
  </r>
  <r>
    <s v="R103202K"/>
    <x v="11"/>
    <n v="2"/>
    <s v="Type 2"/>
    <n v="3.7"/>
    <x v="986"/>
    <x v="1010"/>
    <x v="1010"/>
    <n v="64"/>
    <x v="1"/>
    <x v="1"/>
    <x v="0"/>
  </r>
  <r>
    <s v="R103205Z"/>
    <x v="11"/>
    <n v="2"/>
    <s v="Type 2"/>
    <n v="3.7"/>
    <x v="987"/>
    <x v="1011"/>
    <x v="1011"/>
    <n v="64"/>
    <x v="1"/>
    <x v="1"/>
    <x v="0"/>
  </r>
  <r>
    <s v="R103205Z"/>
    <x v="11"/>
    <n v="2"/>
    <s v="Type 2"/>
    <n v="3.7"/>
    <x v="987"/>
    <x v="1011"/>
    <x v="1011"/>
    <n v="64"/>
    <x v="1"/>
    <x v="1"/>
    <x v="0"/>
  </r>
  <r>
    <s v="R103206C"/>
    <x v="11"/>
    <n v="2"/>
    <s v="Type 2"/>
    <n v="3.7"/>
    <x v="987"/>
    <x v="1011"/>
    <x v="1011"/>
    <n v="64"/>
    <x v="1"/>
    <x v="1"/>
    <x v="0"/>
  </r>
  <r>
    <s v="R103206C"/>
    <x v="11"/>
    <n v="2"/>
    <s v="Type 2"/>
    <n v="3.7"/>
    <x v="987"/>
    <x v="1011"/>
    <x v="1011"/>
    <n v="64"/>
    <x v="1"/>
    <x v="1"/>
    <x v="0"/>
  </r>
  <r>
    <s v="R103197A"/>
    <x v="11"/>
    <n v="2"/>
    <s v="Type 2"/>
    <n v="3.7"/>
    <x v="988"/>
    <x v="1012"/>
    <x v="1012"/>
    <n v="64"/>
    <x v="1"/>
    <x v="1"/>
    <x v="0"/>
  </r>
  <r>
    <s v="R103197A"/>
    <x v="11"/>
    <n v="2"/>
    <s v="Type 2"/>
    <n v="3.7"/>
    <x v="988"/>
    <x v="1012"/>
    <x v="1012"/>
    <n v="64"/>
    <x v="1"/>
    <x v="1"/>
    <x v="0"/>
  </r>
  <r>
    <s v="R103198E"/>
    <x v="11"/>
    <n v="2"/>
    <s v="Type 2"/>
    <n v="3.7"/>
    <x v="988"/>
    <x v="1012"/>
    <x v="1012"/>
    <n v="64"/>
    <x v="1"/>
    <x v="1"/>
    <x v="0"/>
  </r>
  <r>
    <s v="R103198E"/>
    <x v="11"/>
    <n v="2"/>
    <s v="Type 2"/>
    <n v="3.7"/>
    <x v="988"/>
    <x v="1012"/>
    <x v="1012"/>
    <n v="64"/>
    <x v="1"/>
    <x v="1"/>
    <x v="0"/>
  </r>
  <r>
    <s v="R103193G"/>
    <x v="11"/>
    <n v="2"/>
    <s v="Type 2"/>
    <n v="3.7"/>
    <x v="989"/>
    <x v="1013"/>
    <x v="1013"/>
    <n v="64"/>
    <x v="1"/>
    <x v="1"/>
    <x v="0"/>
  </r>
  <r>
    <s v="R103193G"/>
    <x v="11"/>
    <n v="2"/>
    <s v="Type 2"/>
    <n v="3.7"/>
    <x v="989"/>
    <x v="1013"/>
    <x v="1013"/>
    <n v="64"/>
    <x v="1"/>
    <x v="1"/>
    <x v="0"/>
  </r>
  <r>
    <s v="R103194R"/>
    <x v="11"/>
    <n v="2"/>
    <s v="Type 2"/>
    <n v="3.7"/>
    <x v="989"/>
    <x v="1013"/>
    <x v="1013"/>
    <n v="64"/>
    <x v="1"/>
    <x v="1"/>
    <x v="0"/>
  </r>
  <r>
    <s v="R103194R"/>
    <x v="11"/>
    <n v="2"/>
    <s v="Type 2"/>
    <n v="3.7"/>
    <x v="989"/>
    <x v="1013"/>
    <x v="1013"/>
    <n v="64"/>
    <x v="1"/>
    <x v="1"/>
    <x v="0"/>
  </r>
  <r>
    <s v="R103046F"/>
    <x v="11"/>
    <n v="2"/>
    <s v="Type 2"/>
    <n v="3.7"/>
    <x v="990"/>
    <x v="1014"/>
    <x v="1014"/>
    <n v="64"/>
    <x v="1"/>
    <x v="1"/>
    <x v="0"/>
  </r>
  <r>
    <s v="R103046F"/>
    <x v="11"/>
    <n v="2"/>
    <s v="Type 2"/>
    <n v="3.7"/>
    <x v="990"/>
    <x v="1014"/>
    <x v="1014"/>
    <n v="64"/>
    <x v="1"/>
    <x v="1"/>
    <x v="0"/>
  </r>
  <r>
    <s v="R103047Z"/>
    <x v="11"/>
    <n v="2"/>
    <s v="Type 2"/>
    <n v="3.7"/>
    <x v="990"/>
    <x v="1014"/>
    <x v="1014"/>
    <n v="64"/>
    <x v="1"/>
    <x v="1"/>
    <x v="0"/>
  </r>
  <r>
    <s v="R103047Z"/>
    <x v="11"/>
    <n v="2"/>
    <s v="Type 2"/>
    <n v="3.7"/>
    <x v="990"/>
    <x v="1014"/>
    <x v="1014"/>
    <n v="64"/>
    <x v="1"/>
    <x v="1"/>
    <x v="0"/>
  </r>
  <r>
    <s v="R103199K"/>
    <x v="11"/>
    <n v="2"/>
    <s v="Type 2"/>
    <n v="3.7"/>
    <x v="991"/>
    <x v="1015"/>
    <x v="1015"/>
    <n v="64"/>
    <x v="1"/>
    <x v="1"/>
    <x v="0"/>
  </r>
  <r>
    <s v="R103199K"/>
    <x v="11"/>
    <n v="2"/>
    <s v="Type 2"/>
    <n v="3.7"/>
    <x v="991"/>
    <x v="1015"/>
    <x v="1015"/>
    <n v="64"/>
    <x v="1"/>
    <x v="1"/>
    <x v="0"/>
  </r>
  <r>
    <s v="R103200A"/>
    <x v="11"/>
    <n v="2"/>
    <s v="Type 2"/>
    <n v="3.7"/>
    <x v="991"/>
    <x v="1015"/>
    <x v="1015"/>
    <n v="64"/>
    <x v="1"/>
    <x v="1"/>
    <x v="0"/>
  </r>
  <r>
    <s v="R103200A"/>
    <x v="11"/>
    <n v="2"/>
    <s v="Type 2"/>
    <n v="3.7"/>
    <x v="991"/>
    <x v="1015"/>
    <x v="1015"/>
    <n v="64"/>
    <x v="1"/>
    <x v="1"/>
    <x v="0"/>
  </r>
  <r>
    <s v="R103054D"/>
    <x v="11"/>
    <n v="2"/>
    <s v="Type 2"/>
    <n v="3.7"/>
    <x v="992"/>
    <x v="1016"/>
    <x v="1016"/>
    <n v="64"/>
    <x v="1"/>
    <x v="1"/>
    <x v="0"/>
  </r>
  <r>
    <s v="R103054D"/>
    <x v="11"/>
    <n v="2"/>
    <s v="Type 2"/>
    <n v="3.7"/>
    <x v="992"/>
    <x v="1016"/>
    <x v="1016"/>
    <n v="64"/>
    <x v="1"/>
    <x v="1"/>
    <x v="0"/>
  </r>
  <r>
    <s v="R103055H"/>
    <x v="11"/>
    <n v="2"/>
    <s v="Type 2"/>
    <n v="3.7"/>
    <x v="992"/>
    <x v="1016"/>
    <x v="1016"/>
    <n v="64"/>
    <x v="1"/>
    <x v="1"/>
    <x v="0"/>
  </r>
  <r>
    <s v="R103055H"/>
    <x v="11"/>
    <n v="2"/>
    <s v="Type 2"/>
    <n v="3.7"/>
    <x v="992"/>
    <x v="1016"/>
    <x v="1016"/>
    <n v="64"/>
    <x v="1"/>
    <x v="1"/>
    <x v="0"/>
  </r>
  <r>
    <s v="R103051C"/>
    <x v="11"/>
    <n v="2"/>
    <s v="Type 2"/>
    <n v="3.7"/>
    <x v="993"/>
    <x v="1017"/>
    <x v="1017"/>
    <n v="64"/>
    <x v="1"/>
    <x v="1"/>
    <x v="0"/>
  </r>
  <r>
    <s v="R103051C"/>
    <x v="11"/>
    <n v="2"/>
    <s v="Type 2"/>
    <n v="3.7"/>
    <x v="993"/>
    <x v="1017"/>
    <x v="1017"/>
    <n v="64"/>
    <x v="1"/>
    <x v="1"/>
    <x v="0"/>
  </r>
  <r>
    <s v="R103052G"/>
    <x v="11"/>
    <n v="2"/>
    <s v="Type 2"/>
    <n v="3.7"/>
    <x v="993"/>
    <x v="1017"/>
    <x v="1017"/>
    <n v="64"/>
    <x v="1"/>
    <x v="1"/>
    <x v="0"/>
  </r>
  <r>
    <s v="R103052G"/>
    <x v="11"/>
    <n v="2"/>
    <s v="Type 2"/>
    <n v="3.7"/>
    <x v="993"/>
    <x v="1017"/>
    <x v="1017"/>
    <n v="64"/>
    <x v="1"/>
    <x v="1"/>
    <x v="0"/>
  </r>
  <r>
    <s v="R103049G"/>
    <x v="11"/>
    <n v="2"/>
    <s v="Type 2"/>
    <n v="3.7"/>
    <x v="994"/>
    <x v="1018"/>
    <x v="1018"/>
    <n v="64"/>
    <x v="1"/>
    <x v="1"/>
    <x v="0"/>
  </r>
  <r>
    <s v="R103049G"/>
    <x v="11"/>
    <n v="2"/>
    <s v="Type 2"/>
    <n v="3.7"/>
    <x v="994"/>
    <x v="1018"/>
    <x v="1018"/>
    <n v="64"/>
    <x v="1"/>
    <x v="1"/>
    <x v="0"/>
  </r>
  <r>
    <s v="R103050Z"/>
    <x v="11"/>
    <n v="2"/>
    <s v="Type 2"/>
    <n v="3.7"/>
    <x v="994"/>
    <x v="1018"/>
    <x v="1018"/>
    <n v="64"/>
    <x v="1"/>
    <x v="1"/>
    <x v="0"/>
  </r>
  <r>
    <s v="R103050Z"/>
    <x v="11"/>
    <n v="2"/>
    <s v="Type 2"/>
    <n v="3.7"/>
    <x v="994"/>
    <x v="1018"/>
    <x v="1018"/>
    <n v="64"/>
    <x v="1"/>
    <x v="1"/>
    <x v="0"/>
  </r>
  <r>
    <s v="R102917E"/>
    <x v="11"/>
    <n v="2"/>
    <s v="Type 2"/>
    <n v="3.7"/>
    <x v="995"/>
    <x v="1019"/>
    <x v="1019"/>
    <n v="64"/>
    <x v="1"/>
    <x v="1"/>
    <x v="0"/>
  </r>
  <r>
    <s v="R102917E"/>
    <x v="11"/>
    <n v="2"/>
    <s v="Type 2"/>
    <n v="3.7"/>
    <x v="995"/>
    <x v="1019"/>
    <x v="1019"/>
    <n v="64"/>
    <x v="1"/>
    <x v="1"/>
    <x v="0"/>
  </r>
  <r>
    <s v="R102918K"/>
    <x v="11"/>
    <n v="2"/>
    <s v="Type 2"/>
    <n v="3.7"/>
    <x v="995"/>
    <x v="1019"/>
    <x v="1019"/>
    <n v="64"/>
    <x v="1"/>
    <x v="1"/>
    <x v="0"/>
  </r>
  <r>
    <s v="R102918K"/>
    <x v="11"/>
    <n v="2"/>
    <s v="Type 2"/>
    <n v="3.7"/>
    <x v="995"/>
    <x v="1019"/>
    <x v="1019"/>
    <n v="64"/>
    <x v="1"/>
    <x v="1"/>
    <x v="0"/>
  </r>
  <r>
    <s v="R103044K"/>
    <x v="11"/>
    <n v="2"/>
    <s v="Type 2"/>
    <n v="3.7"/>
    <x v="996"/>
    <x v="1020"/>
    <x v="1020"/>
    <n v="64"/>
    <x v="1"/>
    <x v="1"/>
    <x v="0"/>
  </r>
  <r>
    <s v="R103044K"/>
    <x v="11"/>
    <n v="2"/>
    <s v="Type 2"/>
    <n v="3.7"/>
    <x v="996"/>
    <x v="1020"/>
    <x v="1020"/>
    <n v="64"/>
    <x v="1"/>
    <x v="1"/>
    <x v="0"/>
  </r>
  <r>
    <s v="R103045B"/>
    <x v="11"/>
    <n v="2"/>
    <s v="Type 2"/>
    <n v="3.7"/>
    <x v="996"/>
    <x v="1020"/>
    <x v="1020"/>
    <n v="64"/>
    <x v="1"/>
    <x v="1"/>
    <x v="0"/>
  </r>
  <r>
    <s v="R103045B"/>
    <x v="11"/>
    <n v="2"/>
    <s v="Type 2"/>
    <n v="3.7"/>
    <x v="996"/>
    <x v="1020"/>
    <x v="1020"/>
    <n v="64"/>
    <x v="1"/>
    <x v="1"/>
    <x v="0"/>
  </r>
  <r>
    <s v="R102913R"/>
    <x v="11"/>
    <n v="2"/>
    <s v="Type 2"/>
    <n v="3.7"/>
    <x v="997"/>
    <x v="105"/>
    <x v="105"/>
    <n v="64"/>
    <x v="1"/>
    <x v="1"/>
    <x v="0"/>
  </r>
  <r>
    <s v="R102913R"/>
    <x v="11"/>
    <n v="2"/>
    <s v="Type 2"/>
    <n v="3.7"/>
    <x v="997"/>
    <x v="105"/>
    <x v="105"/>
    <n v="64"/>
    <x v="1"/>
    <x v="1"/>
    <x v="0"/>
  </r>
  <r>
    <s v="R102914D"/>
    <x v="11"/>
    <n v="2"/>
    <s v="Type 2"/>
    <n v="3.7"/>
    <x v="997"/>
    <x v="105"/>
    <x v="105"/>
    <n v="64"/>
    <x v="1"/>
    <x v="1"/>
    <x v="0"/>
  </r>
  <r>
    <s v="R102914D"/>
    <x v="11"/>
    <n v="2"/>
    <s v="Type 2"/>
    <n v="3.7"/>
    <x v="997"/>
    <x v="105"/>
    <x v="105"/>
    <n v="64"/>
    <x v="1"/>
    <x v="1"/>
    <x v="0"/>
  </r>
  <r>
    <s v="R102915H"/>
    <x v="11"/>
    <n v="2"/>
    <s v="Type 2"/>
    <n v="3.7"/>
    <x v="998"/>
    <x v="1021"/>
    <x v="1021"/>
    <n v="64"/>
    <x v="1"/>
    <x v="1"/>
    <x v="0"/>
  </r>
  <r>
    <s v="R102915H"/>
    <x v="11"/>
    <n v="2"/>
    <s v="Type 2"/>
    <n v="3.7"/>
    <x v="998"/>
    <x v="1021"/>
    <x v="1021"/>
    <n v="64"/>
    <x v="1"/>
    <x v="1"/>
    <x v="0"/>
  </r>
  <r>
    <s v="R102916A"/>
    <x v="11"/>
    <n v="2"/>
    <s v="Type 2"/>
    <n v="3.7"/>
    <x v="998"/>
    <x v="1021"/>
    <x v="1021"/>
    <n v="64"/>
    <x v="1"/>
    <x v="1"/>
    <x v="0"/>
  </r>
  <r>
    <s v="R102916A"/>
    <x v="11"/>
    <n v="2"/>
    <s v="Type 2"/>
    <n v="3.7"/>
    <x v="998"/>
    <x v="1021"/>
    <x v="1021"/>
    <n v="64"/>
    <x v="1"/>
    <x v="1"/>
    <x v="0"/>
  </r>
  <r>
    <s v="R103209D"/>
    <x v="11"/>
    <n v="2"/>
    <s v="Type 2"/>
    <n v="3.7"/>
    <x v="999"/>
    <x v="1022"/>
    <x v="1022"/>
    <n v="61"/>
    <x v="1"/>
    <x v="1"/>
    <x v="0"/>
  </r>
  <r>
    <s v="R103209D"/>
    <x v="11"/>
    <n v="2"/>
    <s v="Type 2"/>
    <n v="3.7"/>
    <x v="999"/>
    <x v="1022"/>
    <x v="1022"/>
    <n v="61"/>
    <x v="1"/>
    <x v="1"/>
    <x v="0"/>
  </r>
  <r>
    <s v="R103210G"/>
    <x v="11"/>
    <n v="2"/>
    <s v="Type 2"/>
    <n v="3.7"/>
    <x v="999"/>
    <x v="1022"/>
    <x v="1022"/>
    <n v="61"/>
    <x v="1"/>
    <x v="1"/>
    <x v="0"/>
  </r>
  <r>
    <s v="R103210G"/>
    <x v="11"/>
    <n v="2"/>
    <s v="Type 2"/>
    <n v="3.7"/>
    <x v="999"/>
    <x v="1022"/>
    <x v="1022"/>
    <n v="61"/>
    <x v="1"/>
    <x v="1"/>
    <x v="0"/>
  </r>
  <r>
    <s v="R103211R"/>
    <x v="11"/>
    <n v="2"/>
    <s v="Type 2"/>
    <n v="3.7"/>
    <x v="1000"/>
    <x v="1023"/>
    <x v="1023"/>
    <n v="61"/>
    <x v="1"/>
    <x v="1"/>
    <x v="0"/>
  </r>
  <r>
    <s v="R103211R"/>
    <x v="11"/>
    <n v="2"/>
    <s v="Type 2"/>
    <n v="3.7"/>
    <x v="1000"/>
    <x v="1023"/>
    <x v="1023"/>
    <n v="61"/>
    <x v="1"/>
    <x v="1"/>
    <x v="0"/>
  </r>
  <r>
    <s v="R103212D"/>
    <x v="11"/>
    <n v="2"/>
    <s v="Type 2"/>
    <n v="3.7"/>
    <x v="1000"/>
    <x v="1023"/>
    <x v="1023"/>
    <n v="61"/>
    <x v="1"/>
    <x v="1"/>
    <x v="0"/>
  </r>
  <r>
    <s v="R103212D"/>
    <x v="11"/>
    <n v="2"/>
    <s v="Type 2"/>
    <n v="3.7"/>
    <x v="1000"/>
    <x v="1023"/>
    <x v="1023"/>
    <n v="61"/>
    <x v="1"/>
    <x v="1"/>
    <x v="0"/>
  </r>
  <r>
    <s v="R103441F"/>
    <x v="11"/>
    <n v="2"/>
    <s v="Type 2"/>
    <n v="3.7"/>
    <x v="1001"/>
    <x v="1024"/>
    <x v="1024"/>
    <n v="61"/>
    <x v="1"/>
    <x v="1"/>
    <x v="0"/>
  </r>
  <r>
    <s v="R103441F"/>
    <x v="11"/>
    <n v="2"/>
    <s v="Type 2"/>
    <n v="3.7"/>
    <x v="1001"/>
    <x v="1024"/>
    <x v="1024"/>
    <n v="61"/>
    <x v="1"/>
    <x v="1"/>
    <x v="0"/>
  </r>
  <r>
    <s v="R103442Z"/>
    <x v="11"/>
    <n v="2"/>
    <s v="Type 2"/>
    <n v="3.7"/>
    <x v="1001"/>
    <x v="1024"/>
    <x v="1024"/>
    <n v="61"/>
    <x v="1"/>
    <x v="1"/>
    <x v="0"/>
  </r>
  <r>
    <s v="R103442Z"/>
    <x v="11"/>
    <n v="2"/>
    <s v="Type 2"/>
    <n v="3.7"/>
    <x v="1001"/>
    <x v="1024"/>
    <x v="1024"/>
    <n v="61"/>
    <x v="1"/>
    <x v="1"/>
    <x v="0"/>
  </r>
  <r>
    <s v="R102897D"/>
    <x v="11"/>
    <n v="2"/>
    <s v="Type 2"/>
    <n v="3.7"/>
    <x v="1002"/>
    <x v="1025"/>
    <x v="1025"/>
    <n v="60"/>
    <x v="1"/>
    <x v="1"/>
    <x v="0"/>
  </r>
  <r>
    <s v="R102897D"/>
    <x v="11"/>
    <n v="2"/>
    <s v="Type 2"/>
    <n v="3.7"/>
    <x v="1002"/>
    <x v="1025"/>
    <x v="1025"/>
    <n v="60"/>
    <x v="1"/>
    <x v="1"/>
    <x v="0"/>
  </r>
  <r>
    <s v="R102898H"/>
    <x v="11"/>
    <n v="2"/>
    <s v="Type 2"/>
    <n v="3.7"/>
    <x v="1002"/>
    <x v="1025"/>
    <x v="1025"/>
    <n v="60"/>
    <x v="1"/>
    <x v="1"/>
    <x v="0"/>
  </r>
  <r>
    <s v="R102898H"/>
    <x v="11"/>
    <n v="2"/>
    <s v="Type 2"/>
    <n v="3.7"/>
    <x v="1002"/>
    <x v="1025"/>
    <x v="1025"/>
    <n v="60"/>
    <x v="1"/>
    <x v="1"/>
    <x v="0"/>
  </r>
  <r>
    <s v="R102905B"/>
    <x v="11"/>
    <n v="2"/>
    <s v="Type 2"/>
    <n v="3.7"/>
    <x v="1003"/>
    <x v="1026"/>
    <x v="1026"/>
    <n v="60"/>
    <x v="1"/>
    <x v="1"/>
    <x v="0"/>
  </r>
  <r>
    <s v="R102905B"/>
    <x v="11"/>
    <n v="2"/>
    <s v="Type 2"/>
    <n v="3.7"/>
    <x v="1003"/>
    <x v="1026"/>
    <x v="1026"/>
    <n v="60"/>
    <x v="1"/>
    <x v="1"/>
    <x v="0"/>
  </r>
  <r>
    <s v="R102906F"/>
    <x v="11"/>
    <n v="2"/>
    <s v="Type 2"/>
    <n v="3.7"/>
    <x v="1003"/>
    <x v="1026"/>
    <x v="1026"/>
    <n v="60"/>
    <x v="1"/>
    <x v="1"/>
    <x v="0"/>
  </r>
  <r>
    <s v="R102906F"/>
    <x v="11"/>
    <n v="2"/>
    <s v="Type 2"/>
    <n v="3.7"/>
    <x v="1003"/>
    <x v="1026"/>
    <x v="1026"/>
    <n v="60"/>
    <x v="1"/>
    <x v="1"/>
    <x v="0"/>
  </r>
  <r>
    <s v="R102899A"/>
    <x v="11"/>
    <n v="2"/>
    <s v="Type 2"/>
    <n v="3.7"/>
    <x v="1004"/>
    <x v="78"/>
    <x v="78"/>
    <n v="60"/>
    <x v="1"/>
    <x v="1"/>
    <x v="0"/>
  </r>
  <r>
    <s v="R102899A"/>
    <x v="11"/>
    <n v="2"/>
    <s v="Type 2"/>
    <n v="3.7"/>
    <x v="1004"/>
    <x v="78"/>
    <x v="78"/>
    <n v="60"/>
    <x v="1"/>
    <x v="1"/>
    <x v="0"/>
  </r>
  <r>
    <s v="R102900D"/>
    <x v="11"/>
    <n v="2"/>
    <s v="Type 2"/>
    <n v="3.7"/>
    <x v="1004"/>
    <x v="78"/>
    <x v="78"/>
    <n v="60"/>
    <x v="1"/>
    <x v="1"/>
    <x v="0"/>
  </r>
  <r>
    <s v="R102900D"/>
    <x v="11"/>
    <n v="2"/>
    <s v="Type 2"/>
    <n v="3.7"/>
    <x v="1004"/>
    <x v="78"/>
    <x v="78"/>
    <n v="60"/>
    <x v="1"/>
    <x v="1"/>
    <x v="0"/>
  </r>
  <r>
    <s v="R102901H"/>
    <x v="11"/>
    <n v="2"/>
    <s v="Type 2"/>
    <n v="3.7"/>
    <x v="1005"/>
    <x v="79"/>
    <x v="79"/>
    <n v="60"/>
    <x v="1"/>
    <x v="1"/>
    <x v="0"/>
  </r>
  <r>
    <s v="R102901H"/>
    <x v="11"/>
    <n v="2"/>
    <s v="Type 2"/>
    <n v="3.7"/>
    <x v="1005"/>
    <x v="79"/>
    <x v="79"/>
    <n v="60"/>
    <x v="1"/>
    <x v="1"/>
    <x v="0"/>
  </r>
  <r>
    <s v="R102902A"/>
    <x v="11"/>
    <n v="2"/>
    <s v="Type 2"/>
    <n v="3.7"/>
    <x v="1005"/>
    <x v="79"/>
    <x v="79"/>
    <n v="60"/>
    <x v="1"/>
    <x v="1"/>
    <x v="0"/>
  </r>
  <r>
    <s v="R102902A"/>
    <x v="11"/>
    <n v="2"/>
    <s v="Type 2"/>
    <n v="3.7"/>
    <x v="1005"/>
    <x v="79"/>
    <x v="79"/>
    <n v="60"/>
    <x v="1"/>
    <x v="1"/>
    <x v="0"/>
  </r>
  <r>
    <s v="R102772R"/>
    <x v="11"/>
    <n v="2"/>
    <s v="Type 2"/>
    <n v="3.7"/>
    <x v="1006"/>
    <x v="1027"/>
    <x v="1027"/>
    <n v="60"/>
    <x v="1"/>
    <x v="1"/>
    <x v="0"/>
  </r>
  <r>
    <s v="R102772R"/>
    <x v="11"/>
    <n v="2"/>
    <s v="Type 2"/>
    <n v="3.7"/>
    <x v="1006"/>
    <x v="1027"/>
    <x v="1027"/>
    <n v="60"/>
    <x v="1"/>
    <x v="1"/>
    <x v="0"/>
  </r>
  <r>
    <s v="R102773D"/>
    <x v="11"/>
    <n v="2"/>
    <s v="Type 2"/>
    <n v="3.7"/>
    <x v="1006"/>
    <x v="1027"/>
    <x v="1027"/>
    <n v="60"/>
    <x v="1"/>
    <x v="1"/>
    <x v="0"/>
  </r>
  <r>
    <s v="R102773D"/>
    <x v="11"/>
    <n v="2"/>
    <s v="Type 2"/>
    <n v="3.7"/>
    <x v="1006"/>
    <x v="1027"/>
    <x v="1027"/>
    <n v="60"/>
    <x v="1"/>
    <x v="1"/>
    <x v="0"/>
  </r>
  <r>
    <s v="R102903E"/>
    <x v="11"/>
    <n v="2"/>
    <s v="Type 2"/>
    <n v="3.7"/>
    <x v="1007"/>
    <x v="1028"/>
    <x v="1028"/>
    <n v="60"/>
    <x v="1"/>
    <x v="1"/>
    <x v="0"/>
  </r>
  <r>
    <s v="R102903E"/>
    <x v="11"/>
    <n v="2"/>
    <s v="Type 2"/>
    <n v="3.7"/>
    <x v="1007"/>
    <x v="1028"/>
    <x v="1028"/>
    <n v="60"/>
    <x v="1"/>
    <x v="1"/>
    <x v="0"/>
  </r>
  <r>
    <s v="R102904K"/>
    <x v="11"/>
    <n v="2"/>
    <s v="Type 2"/>
    <n v="3.7"/>
    <x v="1007"/>
    <x v="1028"/>
    <x v="1028"/>
    <n v="60"/>
    <x v="1"/>
    <x v="1"/>
    <x v="0"/>
  </r>
  <r>
    <s v="R102904K"/>
    <x v="11"/>
    <n v="2"/>
    <s v="Type 2"/>
    <n v="3.7"/>
    <x v="1007"/>
    <x v="1028"/>
    <x v="1028"/>
    <n v="60"/>
    <x v="1"/>
    <x v="1"/>
    <x v="0"/>
  </r>
  <r>
    <s v="R102895G"/>
    <x v="11"/>
    <n v="2"/>
    <s v="Type 2"/>
    <n v="3.7"/>
    <x v="1008"/>
    <x v="1029"/>
    <x v="1029"/>
    <n v="60"/>
    <x v="1"/>
    <x v="1"/>
    <x v="0"/>
  </r>
  <r>
    <s v="R102895G"/>
    <x v="11"/>
    <n v="2"/>
    <s v="Type 2"/>
    <n v="3.7"/>
    <x v="1008"/>
    <x v="1029"/>
    <x v="1029"/>
    <n v="60"/>
    <x v="1"/>
    <x v="1"/>
    <x v="0"/>
  </r>
  <r>
    <s v="R102896R"/>
    <x v="11"/>
    <n v="2"/>
    <s v="Type 2"/>
    <n v="3.7"/>
    <x v="1008"/>
    <x v="1029"/>
    <x v="1029"/>
    <n v="60"/>
    <x v="1"/>
    <x v="1"/>
    <x v="0"/>
  </r>
  <r>
    <s v="R102896R"/>
    <x v="11"/>
    <n v="2"/>
    <s v="Type 2"/>
    <n v="3.7"/>
    <x v="1008"/>
    <x v="1029"/>
    <x v="1029"/>
    <n v="60"/>
    <x v="1"/>
    <x v="1"/>
    <x v="0"/>
  </r>
  <r>
    <s v="R102907Z"/>
    <x v="11"/>
    <n v="2"/>
    <s v="Type 2"/>
    <n v="3.7"/>
    <x v="1009"/>
    <x v="1030"/>
    <x v="1030"/>
    <n v="60"/>
    <x v="1"/>
    <x v="1"/>
    <x v="0"/>
  </r>
  <r>
    <s v="R102907Z"/>
    <x v="11"/>
    <n v="2"/>
    <s v="Type 2"/>
    <n v="3.7"/>
    <x v="1009"/>
    <x v="1030"/>
    <x v="1030"/>
    <n v="60"/>
    <x v="1"/>
    <x v="1"/>
    <x v="0"/>
  </r>
  <r>
    <s v="R102908C"/>
    <x v="11"/>
    <n v="2"/>
    <s v="Type 2"/>
    <n v="3.7"/>
    <x v="1009"/>
    <x v="1030"/>
    <x v="1030"/>
    <n v="60"/>
    <x v="1"/>
    <x v="1"/>
    <x v="0"/>
  </r>
  <r>
    <s v="R102908C"/>
    <x v="11"/>
    <n v="2"/>
    <s v="Type 2"/>
    <n v="3.7"/>
    <x v="1009"/>
    <x v="1030"/>
    <x v="1030"/>
    <n v="60"/>
    <x v="1"/>
    <x v="1"/>
    <x v="0"/>
  </r>
  <r>
    <s v="R102909G"/>
    <x v="11"/>
    <n v="2"/>
    <s v="Type 2"/>
    <n v="3.7"/>
    <x v="1010"/>
    <x v="1031"/>
    <x v="1031"/>
    <n v="60"/>
    <x v="1"/>
    <x v="1"/>
    <x v="0"/>
  </r>
  <r>
    <s v="R102909G"/>
    <x v="11"/>
    <n v="2"/>
    <s v="Type 2"/>
    <n v="3.7"/>
    <x v="1010"/>
    <x v="1031"/>
    <x v="1031"/>
    <n v="60"/>
    <x v="1"/>
    <x v="1"/>
    <x v="0"/>
  </r>
  <r>
    <s v="R102910Z"/>
    <x v="11"/>
    <n v="2"/>
    <s v="Type 2"/>
    <n v="3.7"/>
    <x v="1010"/>
    <x v="1031"/>
    <x v="1031"/>
    <n v="60"/>
    <x v="1"/>
    <x v="1"/>
    <x v="0"/>
  </r>
  <r>
    <s v="R102910Z"/>
    <x v="11"/>
    <n v="2"/>
    <s v="Type 2"/>
    <n v="3.7"/>
    <x v="1010"/>
    <x v="1031"/>
    <x v="1031"/>
    <n v="60"/>
    <x v="1"/>
    <x v="1"/>
    <x v="0"/>
  </r>
  <r>
    <s v="R108367Z"/>
    <x v="11"/>
    <n v="2"/>
    <s v="Type 2"/>
    <n v="3.7"/>
    <x v="1011"/>
    <x v="1032"/>
    <x v="1032"/>
    <n v="60"/>
    <x v="1"/>
    <x v="1"/>
    <x v="0"/>
  </r>
  <r>
    <s v="R108367Z"/>
    <x v="11"/>
    <n v="2"/>
    <s v="Type 2"/>
    <n v="3.7"/>
    <x v="1011"/>
    <x v="1032"/>
    <x v="1032"/>
    <n v="60"/>
    <x v="1"/>
    <x v="1"/>
    <x v="0"/>
  </r>
  <r>
    <s v="R108369G"/>
    <x v="11"/>
    <n v="2"/>
    <s v="Type 2"/>
    <n v="3.7"/>
    <x v="1011"/>
    <x v="1032"/>
    <x v="1032"/>
    <n v="60"/>
    <x v="1"/>
    <x v="1"/>
    <x v="0"/>
  </r>
  <r>
    <s v="R108369G"/>
    <x v="11"/>
    <n v="2"/>
    <s v="Type 2"/>
    <n v="3.7"/>
    <x v="1011"/>
    <x v="1032"/>
    <x v="1032"/>
    <n v="60"/>
    <x v="1"/>
    <x v="1"/>
    <x v="0"/>
  </r>
  <r>
    <s v="R104315K"/>
    <x v="11"/>
    <n v="2"/>
    <s v="Type 2"/>
    <n v="3.7"/>
    <x v="1012"/>
    <x v="1033"/>
    <x v="1033"/>
    <n v="75"/>
    <x v="4"/>
    <x v="4"/>
    <x v="0"/>
  </r>
  <r>
    <s v="R104316B"/>
    <x v="11"/>
    <n v="2"/>
    <s v="Type 2"/>
    <n v="3.7"/>
    <x v="1012"/>
    <x v="1033"/>
    <x v="1033"/>
    <n v="75"/>
    <x v="4"/>
    <x v="4"/>
    <x v="0"/>
  </r>
  <r>
    <s v="R104316B"/>
    <x v="11"/>
    <n v="2"/>
    <s v="Type 2"/>
    <n v="3.7"/>
    <x v="1012"/>
    <x v="1033"/>
    <x v="1033"/>
    <n v="75"/>
    <x v="4"/>
    <x v="4"/>
    <x v="0"/>
  </r>
  <r>
    <s v="R104305C"/>
    <x v="11"/>
    <n v="2"/>
    <s v="Type 2"/>
    <n v="3.7"/>
    <x v="1013"/>
    <x v="1034"/>
    <x v="1034"/>
    <n v="75"/>
    <x v="4"/>
    <x v="4"/>
    <x v="0"/>
  </r>
  <r>
    <s v="R104305C"/>
    <x v="11"/>
    <n v="2"/>
    <s v="Type 2"/>
    <n v="3.7"/>
    <x v="1013"/>
    <x v="1034"/>
    <x v="1034"/>
    <n v="75"/>
    <x v="4"/>
    <x v="4"/>
    <x v="0"/>
  </r>
  <r>
    <s v="R104306G"/>
    <x v="11"/>
    <n v="2"/>
    <s v="Type 2"/>
    <n v="3.7"/>
    <x v="1013"/>
    <x v="1034"/>
    <x v="1034"/>
    <n v="75"/>
    <x v="4"/>
    <x v="4"/>
    <x v="0"/>
  </r>
  <r>
    <s v="R104306G"/>
    <x v="11"/>
    <n v="2"/>
    <s v="Type 2"/>
    <n v="3.7"/>
    <x v="1013"/>
    <x v="1034"/>
    <x v="1034"/>
    <n v="75"/>
    <x v="4"/>
    <x v="4"/>
    <x v="0"/>
  </r>
  <r>
    <s v="R104319C"/>
    <x v="11"/>
    <n v="2"/>
    <s v="Type 2"/>
    <n v="3.7"/>
    <x v="1014"/>
    <x v="1035"/>
    <x v="1035"/>
    <n v="75"/>
    <x v="4"/>
    <x v="4"/>
    <x v="0"/>
  </r>
  <r>
    <s v="R104319C"/>
    <x v="11"/>
    <n v="2"/>
    <s v="Type 2"/>
    <n v="3.7"/>
    <x v="1014"/>
    <x v="1035"/>
    <x v="1035"/>
    <n v="75"/>
    <x v="4"/>
    <x v="4"/>
    <x v="0"/>
  </r>
  <r>
    <s v="R104320F"/>
    <x v="11"/>
    <n v="2"/>
    <s v="Type 2"/>
    <n v="3.7"/>
    <x v="1014"/>
    <x v="1035"/>
    <x v="1035"/>
    <n v="75"/>
    <x v="4"/>
    <x v="4"/>
    <x v="0"/>
  </r>
  <r>
    <s v="R104320F"/>
    <x v="11"/>
    <n v="2"/>
    <s v="Type 2"/>
    <n v="3.7"/>
    <x v="1014"/>
    <x v="1035"/>
    <x v="1035"/>
    <n v="75"/>
    <x v="4"/>
    <x v="4"/>
    <x v="0"/>
  </r>
  <r>
    <s v="R104323G"/>
    <x v="11"/>
    <n v="2"/>
    <s v="Type 2"/>
    <n v="3.7"/>
    <x v="1015"/>
    <x v="1036"/>
    <x v="1036"/>
    <n v="75"/>
    <x v="4"/>
    <x v="4"/>
    <x v="0"/>
  </r>
  <r>
    <s v="R104323G"/>
    <x v="11"/>
    <n v="2"/>
    <s v="Type 2"/>
    <n v="3.7"/>
    <x v="1015"/>
    <x v="1036"/>
    <x v="1036"/>
    <n v="75"/>
    <x v="4"/>
    <x v="4"/>
    <x v="0"/>
  </r>
  <r>
    <s v="R104324R"/>
    <x v="11"/>
    <n v="2"/>
    <s v="Type 2"/>
    <n v="3.7"/>
    <x v="1015"/>
    <x v="1036"/>
    <x v="1036"/>
    <n v="75"/>
    <x v="4"/>
    <x v="4"/>
    <x v="0"/>
  </r>
  <r>
    <s v="R104324R"/>
    <x v="11"/>
    <n v="2"/>
    <s v="Type 2"/>
    <n v="3.7"/>
    <x v="1015"/>
    <x v="1036"/>
    <x v="1036"/>
    <n v="75"/>
    <x v="4"/>
    <x v="4"/>
    <x v="0"/>
  </r>
  <r>
    <s v="R104307R"/>
    <x v="11"/>
    <n v="2"/>
    <s v="Type 2"/>
    <n v="3.7"/>
    <x v="1016"/>
    <x v="1037"/>
    <x v="1037"/>
    <n v="75"/>
    <x v="4"/>
    <x v="4"/>
    <x v="0"/>
  </r>
  <r>
    <s v="R104307R"/>
    <x v="11"/>
    <n v="2"/>
    <s v="Type 2"/>
    <n v="3.7"/>
    <x v="1016"/>
    <x v="1037"/>
    <x v="1037"/>
    <n v="75"/>
    <x v="4"/>
    <x v="4"/>
    <x v="0"/>
  </r>
  <r>
    <s v="R104308D"/>
    <x v="11"/>
    <n v="2"/>
    <s v="Type 2"/>
    <n v="3.7"/>
    <x v="1016"/>
    <x v="1037"/>
    <x v="1037"/>
    <n v="75"/>
    <x v="4"/>
    <x v="4"/>
    <x v="0"/>
  </r>
  <r>
    <s v="R104308D"/>
    <x v="11"/>
    <n v="2"/>
    <s v="Type 2"/>
    <n v="3.7"/>
    <x v="1016"/>
    <x v="1037"/>
    <x v="1037"/>
    <n v="75"/>
    <x v="4"/>
    <x v="4"/>
    <x v="0"/>
  </r>
  <r>
    <s v="R104311D"/>
    <x v="11"/>
    <n v="2"/>
    <s v="Type 2"/>
    <n v="3.7"/>
    <x v="1017"/>
    <x v="1038"/>
    <x v="1038"/>
    <n v="75"/>
    <x v="4"/>
    <x v="4"/>
    <x v="0"/>
  </r>
  <r>
    <s v="R104311D"/>
    <x v="11"/>
    <n v="2"/>
    <s v="Type 2"/>
    <n v="3.7"/>
    <x v="1017"/>
    <x v="1038"/>
    <x v="1038"/>
    <n v="75"/>
    <x v="4"/>
    <x v="4"/>
    <x v="0"/>
  </r>
  <r>
    <s v="R104312H"/>
    <x v="11"/>
    <n v="2"/>
    <s v="Type 2"/>
    <n v="3.7"/>
    <x v="1017"/>
    <x v="1038"/>
    <x v="1038"/>
    <n v="75"/>
    <x v="4"/>
    <x v="4"/>
    <x v="0"/>
  </r>
  <r>
    <s v="R104312H"/>
    <x v="11"/>
    <n v="2"/>
    <s v="Type 2"/>
    <n v="3.7"/>
    <x v="1017"/>
    <x v="1038"/>
    <x v="1038"/>
    <n v="75"/>
    <x v="4"/>
    <x v="4"/>
    <x v="0"/>
  </r>
  <r>
    <s v="R104309H"/>
    <x v="11"/>
    <n v="2"/>
    <s v="Type 2"/>
    <n v="3.7"/>
    <x v="1018"/>
    <x v="1039"/>
    <x v="1039"/>
    <n v="75"/>
    <x v="4"/>
    <x v="4"/>
    <x v="0"/>
  </r>
  <r>
    <s v="R104309H"/>
    <x v="11"/>
    <n v="2"/>
    <s v="Type 2"/>
    <n v="3.7"/>
    <x v="1018"/>
    <x v="1039"/>
    <x v="1039"/>
    <n v="75"/>
    <x v="4"/>
    <x v="4"/>
    <x v="0"/>
  </r>
  <r>
    <s v="R104310R"/>
    <x v="11"/>
    <n v="2"/>
    <s v="Type 2"/>
    <n v="3.7"/>
    <x v="1018"/>
    <x v="1039"/>
    <x v="1039"/>
    <n v="75"/>
    <x v="4"/>
    <x v="4"/>
    <x v="0"/>
  </r>
  <r>
    <s v="R104310R"/>
    <x v="11"/>
    <n v="2"/>
    <s v="Type 2"/>
    <n v="3.7"/>
    <x v="1018"/>
    <x v="1039"/>
    <x v="1039"/>
    <n v="75"/>
    <x v="4"/>
    <x v="4"/>
    <x v="0"/>
  </r>
  <r>
    <s v="R104321Z"/>
    <x v="11"/>
    <n v="2"/>
    <s v="Type 2"/>
    <n v="3.7"/>
    <x v="1019"/>
    <x v="1040"/>
    <x v="1040"/>
    <n v="75"/>
    <x v="4"/>
    <x v="4"/>
    <x v="0"/>
  </r>
  <r>
    <s v="R104321Z"/>
    <x v="11"/>
    <n v="2"/>
    <s v="Type 2"/>
    <n v="3.7"/>
    <x v="1019"/>
    <x v="1040"/>
    <x v="1040"/>
    <n v="75"/>
    <x v="4"/>
    <x v="4"/>
    <x v="0"/>
  </r>
  <r>
    <s v="R104322C"/>
    <x v="11"/>
    <n v="2"/>
    <s v="Type 2"/>
    <n v="3.7"/>
    <x v="1019"/>
    <x v="1040"/>
    <x v="1040"/>
    <n v="75"/>
    <x v="4"/>
    <x v="4"/>
    <x v="0"/>
  </r>
  <r>
    <s v="R104322C"/>
    <x v="11"/>
    <n v="2"/>
    <s v="Type 2"/>
    <n v="3.7"/>
    <x v="1019"/>
    <x v="1040"/>
    <x v="1040"/>
    <n v="75"/>
    <x v="4"/>
    <x v="4"/>
    <x v="0"/>
  </r>
  <r>
    <s v="R104317F"/>
    <x v="11"/>
    <n v="2"/>
    <s v="Type 2"/>
    <n v="3.7"/>
    <x v="1020"/>
    <x v="1041"/>
    <x v="1041"/>
    <n v="75"/>
    <x v="4"/>
    <x v="4"/>
    <x v="0"/>
  </r>
  <r>
    <s v="R104317F"/>
    <x v="11"/>
    <n v="2"/>
    <s v="Type 2"/>
    <n v="3.7"/>
    <x v="1020"/>
    <x v="1041"/>
    <x v="1041"/>
    <n v="75"/>
    <x v="4"/>
    <x v="4"/>
    <x v="0"/>
  </r>
  <r>
    <s v="R104318Z"/>
    <x v="11"/>
    <n v="2"/>
    <s v="Type 2"/>
    <n v="3.7"/>
    <x v="1020"/>
    <x v="1041"/>
    <x v="1041"/>
    <n v="75"/>
    <x v="4"/>
    <x v="4"/>
    <x v="0"/>
  </r>
  <r>
    <s v="R104318Z"/>
    <x v="11"/>
    <n v="2"/>
    <s v="Type 2"/>
    <n v="3.7"/>
    <x v="1020"/>
    <x v="1041"/>
    <x v="1041"/>
    <n v="75"/>
    <x v="4"/>
    <x v="4"/>
    <x v="0"/>
  </r>
  <r>
    <s v="R104313A"/>
    <x v="11"/>
    <n v="2"/>
    <s v="Type 2"/>
    <n v="3.7"/>
    <x v="1021"/>
    <x v="1042"/>
    <x v="1042"/>
    <n v="75"/>
    <x v="4"/>
    <x v="4"/>
    <x v="0"/>
  </r>
  <r>
    <s v="R104313A"/>
    <x v="11"/>
    <n v="2"/>
    <s v="Type 2"/>
    <n v="3.7"/>
    <x v="1021"/>
    <x v="1042"/>
    <x v="1042"/>
    <n v="75"/>
    <x v="4"/>
    <x v="4"/>
    <x v="0"/>
  </r>
  <r>
    <s v="R104314E"/>
    <x v="11"/>
    <n v="2"/>
    <s v="Type 2"/>
    <n v="3.7"/>
    <x v="1021"/>
    <x v="1042"/>
    <x v="1042"/>
    <n v="75"/>
    <x v="4"/>
    <x v="4"/>
    <x v="0"/>
  </r>
  <r>
    <s v="R104314E"/>
    <x v="11"/>
    <n v="2"/>
    <s v="Type 2"/>
    <n v="3.7"/>
    <x v="1021"/>
    <x v="1042"/>
    <x v="1042"/>
    <n v="75"/>
    <x v="4"/>
    <x v="4"/>
    <x v="0"/>
  </r>
  <r>
    <s v="R104946F"/>
    <x v="11"/>
    <n v="2"/>
    <s v="Type 2"/>
    <n v="3.7"/>
    <x v="1022"/>
    <x v="1043"/>
    <x v="1043"/>
    <n v="76"/>
    <x v="4"/>
    <x v="4"/>
    <x v="0"/>
  </r>
  <r>
    <s v="R104946F"/>
    <x v="11"/>
    <n v="2"/>
    <s v="Type 2"/>
    <n v="3.7"/>
    <x v="1022"/>
    <x v="1043"/>
    <x v="1043"/>
    <n v="76"/>
    <x v="4"/>
    <x v="4"/>
    <x v="0"/>
  </r>
  <r>
    <s v="R104947Z"/>
    <x v="11"/>
    <n v="2"/>
    <s v="Type 2"/>
    <n v="3.7"/>
    <x v="1022"/>
    <x v="1043"/>
    <x v="1043"/>
    <n v="76"/>
    <x v="4"/>
    <x v="4"/>
    <x v="0"/>
  </r>
  <r>
    <s v="R104947Z"/>
    <x v="11"/>
    <n v="2"/>
    <s v="Type 2"/>
    <n v="3.7"/>
    <x v="1022"/>
    <x v="1043"/>
    <x v="1043"/>
    <n v="76"/>
    <x v="4"/>
    <x v="4"/>
    <x v="0"/>
  </r>
  <r>
    <s v="R104948C"/>
    <x v="11"/>
    <n v="2"/>
    <s v="Type 2"/>
    <n v="3.7"/>
    <x v="1023"/>
    <x v="1044"/>
    <x v="1044"/>
    <n v="76"/>
    <x v="4"/>
    <x v="4"/>
    <x v="0"/>
  </r>
  <r>
    <s v="R104948C"/>
    <x v="11"/>
    <n v="2"/>
    <s v="Type 2"/>
    <n v="3.7"/>
    <x v="1023"/>
    <x v="1044"/>
    <x v="1044"/>
    <n v="76"/>
    <x v="4"/>
    <x v="4"/>
    <x v="0"/>
  </r>
  <r>
    <s v="R104949G"/>
    <x v="11"/>
    <n v="2"/>
    <s v="Type 2"/>
    <n v="3.7"/>
    <x v="1023"/>
    <x v="1044"/>
    <x v="1044"/>
    <n v="76"/>
    <x v="4"/>
    <x v="4"/>
    <x v="0"/>
  </r>
  <r>
    <s v="R104949G"/>
    <x v="11"/>
    <n v="2"/>
    <s v="Type 2"/>
    <n v="3.7"/>
    <x v="1023"/>
    <x v="1044"/>
    <x v="1044"/>
    <n v="76"/>
    <x v="4"/>
    <x v="4"/>
    <x v="0"/>
  </r>
  <r>
    <s v="R104940D"/>
    <x v="11"/>
    <n v="2"/>
    <s v="Type 2"/>
    <n v="3.7"/>
    <x v="1024"/>
    <x v="1045"/>
    <x v="1045"/>
    <n v="76"/>
    <x v="4"/>
    <x v="4"/>
    <x v="0"/>
  </r>
  <r>
    <s v="R104940D"/>
    <x v="11"/>
    <n v="2"/>
    <s v="Type 2"/>
    <n v="3.7"/>
    <x v="1024"/>
    <x v="1045"/>
    <x v="1045"/>
    <n v="76"/>
    <x v="4"/>
    <x v="4"/>
    <x v="0"/>
  </r>
  <r>
    <s v="R104941H"/>
    <x v="11"/>
    <n v="2"/>
    <s v="Type 2"/>
    <n v="3.7"/>
    <x v="1024"/>
    <x v="1045"/>
    <x v="1045"/>
    <n v="76"/>
    <x v="4"/>
    <x v="4"/>
    <x v="0"/>
  </r>
  <r>
    <s v="R104941H"/>
    <x v="11"/>
    <n v="2"/>
    <s v="Type 2"/>
    <n v="3.7"/>
    <x v="1024"/>
    <x v="1045"/>
    <x v="1045"/>
    <n v="76"/>
    <x v="4"/>
    <x v="4"/>
    <x v="0"/>
  </r>
  <r>
    <s v="R104809R"/>
    <x v="11"/>
    <n v="2"/>
    <s v="Type 2"/>
    <n v="3.7"/>
    <x v="1025"/>
    <x v="1046"/>
    <x v="1046"/>
    <n v="76"/>
    <x v="4"/>
    <x v="4"/>
    <x v="0"/>
  </r>
  <r>
    <s v="R104809R"/>
    <x v="11"/>
    <n v="2"/>
    <s v="Type 2"/>
    <n v="3.7"/>
    <x v="1025"/>
    <x v="1046"/>
    <x v="1046"/>
    <n v="76"/>
    <x v="4"/>
    <x v="4"/>
    <x v="0"/>
  </r>
  <r>
    <s v="R104810C"/>
    <x v="11"/>
    <n v="2"/>
    <s v="Type 2"/>
    <n v="3.7"/>
    <x v="1025"/>
    <x v="1046"/>
    <x v="1046"/>
    <n v="76"/>
    <x v="4"/>
    <x v="4"/>
    <x v="0"/>
  </r>
  <r>
    <s v="R104810C"/>
    <x v="11"/>
    <n v="2"/>
    <s v="Type 2"/>
    <n v="3.7"/>
    <x v="1025"/>
    <x v="1046"/>
    <x v="1046"/>
    <n v="76"/>
    <x v="4"/>
    <x v="4"/>
    <x v="0"/>
  </r>
  <r>
    <s v="R104958K"/>
    <x v="11"/>
    <n v="2"/>
    <s v="Type 2"/>
    <n v="3.7"/>
    <x v="1026"/>
    <x v="1047"/>
    <x v="1047"/>
    <n v="76"/>
    <x v="4"/>
    <x v="4"/>
    <x v="0"/>
  </r>
  <r>
    <s v="R104958K"/>
    <x v="11"/>
    <n v="2"/>
    <s v="Type 2"/>
    <n v="3.7"/>
    <x v="1026"/>
    <x v="1047"/>
    <x v="1047"/>
    <n v="76"/>
    <x v="4"/>
    <x v="4"/>
    <x v="0"/>
  </r>
  <r>
    <s v="R104959B"/>
    <x v="11"/>
    <n v="2"/>
    <s v="Type 2"/>
    <n v="3.7"/>
    <x v="1026"/>
    <x v="1047"/>
    <x v="1047"/>
    <n v="76"/>
    <x v="4"/>
    <x v="4"/>
    <x v="0"/>
  </r>
  <r>
    <s v="R104959B"/>
    <x v="11"/>
    <n v="2"/>
    <s v="Type 2"/>
    <n v="3.7"/>
    <x v="1026"/>
    <x v="1047"/>
    <x v="1047"/>
    <n v="76"/>
    <x v="4"/>
    <x v="4"/>
    <x v="0"/>
  </r>
  <r>
    <s v="R104942A"/>
    <x v="11"/>
    <n v="2"/>
    <s v="Type 2"/>
    <n v="3.7"/>
    <x v="1027"/>
    <x v="1048"/>
    <x v="1048"/>
    <n v="76"/>
    <x v="4"/>
    <x v="4"/>
    <x v="0"/>
  </r>
  <r>
    <s v="R104942A"/>
    <x v="11"/>
    <n v="2"/>
    <s v="Type 2"/>
    <n v="3.7"/>
    <x v="1027"/>
    <x v="1048"/>
    <x v="1048"/>
    <n v="76"/>
    <x v="4"/>
    <x v="4"/>
    <x v="0"/>
  </r>
  <r>
    <s v="R104943E"/>
    <x v="11"/>
    <n v="2"/>
    <s v="Type 2"/>
    <n v="3.7"/>
    <x v="1027"/>
    <x v="1048"/>
    <x v="1048"/>
    <n v="76"/>
    <x v="4"/>
    <x v="4"/>
    <x v="0"/>
  </r>
  <r>
    <s v="R104943E"/>
    <x v="11"/>
    <n v="2"/>
    <s v="Type 2"/>
    <n v="3.7"/>
    <x v="1027"/>
    <x v="1048"/>
    <x v="1048"/>
    <n v="76"/>
    <x v="4"/>
    <x v="4"/>
    <x v="0"/>
  </r>
  <r>
    <s v="R104938H"/>
    <x v="11"/>
    <n v="2"/>
    <s v="Type 2"/>
    <n v="3.7"/>
    <x v="1028"/>
    <x v="1049"/>
    <x v="1049"/>
    <n v="76"/>
    <x v="4"/>
    <x v="4"/>
    <x v="0"/>
  </r>
  <r>
    <s v="R104938H"/>
    <x v="11"/>
    <n v="2"/>
    <s v="Type 2"/>
    <n v="3.7"/>
    <x v="1028"/>
    <x v="1049"/>
    <x v="1049"/>
    <n v="76"/>
    <x v="4"/>
    <x v="4"/>
    <x v="0"/>
  </r>
  <r>
    <s v="R104939A"/>
    <x v="11"/>
    <n v="2"/>
    <s v="Type 2"/>
    <n v="3.7"/>
    <x v="1028"/>
    <x v="1049"/>
    <x v="1049"/>
    <n v="76"/>
    <x v="4"/>
    <x v="4"/>
    <x v="0"/>
  </r>
  <r>
    <s v="R104939A"/>
    <x v="11"/>
    <n v="2"/>
    <s v="Type 2"/>
    <n v="3.7"/>
    <x v="1028"/>
    <x v="1049"/>
    <x v="1049"/>
    <n v="76"/>
    <x v="4"/>
    <x v="4"/>
    <x v="0"/>
  </r>
  <r>
    <s v="R104869C"/>
    <x v="11"/>
    <n v="2"/>
    <s v="Type 2"/>
    <n v="3.7"/>
    <x v="1029"/>
    <x v="1050"/>
    <x v="1050"/>
    <n v="76"/>
    <x v="4"/>
    <x v="4"/>
    <x v="0"/>
  </r>
  <r>
    <s v="R104869C"/>
    <x v="11"/>
    <n v="2"/>
    <s v="Type 2"/>
    <n v="3.7"/>
    <x v="1029"/>
    <x v="1050"/>
    <x v="1050"/>
    <n v="76"/>
    <x v="4"/>
    <x v="4"/>
    <x v="0"/>
  </r>
  <r>
    <s v="R104871Z"/>
    <x v="11"/>
    <n v="2"/>
    <s v="Type 2"/>
    <n v="3.7"/>
    <x v="1029"/>
    <x v="1050"/>
    <x v="1050"/>
    <n v="76"/>
    <x v="4"/>
    <x v="4"/>
    <x v="0"/>
  </r>
  <r>
    <s v="R104871Z"/>
    <x v="11"/>
    <n v="2"/>
    <s v="Type 2"/>
    <n v="3.7"/>
    <x v="1029"/>
    <x v="1050"/>
    <x v="1050"/>
    <n v="76"/>
    <x v="4"/>
    <x v="4"/>
    <x v="0"/>
  </r>
  <r>
    <s v="R108357D"/>
    <x v="11"/>
    <n v="2"/>
    <s v="Type 2"/>
    <n v="3.7"/>
    <x v="1030"/>
    <x v="1051"/>
    <x v="1051"/>
    <n v="76"/>
    <x v="4"/>
    <x v="4"/>
    <x v="0"/>
  </r>
  <r>
    <s v="R108357D"/>
    <x v="11"/>
    <n v="2"/>
    <s v="Type 2"/>
    <n v="3.7"/>
    <x v="1030"/>
    <x v="1051"/>
    <x v="1051"/>
    <n v="76"/>
    <x v="4"/>
    <x v="4"/>
    <x v="0"/>
  </r>
  <r>
    <s v="R108361H"/>
    <x v="11"/>
    <n v="2"/>
    <s v="Type 2"/>
    <n v="3.7"/>
    <x v="1030"/>
    <x v="1051"/>
    <x v="1051"/>
    <n v="76"/>
    <x v="4"/>
    <x v="4"/>
    <x v="0"/>
  </r>
  <r>
    <s v="R108361H"/>
    <x v="11"/>
    <n v="2"/>
    <s v="Type 2"/>
    <n v="3.7"/>
    <x v="1030"/>
    <x v="1051"/>
    <x v="1051"/>
    <n v="76"/>
    <x v="4"/>
    <x v="4"/>
    <x v="0"/>
  </r>
  <r>
    <s v="R104944K"/>
    <x v="11"/>
    <n v="2"/>
    <s v="Type 2"/>
    <n v="3.7"/>
    <x v="1031"/>
    <x v="1052"/>
    <x v="1052"/>
    <n v="76"/>
    <x v="4"/>
    <x v="4"/>
    <x v="0"/>
  </r>
  <r>
    <s v="R104944K"/>
    <x v="11"/>
    <n v="2"/>
    <s v="Type 2"/>
    <n v="3.7"/>
    <x v="1031"/>
    <x v="1052"/>
    <x v="1052"/>
    <n v="76"/>
    <x v="4"/>
    <x v="4"/>
    <x v="0"/>
  </r>
  <r>
    <s v="R104945B"/>
    <x v="11"/>
    <n v="2"/>
    <s v="Type 2"/>
    <n v="3.7"/>
    <x v="1031"/>
    <x v="1052"/>
    <x v="1052"/>
    <n v="76"/>
    <x v="4"/>
    <x v="4"/>
    <x v="0"/>
  </r>
  <r>
    <s v="R104945B"/>
    <x v="11"/>
    <n v="2"/>
    <s v="Type 2"/>
    <n v="3.7"/>
    <x v="1031"/>
    <x v="1052"/>
    <x v="1052"/>
    <n v="76"/>
    <x v="4"/>
    <x v="4"/>
    <x v="0"/>
  </r>
  <r>
    <s v="R104950Z"/>
    <x v="11"/>
    <n v="2"/>
    <s v="Type 2"/>
    <n v="3.7"/>
    <x v="1032"/>
    <x v="1053"/>
    <x v="1053"/>
    <n v="76"/>
    <x v="4"/>
    <x v="4"/>
    <x v="0"/>
  </r>
  <r>
    <s v="R104950Z"/>
    <x v="11"/>
    <n v="2"/>
    <s v="Type 2"/>
    <n v="3.7"/>
    <x v="1032"/>
    <x v="1053"/>
    <x v="1053"/>
    <n v="76"/>
    <x v="4"/>
    <x v="4"/>
    <x v="0"/>
  </r>
  <r>
    <s v="R104951C"/>
    <x v="11"/>
    <n v="2"/>
    <s v="Type 2"/>
    <n v="3.7"/>
    <x v="1032"/>
    <x v="1053"/>
    <x v="1053"/>
    <n v="76"/>
    <x v="4"/>
    <x v="4"/>
    <x v="0"/>
  </r>
  <r>
    <s v="R104951C"/>
    <x v="11"/>
    <n v="2"/>
    <s v="Type 2"/>
    <n v="3.7"/>
    <x v="1032"/>
    <x v="1053"/>
    <x v="1053"/>
    <n v="76"/>
    <x v="4"/>
    <x v="4"/>
    <x v="0"/>
  </r>
  <r>
    <s v="R104956A"/>
    <x v="11"/>
    <n v="2"/>
    <s v="Type 2"/>
    <n v="3.7"/>
    <x v="1033"/>
    <x v="1054"/>
    <x v="1054"/>
    <n v="76"/>
    <x v="4"/>
    <x v="4"/>
    <x v="0"/>
  </r>
  <r>
    <s v="R104956A"/>
    <x v="11"/>
    <n v="2"/>
    <s v="Type 2"/>
    <n v="3.7"/>
    <x v="1033"/>
    <x v="1054"/>
    <x v="1054"/>
    <n v="76"/>
    <x v="4"/>
    <x v="4"/>
    <x v="0"/>
  </r>
  <r>
    <s v="R104957E"/>
    <x v="11"/>
    <n v="2"/>
    <s v="Type 2"/>
    <n v="3.7"/>
    <x v="1033"/>
    <x v="1054"/>
    <x v="1054"/>
    <n v="76"/>
    <x v="4"/>
    <x v="4"/>
    <x v="0"/>
  </r>
  <r>
    <s v="R104957E"/>
    <x v="11"/>
    <n v="2"/>
    <s v="Type 2"/>
    <n v="3.7"/>
    <x v="1033"/>
    <x v="1054"/>
    <x v="1054"/>
    <n v="76"/>
    <x v="4"/>
    <x v="4"/>
    <x v="0"/>
  </r>
  <r>
    <s v="R104873G"/>
    <x v="11"/>
    <n v="2"/>
    <s v="Type 2"/>
    <n v="3.7"/>
    <x v="1034"/>
    <x v="1055"/>
    <x v="1055"/>
    <n v="76"/>
    <x v="4"/>
    <x v="4"/>
    <x v="0"/>
  </r>
  <r>
    <s v="R104873G"/>
    <x v="11"/>
    <n v="2"/>
    <s v="Type 2"/>
    <n v="3.7"/>
    <x v="1034"/>
    <x v="1055"/>
    <x v="1055"/>
    <n v="76"/>
    <x v="4"/>
    <x v="4"/>
    <x v="0"/>
  </r>
  <r>
    <s v="R104937D"/>
    <x v="11"/>
    <n v="2"/>
    <s v="Type 2"/>
    <n v="3.7"/>
    <x v="1034"/>
    <x v="1055"/>
    <x v="1055"/>
    <n v="76"/>
    <x v="4"/>
    <x v="4"/>
    <x v="0"/>
  </r>
  <r>
    <s v="R104937D"/>
    <x v="11"/>
    <n v="2"/>
    <s v="Type 2"/>
    <n v="3.7"/>
    <x v="1034"/>
    <x v="1055"/>
    <x v="1055"/>
    <n v="76"/>
    <x v="4"/>
    <x v="4"/>
    <x v="0"/>
  </r>
  <r>
    <s v="R104960E"/>
    <x v="11"/>
    <n v="2"/>
    <s v="Type 2"/>
    <n v="3.7"/>
    <x v="1035"/>
    <x v="1056"/>
    <x v="1056"/>
    <n v="76"/>
    <x v="4"/>
    <x v="4"/>
    <x v="0"/>
  </r>
  <r>
    <s v="R104960E"/>
    <x v="11"/>
    <n v="2"/>
    <s v="Type 2"/>
    <n v="3.7"/>
    <x v="1035"/>
    <x v="1056"/>
    <x v="1056"/>
    <n v="76"/>
    <x v="4"/>
    <x v="4"/>
    <x v="0"/>
  </r>
  <r>
    <s v="R104961K"/>
    <x v="11"/>
    <n v="2"/>
    <s v="Type 2"/>
    <n v="3.7"/>
    <x v="1035"/>
    <x v="1056"/>
    <x v="1056"/>
    <n v="76"/>
    <x v="4"/>
    <x v="4"/>
    <x v="0"/>
  </r>
  <r>
    <s v="R104961K"/>
    <x v="11"/>
    <n v="2"/>
    <s v="Type 2"/>
    <n v="3.7"/>
    <x v="1035"/>
    <x v="1056"/>
    <x v="1056"/>
    <n v="76"/>
    <x v="4"/>
    <x v="4"/>
    <x v="0"/>
  </r>
  <r>
    <s v="R104865K"/>
    <x v="11"/>
    <n v="2"/>
    <s v="Type 2"/>
    <n v="3.7"/>
    <x v="1036"/>
    <x v="1057"/>
    <x v="1057"/>
    <n v="76"/>
    <x v="4"/>
    <x v="4"/>
    <x v="0"/>
  </r>
  <r>
    <s v="R104865K"/>
    <x v="11"/>
    <n v="2"/>
    <s v="Type 2"/>
    <n v="3.7"/>
    <x v="1036"/>
    <x v="1057"/>
    <x v="1057"/>
    <n v="76"/>
    <x v="4"/>
    <x v="4"/>
    <x v="0"/>
  </r>
  <r>
    <s v="R104866B"/>
    <x v="11"/>
    <n v="2"/>
    <s v="Type 2"/>
    <n v="3.7"/>
    <x v="1036"/>
    <x v="1057"/>
    <x v="1057"/>
    <n v="76"/>
    <x v="4"/>
    <x v="4"/>
    <x v="0"/>
  </r>
  <r>
    <s v="R104866B"/>
    <x v="11"/>
    <n v="2"/>
    <s v="Type 2"/>
    <n v="3.7"/>
    <x v="1036"/>
    <x v="1057"/>
    <x v="1057"/>
    <n v="76"/>
    <x v="4"/>
    <x v="4"/>
    <x v="0"/>
  </r>
  <r>
    <s v="R104962B"/>
    <x v="11"/>
    <n v="2"/>
    <s v="Type 2"/>
    <n v="3.7"/>
    <x v="1037"/>
    <x v="1058"/>
    <x v="1058"/>
    <n v="76"/>
    <x v="4"/>
    <x v="4"/>
    <x v="0"/>
  </r>
  <r>
    <s v="R104962B"/>
    <x v="11"/>
    <n v="2"/>
    <s v="Type 2"/>
    <n v="3.7"/>
    <x v="1037"/>
    <x v="1058"/>
    <x v="1058"/>
    <n v="76"/>
    <x v="4"/>
    <x v="4"/>
    <x v="0"/>
  </r>
  <r>
    <s v="R104963F"/>
    <x v="11"/>
    <n v="2"/>
    <s v="Type 2"/>
    <n v="3.7"/>
    <x v="1037"/>
    <x v="1058"/>
    <x v="1058"/>
    <n v="76"/>
    <x v="4"/>
    <x v="4"/>
    <x v="0"/>
  </r>
  <r>
    <s v="R104963F"/>
    <x v="11"/>
    <n v="2"/>
    <s v="Type 2"/>
    <n v="3.7"/>
    <x v="1037"/>
    <x v="1058"/>
    <x v="1058"/>
    <n v="76"/>
    <x v="4"/>
    <x v="4"/>
    <x v="0"/>
  </r>
  <r>
    <s v="R104952G"/>
    <x v="11"/>
    <n v="2"/>
    <s v="Type 2"/>
    <n v="3.7"/>
    <x v="1038"/>
    <x v="1059"/>
    <x v="1059"/>
    <n v="76"/>
    <x v="4"/>
    <x v="4"/>
    <x v="0"/>
  </r>
  <r>
    <s v="R104952G"/>
    <x v="11"/>
    <n v="2"/>
    <s v="Type 2"/>
    <n v="3.7"/>
    <x v="1038"/>
    <x v="1059"/>
    <x v="1059"/>
    <n v="76"/>
    <x v="4"/>
    <x v="4"/>
    <x v="0"/>
  </r>
  <r>
    <s v="R104953R"/>
    <x v="11"/>
    <n v="2"/>
    <s v="Type 2"/>
    <n v="3.7"/>
    <x v="1038"/>
    <x v="1059"/>
    <x v="1059"/>
    <n v="76"/>
    <x v="4"/>
    <x v="4"/>
    <x v="0"/>
  </r>
  <r>
    <s v="R104953R"/>
    <x v="11"/>
    <n v="2"/>
    <s v="Type 2"/>
    <n v="3.7"/>
    <x v="1038"/>
    <x v="1059"/>
    <x v="1059"/>
    <n v="76"/>
    <x v="4"/>
    <x v="4"/>
    <x v="0"/>
  </r>
  <r>
    <s v="R104954D"/>
    <x v="11"/>
    <n v="2"/>
    <s v="Type 2"/>
    <n v="3.7"/>
    <x v="1039"/>
    <x v="1060"/>
    <x v="1060"/>
    <n v="76"/>
    <x v="4"/>
    <x v="4"/>
    <x v="0"/>
  </r>
  <r>
    <s v="R104954D"/>
    <x v="11"/>
    <n v="2"/>
    <s v="Type 2"/>
    <n v="3.7"/>
    <x v="1039"/>
    <x v="1060"/>
    <x v="1060"/>
    <n v="76"/>
    <x v="4"/>
    <x v="4"/>
    <x v="0"/>
  </r>
  <r>
    <s v="R104955H"/>
    <x v="11"/>
    <n v="2"/>
    <s v="Type 2"/>
    <n v="3.7"/>
    <x v="1039"/>
    <x v="1060"/>
    <x v="1060"/>
    <n v="76"/>
    <x v="4"/>
    <x v="4"/>
    <x v="0"/>
  </r>
  <r>
    <s v="R104955H"/>
    <x v="11"/>
    <n v="2"/>
    <s v="Type 2"/>
    <n v="3.7"/>
    <x v="1039"/>
    <x v="1060"/>
    <x v="1060"/>
    <n v="76"/>
    <x v="4"/>
    <x v="4"/>
    <x v="0"/>
  </r>
  <r>
    <s v="R103979D"/>
    <x v="11"/>
    <n v="2"/>
    <s v="Type 2"/>
    <n v="3.7"/>
    <x v="1040"/>
    <x v="1061"/>
    <x v="1061"/>
    <n v="51"/>
    <x v="25"/>
    <x v="24"/>
    <x v="0"/>
  </r>
  <r>
    <s v="R103979D"/>
    <x v="11"/>
    <n v="2"/>
    <s v="Type 2"/>
    <n v="3.7"/>
    <x v="1040"/>
    <x v="1061"/>
    <x v="1061"/>
    <n v="51"/>
    <x v="25"/>
    <x v="24"/>
    <x v="0"/>
  </r>
  <r>
    <s v="R103980G"/>
    <x v="11"/>
    <n v="2"/>
    <s v="Type 2"/>
    <n v="3.7"/>
    <x v="1040"/>
    <x v="1061"/>
    <x v="1061"/>
    <n v="51"/>
    <x v="25"/>
    <x v="24"/>
    <x v="0"/>
  </r>
  <r>
    <s v="R103980G"/>
    <x v="11"/>
    <n v="2"/>
    <s v="Type 2"/>
    <n v="3.7"/>
    <x v="1040"/>
    <x v="1061"/>
    <x v="1061"/>
    <n v="51"/>
    <x v="25"/>
    <x v="24"/>
    <x v="0"/>
  </r>
  <r>
    <s v="R103977G"/>
    <x v="11"/>
    <n v="2"/>
    <s v="Type 2"/>
    <n v="3.7"/>
    <x v="1041"/>
    <x v="1062"/>
    <x v="1062"/>
    <n v="51"/>
    <x v="25"/>
    <x v="24"/>
    <x v="0"/>
  </r>
  <r>
    <s v="R103977G"/>
    <x v="11"/>
    <n v="2"/>
    <s v="Type 2"/>
    <n v="3.7"/>
    <x v="1041"/>
    <x v="1062"/>
    <x v="1062"/>
    <n v="51"/>
    <x v="25"/>
    <x v="24"/>
    <x v="0"/>
  </r>
  <r>
    <s v="R103978R"/>
    <x v="11"/>
    <n v="2"/>
    <s v="Type 2"/>
    <n v="3.7"/>
    <x v="1041"/>
    <x v="1062"/>
    <x v="1062"/>
    <n v="51"/>
    <x v="25"/>
    <x v="24"/>
    <x v="0"/>
  </r>
  <r>
    <s v="R103978R"/>
    <x v="11"/>
    <n v="2"/>
    <s v="Type 2"/>
    <n v="3.7"/>
    <x v="1041"/>
    <x v="1062"/>
    <x v="1062"/>
    <n v="51"/>
    <x v="25"/>
    <x v="24"/>
    <x v="0"/>
  </r>
  <r>
    <s v="R103521Z"/>
    <x v="11"/>
    <n v="2"/>
    <s v="Type 2"/>
    <n v="3.7"/>
    <x v="1042"/>
    <x v="1063"/>
    <x v="1063"/>
    <n v="51"/>
    <x v="25"/>
    <x v="24"/>
    <x v="0"/>
  </r>
  <r>
    <s v="R103521Z"/>
    <x v="11"/>
    <n v="2"/>
    <s v="Type 2"/>
    <n v="3.7"/>
    <x v="1042"/>
    <x v="1063"/>
    <x v="1063"/>
    <n v="51"/>
    <x v="25"/>
    <x v="24"/>
    <x v="0"/>
  </r>
  <r>
    <s v="R103522C"/>
    <x v="11"/>
    <n v="2"/>
    <s v="Type 2"/>
    <n v="3.7"/>
    <x v="1042"/>
    <x v="1063"/>
    <x v="1063"/>
    <n v="51"/>
    <x v="25"/>
    <x v="24"/>
    <x v="0"/>
  </r>
  <r>
    <s v="R103522C"/>
    <x v="11"/>
    <n v="2"/>
    <s v="Type 2"/>
    <n v="3.7"/>
    <x v="1042"/>
    <x v="1063"/>
    <x v="1063"/>
    <n v="51"/>
    <x v="25"/>
    <x v="24"/>
    <x v="0"/>
  </r>
  <r>
    <s v="R103496A"/>
    <x v="11"/>
    <n v="2"/>
    <s v="Type 2"/>
    <n v="3.7"/>
    <x v="1043"/>
    <x v="1064"/>
    <x v="1064"/>
    <n v="51"/>
    <x v="25"/>
    <x v="24"/>
    <x v="0"/>
  </r>
  <r>
    <s v="R103496A"/>
    <x v="11"/>
    <n v="2"/>
    <s v="Type 2"/>
    <n v="3.7"/>
    <x v="1043"/>
    <x v="1064"/>
    <x v="1064"/>
    <n v="51"/>
    <x v="25"/>
    <x v="24"/>
    <x v="0"/>
  </r>
  <r>
    <s v="R103498K"/>
    <x v="11"/>
    <n v="2"/>
    <s v="Type 2"/>
    <n v="3.7"/>
    <x v="1043"/>
    <x v="1064"/>
    <x v="1064"/>
    <n v="51"/>
    <x v="25"/>
    <x v="24"/>
    <x v="0"/>
  </r>
  <r>
    <s v="R103498K"/>
    <x v="11"/>
    <n v="2"/>
    <s v="Type 2"/>
    <n v="3.7"/>
    <x v="1043"/>
    <x v="1064"/>
    <x v="1064"/>
    <n v="51"/>
    <x v="25"/>
    <x v="24"/>
    <x v="0"/>
  </r>
  <r>
    <s v="R103507R"/>
    <x v="11"/>
    <n v="2"/>
    <s v="Type 2"/>
    <n v="3.7"/>
    <x v="1044"/>
    <x v="1065"/>
    <x v="1065"/>
    <n v="51"/>
    <x v="25"/>
    <x v="24"/>
    <x v="0"/>
  </r>
  <r>
    <s v="R103507R"/>
    <x v="11"/>
    <n v="2"/>
    <s v="Type 2"/>
    <n v="3.7"/>
    <x v="1044"/>
    <x v="1065"/>
    <x v="1065"/>
    <n v="51"/>
    <x v="25"/>
    <x v="24"/>
    <x v="0"/>
  </r>
  <r>
    <s v="R103510R"/>
    <x v="11"/>
    <n v="2"/>
    <s v="Type 2"/>
    <n v="3.7"/>
    <x v="1044"/>
    <x v="1065"/>
    <x v="1065"/>
    <n v="51"/>
    <x v="25"/>
    <x v="24"/>
    <x v="0"/>
  </r>
  <r>
    <s v="R103510R"/>
    <x v="11"/>
    <n v="2"/>
    <s v="Type 2"/>
    <n v="3.7"/>
    <x v="1044"/>
    <x v="1065"/>
    <x v="1065"/>
    <n v="51"/>
    <x v="25"/>
    <x v="24"/>
    <x v="0"/>
  </r>
  <r>
    <s v="R103974F"/>
    <x v="11"/>
    <n v="2"/>
    <s v="Type 2"/>
    <n v="3.7"/>
    <x v="1045"/>
    <x v="1066"/>
    <x v="1066"/>
    <n v="51"/>
    <x v="25"/>
    <x v="24"/>
    <x v="0"/>
  </r>
  <r>
    <s v="R103974F"/>
    <x v="11"/>
    <n v="2"/>
    <s v="Type 2"/>
    <n v="3.7"/>
    <x v="1045"/>
    <x v="1066"/>
    <x v="1066"/>
    <n v="51"/>
    <x v="25"/>
    <x v="24"/>
    <x v="0"/>
  </r>
  <r>
    <s v="R103975Z"/>
    <x v="11"/>
    <n v="2"/>
    <s v="Type 2"/>
    <n v="3.7"/>
    <x v="1045"/>
    <x v="1066"/>
    <x v="1066"/>
    <n v="51"/>
    <x v="25"/>
    <x v="24"/>
    <x v="0"/>
  </r>
  <r>
    <s v="R103975Z"/>
    <x v="11"/>
    <n v="2"/>
    <s v="Type 2"/>
    <n v="3.7"/>
    <x v="1045"/>
    <x v="1066"/>
    <x v="1066"/>
    <n v="51"/>
    <x v="25"/>
    <x v="24"/>
    <x v="0"/>
  </r>
  <r>
    <s v="R103503F"/>
    <x v="11"/>
    <n v="2"/>
    <s v="Type 2"/>
    <n v="3.7"/>
    <x v="1046"/>
    <x v="1067"/>
    <x v="1067"/>
    <n v="51"/>
    <x v="25"/>
    <x v="24"/>
    <x v="0"/>
  </r>
  <r>
    <s v="R103503F"/>
    <x v="11"/>
    <n v="2"/>
    <s v="Type 2"/>
    <n v="3.7"/>
    <x v="1046"/>
    <x v="1067"/>
    <x v="1067"/>
    <n v="51"/>
    <x v="25"/>
    <x v="24"/>
    <x v="0"/>
  </r>
  <r>
    <s v="R103505C"/>
    <x v="11"/>
    <n v="2"/>
    <s v="Type 2"/>
    <n v="3.7"/>
    <x v="1046"/>
    <x v="1067"/>
    <x v="1067"/>
    <n v="51"/>
    <x v="25"/>
    <x v="24"/>
    <x v="0"/>
  </r>
  <r>
    <s v="R103505C"/>
    <x v="11"/>
    <n v="2"/>
    <s v="Type 2"/>
    <n v="3.7"/>
    <x v="1046"/>
    <x v="1067"/>
    <x v="1067"/>
    <n v="51"/>
    <x v="25"/>
    <x v="24"/>
    <x v="0"/>
  </r>
  <r>
    <s v="R103517F"/>
    <x v="11"/>
    <n v="2"/>
    <s v="Type 2"/>
    <n v="3.7"/>
    <x v="1047"/>
    <x v="410"/>
    <x v="410"/>
    <n v="51"/>
    <x v="25"/>
    <x v="24"/>
    <x v="0"/>
  </r>
  <r>
    <s v="R103517F"/>
    <x v="11"/>
    <n v="2"/>
    <s v="Type 2"/>
    <n v="3.7"/>
    <x v="1047"/>
    <x v="410"/>
    <x v="410"/>
    <n v="51"/>
    <x v="25"/>
    <x v="24"/>
    <x v="0"/>
  </r>
  <r>
    <s v="R103519C"/>
    <x v="11"/>
    <n v="2"/>
    <s v="Type 2"/>
    <n v="3.7"/>
    <x v="1047"/>
    <x v="410"/>
    <x v="410"/>
    <n v="51"/>
    <x v="25"/>
    <x v="24"/>
    <x v="0"/>
  </r>
  <r>
    <s v="R103519C"/>
    <x v="11"/>
    <n v="2"/>
    <s v="Type 2"/>
    <n v="3.7"/>
    <x v="1047"/>
    <x v="410"/>
    <x v="410"/>
    <n v="51"/>
    <x v="25"/>
    <x v="24"/>
    <x v="0"/>
  </r>
  <r>
    <s v="R103527A"/>
    <x v="11"/>
    <n v="2"/>
    <s v="Type 2"/>
    <n v="3.7"/>
    <x v="410"/>
    <x v="1068"/>
    <x v="1068"/>
    <n v="51"/>
    <x v="25"/>
    <x v="24"/>
    <x v="0"/>
  </r>
  <r>
    <s v="R103527A"/>
    <x v="11"/>
    <n v="2"/>
    <s v="Type 2"/>
    <n v="3.7"/>
    <x v="410"/>
    <x v="1068"/>
    <x v="1068"/>
    <n v="51"/>
    <x v="25"/>
    <x v="24"/>
    <x v="0"/>
  </r>
  <r>
    <s v="R103528E"/>
    <x v="11"/>
    <n v="2"/>
    <s v="Type 2"/>
    <n v="3.7"/>
    <x v="410"/>
    <x v="1068"/>
    <x v="1068"/>
    <n v="51"/>
    <x v="25"/>
    <x v="24"/>
    <x v="0"/>
  </r>
  <r>
    <s v="R103528E"/>
    <x v="11"/>
    <n v="2"/>
    <s v="Type 2"/>
    <n v="3.7"/>
    <x v="410"/>
    <x v="1068"/>
    <x v="1068"/>
    <n v="51"/>
    <x v="25"/>
    <x v="24"/>
    <x v="0"/>
  </r>
  <r>
    <s v="R103970A"/>
    <x v="11"/>
    <n v="2"/>
    <s v="Type 2"/>
    <n v="3.7"/>
    <x v="1048"/>
    <x v="1069"/>
    <x v="1069"/>
    <n v="51"/>
    <x v="25"/>
    <x v="24"/>
    <x v="0"/>
  </r>
  <r>
    <s v="R103970A"/>
    <x v="11"/>
    <n v="2"/>
    <s v="Type 2"/>
    <n v="3.7"/>
    <x v="1048"/>
    <x v="1069"/>
    <x v="1069"/>
    <n v="51"/>
    <x v="25"/>
    <x v="24"/>
    <x v="0"/>
  </r>
  <r>
    <s v="R103971E"/>
    <x v="11"/>
    <n v="2"/>
    <s v="Type 2"/>
    <n v="3.7"/>
    <x v="1048"/>
    <x v="1069"/>
    <x v="1069"/>
    <n v="51"/>
    <x v="25"/>
    <x v="24"/>
    <x v="0"/>
  </r>
  <r>
    <s v="R103971E"/>
    <x v="11"/>
    <n v="2"/>
    <s v="Type 2"/>
    <n v="3.7"/>
    <x v="1048"/>
    <x v="1069"/>
    <x v="1069"/>
    <n v="51"/>
    <x v="25"/>
    <x v="24"/>
    <x v="0"/>
  </r>
  <r>
    <s v="R103524R"/>
    <x v="11"/>
    <n v="2"/>
    <s v="Type 2"/>
    <n v="3.7"/>
    <x v="1049"/>
    <x v="1070"/>
    <x v="1070"/>
    <n v="51"/>
    <x v="25"/>
    <x v="24"/>
    <x v="0"/>
  </r>
  <r>
    <s v="R103524R"/>
    <x v="11"/>
    <n v="2"/>
    <s v="Type 2"/>
    <n v="3.7"/>
    <x v="1049"/>
    <x v="1070"/>
    <x v="1070"/>
    <n v="51"/>
    <x v="25"/>
    <x v="24"/>
    <x v="0"/>
  </r>
  <r>
    <s v="R103526H"/>
    <x v="11"/>
    <n v="2"/>
    <s v="Type 2"/>
    <n v="3.7"/>
    <x v="1049"/>
    <x v="1070"/>
    <x v="1070"/>
    <n v="51"/>
    <x v="25"/>
    <x v="24"/>
    <x v="0"/>
  </r>
  <r>
    <s v="R103526H"/>
    <x v="11"/>
    <n v="2"/>
    <s v="Type 2"/>
    <n v="3.7"/>
    <x v="1049"/>
    <x v="1070"/>
    <x v="1070"/>
    <n v="51"/>
    <x v="25"/>
    <x v="24"/>
    <x v="0"/>
  </r>
  <r>
    <s v="R103512H"/>
    <x v="11"/>
    <n v="2"/>
    <s v="Type 2"/>
    <n v="3.7"/>
    <x v="1050"/>
    <x v="1071"/>
    <x v="1071"/>
    <n v="51"/>
    <x v="25"/>
    <x v="24"/>
    <x v="0"/>
  </r>
  <r>
    <s v="R103512H"/>
    <x v="11"/>
    <n v="2"/>
    <s v="Type 2"/>
    <n v="3.7"/>
    <x v="1050"/>
    <x v="1071"/>
    <x v="1071"/>
    <n v="51"/>
    <x v="25"/>
    <x v="24"/>
    <x v="0"/>
  </r>
  <r>
    <s v="R103514E"/>
    <x v="11"/>
    <n v="2"/>
    <s v="Type 2"/>
    <n v="3.7"/>
    <x v="1050"/>
    <x v="1071"/>
    <x v="1071"/>
    <n v="51"/>
    <x v="25"/>
    <x v="24"/>
    <x v="0"/>
  </r>
  <r>
    <s v="R103514E"/>
    <x v="11"/>
    <n v="2"/>
    <s v="Type 2"/>
    <n v="3.7"/>
    <x v="1050"/>
    <x v="1071"/>
    <x v="1071"/>
    <n v="51"/>
    <x v="25"/>
    <x v="24"/>
    <x v="0"/>
  </r>
  <r>
    <s v="R103976C"/>
    <x v="11"/>
    <n v="2"/>
    <s v="Type 2"/>
    <n v="3.7"/>
    <x v="1051"/>
    <x v="1072"/>
    <x v="1072"/>
    <n v="51"/>
    <x v="25"/>
    <x v="24"/>
    <x v="0"/>
  </r>
  <r>
    <s v="R103976C"/>
    <x v="11"/>
    <n v="2"/>
    <s v="Type 2"/>
    <n v="3.7"/>
    <x v="1051"/>
    <x v="1072"/>
    <x v="1072"/>
    <n v="51"/>
    <x v="25"/>
    <x v="24"/>
    <x v="0"/>
  </r>
  <r>
    <s v="R103972K"/>
    <x v="11"/>
    <n v="2"/>
    <s v="Type 2"/>
    <n v="3.7"/>
    <x v="1052"/>
    <x v="1073"/>
    <x v="1073"/>
    <n v="51"/>
    <x v="25"/>
    <x v="24"/>
    <x v="0"/>
  </r>
  <r>
    <s v="R103972K"/>
    <x v="11"/>
    <n v="2"/>
    <s v="Type 2"/>
    <n v="3.7"/>
    <x v="1052"/>
    <x v="1073"/>
    <x v="1073"/>
    <n v="51"/>
    <x v="25"/>
    <x v="24"/>
    <x v="0"/>
  </r>
  <r>
    <s v="R103973B"/>
    <x v="11"/>
    <n v="2"/>
    <s v="Type 2"/>
    <n v="3.7"/>
    <x v="1052"/>
    <x v="1073"/>
    <x v="1073"/>
    <n v="51"/>
    <x v="25"/>
    <x v="24"/>
    <x v="0"/>
  </r>
  <r>
    <s v="R103973B"/>
    <x v="11"/>
    <n v="2"/>
    <s v="Type 2"/>
    <n v="3.7"/>
    <x v="1052"/>
    <x v="1073"/>
    <x v="1073"/>
    <n v="51"/>
    <x v="25"/>
    <x v="24"/>
    <x v="0"/>
  </r>
  <r>
    <s v="R108336Z"/>
    <x v="11"/>
    <n v="2"/>
    <s v="Type 2"/>
    <n v="3.7"/>
    <x v="1053"/>
    <x v="1074"/>
    <x v="1074"/>
    <n v="51"/>
    <x v="25"/>
    <x v="24"/>
    <x v="0"/>
  </r>
  <r>
    <s v="R108336Z"/>
    <x v="11"/>
    <n v="2"/>
    <s v="Type 2"/>
    <n v="3.7"/>
    <x v="1053"/>
    <x v="1074"/>
    <x v="1074"/>
    <n v="51"/>
    <x v="25"/>
    <x v="24"/>
    <x v="0"/>
  </r>
  <r>
    <s v="R108337C"/>
    <x v="11"/>
    <n v="2"/>
    <s v="Type 2"/>
    <n v="3.7"/>
    <x v="1053"/>
    <x v="1074"/>
    <x v="1074"/>
    <n v="51"/>
    <x v="25"/>
    <x v="24"/>
    <x v="0"/>
  </r>
  <r>
    <s v="R108337C"/>
    <x v="11"/>
    <n v="2"/>
    <s v="Type 2"/>
    <n v="3.7"/>
    <x v="1053"/>
    <x v="1074"/>
    <x v="1074"/>
    <n v="51"/>
    <x v="25"/>
    <x v="24"/>
    <x v="0"/>
  </r>
  <r>
    <s v="R104624D"/>
    <x v="11"/>
    <n v="2"/>
    <s v="Type 2"/>
    <n v="3.7"/>
    <x v="1054"/>
    <x v="1075"/>
    <x v="1075"/>
    <n v="52"/>
    <x v="25"/>
    <x v="24"/>
    <x v="0"/>
  </r>
  <r>
    <s v="R104624D"/>
    <x v="11"/>
    <n v="2"/>
    <s v="Type 2"/>
    <n v="3.7"/>
    <x v="1054"/>
    <x v="1075"/>
    <x v="1075"/>
    <n v="52"/>
    <x v="25"/>
    <x v="24"/>
    <x v="0"/>
  </r>
  <r>
    <s v="R104625H"/>
    <x v="11"/>
    <n v="2"/>
    <s v="Type 2"/>
    <n v="3.7"/>
    <x v="1054"/>
    <x v="1075"/>
    <x v="1075"/>
    <n v="52"/>
    <x v="25"/>
    <x v="24"/>
    <x v="0"/>
  </r>
  <r>
    <s v="R104625H"/>
    <x v="11"/>
    <n v="2"/>
    <s v="Type 2"/>
    <n v="3.7"/>
    <x v="1054"/>
    <x v="1075"/>
    <x v="1075"/>
    <n v="52"/>
    <x v="25"/>
    <x v="24"/>
    <x v="0"/>
  </r>
  <r>
    <s v="R104532H"/>
    <x v="11"/>
    <n v="2"/>
    <s v="Type 2"/>
    <n v="3.7"/>
    <x v="1055"/>
    <x v="1076"/>
    <x v="1076"/>
    <n v="52"/>
    <x v="25"/>
    <x v="24"/>
    <x v="0"/>
  </r>
  <r>
    <s v="R104532H"/>
    <x v="11"/>
    <n v="2"/>
    <s v="Type 2"/>
    <n v="3.7"/>
    <x v="1055"/>
    <x v="1076"/>
    <x v="1076"/>
    <n v="52"/>
    <x v="25"/>
    <x v="24"/>
    <x v="0"/>
  </r>
  <r>
    <s v="R104533A"/>
    <x v="11"/>
    <n v="2"/>
    <s v="Type 2"/>
    <n v="3.7"/>
    <x v="1055"/>
    <x v="1076"/>
    <x v="1076"/>
    <n v="52"/>
    <x v="25"/>
    <x v="24"/>
    <x v="0"/>
  </r>
  <r>
    <s v="R104533A"/>
    <x v="11"/>
    <n v="2"/>
    <s v="Type 2"/>
    <n v="3.7"/>
    <x v="1055"/>
    <x v="1076"/>
    <x v="1076"/>
    <n v="52"/>
    <x v="25"/>
    <x v="24"/>
    <x v="0"/>
  </r>
  <r>
    <s v="R104644E"/>
    <x v="11"/>
    <n v="2"/>
    <s v="Type 2"/>
    <n v="3.7"/>
    <x v="1056"/>
    <x v="1077"/>
    <x v="1077"/>
    <n v="52"/>
    <x v="25"/>
    <x v="24"/>
    <x v="0"/>
  </r>
  <r>
    <s v="R104644E"/>
    <x v="11"/>
    <n v="2"/>
    <s v="Type 2"/>
    <n v="3.7"/>
    <x v="1056"/>
    <x v="1077"/>
    <x v="1077"/>
    <n v="52"/>
    <x v="25"/>
    <x v="24"/>
    <x v="0"/>
  </r>
  <r>
    <s v="R104645K"/>
    <x v="11"/>
    <n v="2"/>
    <s v="Type 2"/>
    <n v="3.7"/>
    <x v="1056"/>
    <x v="1077"/>
    <x v="1077"/>
    <n v="52"/>
    <x v="25"/>
    <x v="24"/>
    <x v="0"/>
  </r>
  <r>
    <s v="R104645K"/>
    <x v="11"/>
    <n v="2"/>
    <s v="Type 2"/>
    <n v="3.7"/>
    <x v="1056"/>
    <x v="1077"/>
    <x v="1077"/>
    <n v="52"/>
    <x v="25"/>
    <x v="24"/>
    <x v="0"/>
  </r>
  <r>
    <s v="R104652C"/>
    <x v="11"/>
    <n v="2"/>
    <s v="Type 2"/>
    <n v="3.7"/>
    <x v="1057"/>
    <x v="1078"/>
    <x v="1078"/>
    <n v="52"/>
    <x v="25"/>
    <x v="24"/>
    <x v="0"/>
  </r>
  <r>
    <s v="R104652C"/>
    <x v="11"/>
    <n v="2"/>
    <s v="Type 2"/>
    <n v="3.7"/>
    <x v="1057"/>
    <x v="1078"/>
    <x v="1078"/>
    <n v="52"/>
    <x v="25"/>
    <x v="24"/>
    <x v="0"/>
  </r>
  <r>
    <s v="R104653G"/>
    <x v="11"/>
    <n v="2"/>
    <s v="Type 2"/>
    <n v="3.7"/>
    <x v="1057"/>
    <x v="1078"/>
    <x v="1078"/>
    <n v="52"/>
    <x v="25"/>
    <x v="24"/>
    <x v="0"/>
  </r>
  <r>
    <s v="R104653G"/>
    <x v="11"/>
    <n v="2"/>
    <s v="Type 2"/>
    <n v="3.7"/>
    <x v="1057"/>
    <x v="1078"/>
    <x v="1078"/>
    <n v="52"/>
    <x v="25"/>
    <x v="24"/>
    <x v="0"/>
  </r>
  <r>
    <s v="R104650F"/>
    <x v="11"/>
    <n v="2"/>
    <s v="Type 2"/>
    <n v="3.7"/>
    <x v="724"/>
    <x v="1079"/>
    <x v="1079"/>
    <n v="52"/>
    <x v="25"/>
    <x v="24"/>
    <x v="0"/>
  </r>
  <r>
    <s v="R104650F"/>
    <x v="11"/>
    <n v="2"/>
    <s v="Type 2"/>
    <n v="3.7"/>
    <x v="724"/>
    <x v="1079"/>
    <x v="1079"/>
    <n v="52"/>
    <x v="25"/>
    <x v="24"/>
    <x v="0"/>
  </r>
  <r>
    <s v="R104651Z"/>
    <x v="11"/>
    <n v="2"/>
    <s v="Type 2"/>
    <n v="3.7"/>
    <x v="724"/>
    <x v="1079"/>
    <x v="1079"/>
    <n v="52"/>
    <x v="25"/>
    <x v="24"/>
    <x v="0"/>
  </r>
  <r>
    <s v="R104651Z"/>
    <x v="11"/>
    <n v="2"/>
    <s v="Type 2"/>
    <n v="3.7"/>
    <x v="724"/>
    <x v="1079"/>
    <x v="1079"/>
    <n v="52"/>
    <x v="25"/>
    <x v="24"/>
    <x v="0"/>
  </r>
  <r>
    <s v="R104654R"/>
    <x v="11"/>
    <n v="2"/>
    <s v="Type 2"/>
    <n v="3.7"/>
    <x v="1058"/>
    <x v="1080"/>
    <x v="1080"/>
    <n v="52"/>
    <x v="25"/>
    <x v="24"/>
    <x v="0"/>
  </r>
  <r>
    <s v="R104654R"/>
    <x v="11"/>
    <n v="2"/>
    <s v="Type 2"/>
    <n v="3.7"/>
    <x v="1058"/>
    <x v="1080"/>
    <x v="1080"/>
    <n v="52"/>
    <x v="25"/>
    <x v="24"/>
    <x v="0"/>
  </r>
  <r>
    <s v="R104655D"/>
    <x v="11"/>
    <n v="2"/>
    <s v="Type 2"/>
    <n v="3.7"/>
    <x v="1058"/>
    <x v="1080"/>
    <x v="1080"/>
    <n v="52"/>
    <x v="25"/>
    <x v="24"/>
    <x v="0"/>
  </r>
  <r>
    <s v="R104655D"/>
    <x v="11"/>
    <n v="2"/>
    <s v="Type 2"/>
    <n v="3.7"/>
    <x v="1058"/>
    <x v="1080"/>
    <x v="1080"/>
    <n v="52"/>
    <x v="25"/>
    <x v="24"/>
    <x v="0"/>
  </r>
  <r>
    <s v="R104659K"/>
    <x v="11"/>
    <n v="2"/>
    <s v="Type 2"/>
    <n v="3.7"/>
    <x v="1059"/>
    <x v="1081"/>
    <x v="1081"/>
    <n v="52"/>
    <x v="25"/>
    <x v="24"/>
    <x v="0"/>
  </r>
  <r>
    <s v="R104659K"/>
    <x v="11"/>
    <n v="2"/>
    <s v="Type 2"/>
    <n v="3.7"/>
    <x v="1059"/>
    <x v="1081"/>
    <x v="1081"/>
    <n v="52"/>
    <x v="25"/>
    <x v="24"/>
    <x v="0"/>
  </r>
  <r>
    <s v="R104660A"/>
    <x v="11"/>
    <n v="2"/>
    <s v="Type 2"/>
    <n v="3.7"/>
    <x v="1059"/>
    <x v="1081"/>
    <x v="1081"/>
    <n v="52"/>
    <x v="25"/>
    <x v="24"/>
    <x v="0"/>
  </r>
  <r>
    <s v="R104660A"/>
    <x v="11"/>
    <n v="2"/>
    <s v="Type 2"/>
    <n v="3.7"/>
    <x v="1059"/>
    <x v="1081"/>
    <x v="1081"/>
    <n v="52"/>
    <x v="25"/>
    <x v="24"/>
    <x v="0"/>
  </r>
  <r>
    <s v="R104526G"/>
    <x v="11"/>
    <n v="2"/>
    <s v="Type 2"/>
    <n v="3.7"/>
    <x v="1060"/>
    <x v="1082"/>
    <x v="1082"/>
    <n v="52"/>
    <x v="25"/>
    <x v="24"/>
    <x v="0"/>
  </r>
  <r>
    <s v="R104526G"/>
    <x v="11"/>
    <n v="2"/>
    <s v="Type 2"/>
    <n v="3.7"/>
    <x v="1060"/>
    <x v="1082"/>
    <x v="1082"/>
    <n v="52"/>
    <x v="25"/>
    <x v="24"/>
    <x v="0"/>
  </r>
  <r>
    <s v="R104527R"/>
    <x v="11"/>
    <n v="2"/>
    <s v="Type 2"/>
    <n v="3.7"/>
    <x v="1060"/>
    <x v="1082"/>
    <x v="1082"/>
    <n v="52"/>
    <x v="25"/>
    <x v="24"/>
    <x v="0"/>
  </r>
  <r>
    <s v="R104527R"/>
    <x v="11"/>
    <n v="2"/>
    <s v="Type 2"/>
    <n v="3.7"/>
    <x v="1060"/>
    <x v="1082"/>
    <x v="1082"/>
    <n v="52"/>
    <x v="25"/>
    <x v="24"/>
    <x v="0"/>
  </r>
  <r>
    <s v="R104656H"/>
    <x v="11"/>
    <n v="2"/>
    <s v="Type 2"/>
    <n v="3.7"/>
    <x v="388"/>
    <x v="1083"/>
    <x v="1083"/>
    <n v="52"/>
    <x v="25"/>
    <x v="24"/>
    <x v="0"/>
  </r>
  <r>
    <s v="R104656H"/>
    <x v="11"/>
    <n v="2"/>
    <s v="Type 2"/>
    <n v="3.7"/>
    <x v="388"/>
    <x v="1083"/>
    <x v="1083"/>
    <n v="52"/>
    <x v="25"/>
    <x v="24"/>
    <x v="0"/>
  </r>
  <r>
    <s v="R104658E"/>
    <x v="11"/>
    <n v="2"/>
    <s v="Type 2"/>
    <n v="3.7"/>
    <x v="388"/>
    <x v="1083"/>
    <x v="1083"/>
    <n v="52"/>
    <x v="25"/>
    <x v="24"/>
    <x v="0"/>
  </r>
  <r>
    <s v="R104658E"/>
    <x v="11"/>
    <n v="2"/>
    <s v="Type 2"/>
    <n v="3.7"/>
    <x v="388"/>
    <x v="1083"/>
    <x v="1083"/>
    <n v="52"/>
    <x v="25"/>
    <x v="24"/>
    <x v="0"/>
  </r>
  <r>
    <s v="R104664F"/>
    <x v="11"/>
    <n v="2"/>
    <s v="Type 2"/>
    <n v="3.7"/>
    <x v="1061"/>
    <x v="1084"/>
    <x v="1084"/>
    <n v="52"/>
    <x v="25"/>
    <x v="24"/>
    <x v="0"/>
  </r>
  <r>
    <s v="R104664F"/>
    <x v="11"/>
    <n v="2"/>
    <s v="Type 2"/>
    <n v="3.7"/>
    <x v="1061"/>
    <x v="1084"/>
    <x v="1084"/>
    <n v="52"/>
    <x v="25"/>
    <x v="24"/>
    <x v="0"/>
  </r>
  <r>
    <s v="R104663B"/>
    <x v="11"/>
    <n v="2"/>
    <s v="Type 2"/>
    <n v="3.7"/>
    <x v="1061"/>
    <x v="1084"/>
    <x v="1084"/>
    <n v="52"/>
    <x v="25"/>
    <x v="24"/>
    <x v="0"/>
  </r>
  <r>
    <s v="R104663B"/>
    <x v="11"/>
    <n v="2"/>
    <s v="Type 2"/>
    <n v="3.7"/>
    <x v="1061"/>
    <x v="1084"/>
    <x v="1084"/>
    <n v="52"/>
    <x v="25"/>
    <x v="24"/>
    <x v="0"/>
  </r>
  <r>
    <s v="R104522B"/>
    <x v="11"/>
    <n v="2"/>
    <s v="Type 2"/>
    <n v="3.7"/>
    <x v="710"/>
    <x v="1085"/>
    <x v="1085"/>
    <n v="52"/>
    <x v="25"/>
    <x v="24"/>
    <x v="0"/>
  </r>
  <r>
    <s v="R104522B"/>
    <x v="11"/>
    <n v="2"/>
    <s v="Type 2"/>
    <n v="3.7"/>
    <x v="710"/>
    <x v="1085"/>
    <x v="1085"/>
    <n v="52"/>
    <x v="25"/>
    <x v="24"/>
    <x v="0"/>
  </r>
  <r>
    <s v="R104523F"/>
    <x v="11"/>
    <n v="2"/>
    <s v="Type 2"/>
    <n v="3.7"/>
    <x v="710"/>
    <x v="1085"/>
    <x v="1085"/>
    <n v="52"/>
    <x v="25"/>
    <x v="24"/>
    <x v="0"/>
  </r>
  <r>
    <s v="R104523F"/>
    <x v="11"/>
    <n v="2"/>
    <s v="Type 2"/>
    <n v="3.7"/>
    <x v="710"/>
    <x v="1085"/>
    <x v="1085"/>
    <n v="52"/>
    <x v="25"/>
    <x v="24"/>
    <x v="0"/>
  </r>
  <r>
    <s v="R104530R"/>
    <x v="11"/>
    <n v="2"/>
    <s v="Type 2"/>
    <n v="3.7"/>
    <x v="1062"/>
    <x v="1086"/>
    <x v="1086"/>
    <n v="52"/>
    <x v="25"/>
    <x v="24"/>
    <x v="0"/>
  </r>
  <r>
    <s v="R104530R"/>
    <x v="11"/>
    <n v="2"/>
    <s v="Type 2"/>
    <n v="3.7"/>
    <x v="1062"/>
    <x v="1086"/>
    <x v="1086"/>
    <n v="52"/>
    <x v="25"/>
    <x v="24"/>
    <x v="0"/>
  </r>
  <r>
    <s v="R104531D"/>
    <x v="11"/>
    <n v="2"/>
    <s v="Type 2"/>
    <n v="3.7"/>
    <x v="1062"/>
    <x v="1086"/>
    <x v="1086"/>
    <n v="52"/>
    <x v="25"/>
    <x v="24"/>
    <x v="0"/>
  </r>
  <r>
    <s v="R104531D"/>
    <x v="11"/>
    <n v="2"/>
    <s v="Type 2"/>
    <n v="3.7"/>
    <x v="1062"/>
    <x v="1086"/>
    <x v="1086"/>
    <n v="52"/>
    <x v="25"/>
    <x v="24"/>
    <x v="0"/>
  </r>
  <r>
    <s v="R104528D"/>
    <x v="11"/>
    <n v="2"/>
    <s v="Type 2"/>
    <n v="3.7"/>
    <x v="1063"/>
    <x v="716"/>
    <x v="716"/>
    <n v="52"/>
    <x v="25"/>
    <x v="24"/>
    <x v="0"/>
  </r>
  <r>
    <s v="R104528D"/>
    <x v="11"/>
    <n v="2"/>
    <s v="Type 2"/>
    <n v="3.7"/>
    <x v="1063"/>
    <x v="716"/>
    <x v="716"/>
    <n v="52"/>
    <x v="25"/>
    <x v="24"/>
    <x v="0"/>
  </r>
  <r>
    <s v="R104529H"/>
    <x v="11"/>
    <n v="2"/>
    <s v="Type 2"/>
    <n v="3.7"/>
    <x v="1063"/>
    <x v="716"/>
    <x v="716"/>
    <n v="52"/>
    <x v="25"/>
    <x v="24"/>
    <x v="0"/>
  </r>
  <r>
    <s v="R104529H"/>
    <x v="11"/>
    <n v="2"/>
    <s v="Type 2"/>
    <n v="3.7"/>
    <x v="1063"/>
    <x v="716"/>
    <x v="716"/>
    <n v="52"/>
    <x v="25"/>
    <x v="24"/>
    <x v="0"/>
  </r>
  <r>
    <s v="R104661E"/>
    <x v="11"/>
    <n v="2"/>
    <s v="Type 2"/>
    <n v="3.7"/>
    <x v="1064"/>
    <x v="1087"/>
    <x v="1087"/>
    <n v="52"/>
    <x v="25"/>
    <x v="24"/>
    <x v="0"/>
  </r>
  <r>
    <s v="R104661E"/>
    <x v="11"/>
    <n v="2"/>
    <s v="Type 2"/>
    <n v="3.7"/>
    <x v="1064"/>
    <x v="1087"/>
    <x v="1087"/>
    <n v="52"/>
    <x v="25"/>
    <x v="24"/>
    <x v="0"/>
  </r>
  <r>
    <s v="R104662K"/>
    <x v="11"/>
    <n v="2"/>
    <s v="Type 2"/>
    <n v="3.7"/>
    <x v="1064"/>
    <x v="1087"/>
    <x v="1087"/>
    <n v="52"/>
    <x v="25"/>
    <x v="24"/>
    <x v="0"/>
  </r>
  <r>
    <s v="R104662K"/>
    <x v="11"/>
    <n v="2"/>
    <s v="Type 2"/>
    <n v="3.7"/>
    <x v="1064"/>
    <x v="1087"/>
    <x v="1087"/>
    <n v="52"/>
    <x v="25"/>
    <x v="24"/>
    <x v="0"/>
  </r>
  <r>
    <s v="R104689E"/>
    <x v="11"/>
    <n v="2"/>
    <s v="Type 2"/>
    <n v="3.7"/>
    <x v="1065"/>
    <x v="1088"/>
    <x v="1088"/>
    <n v="52"/>
    <x v="25"/>
    <x v="24"/>
    <x v="0"/>
  </r>
  <r>
    <s v="R104689E"/>
    <x v="11"/>
    <n v="2"/>
    <s v="Type 2"/>
    <n v="3.7"/>
    <x v="1065"/>
    <x v="1088"/>
    <x v="1088"/>
    <n v="52"/>
    <x v="25"/>
    <x v="24"/>
    <x v="0"/>
  </r>
  <r>
    <s v="R104690H"/>
    <x v="11"/>
    <n v="2"/>
    <s v="Type 2"/>
    <n v="3.7"/>
    <x v="1065"/>
    <x v="1088"/>
    <x v="1088"/>
    <n v="52"/>
    <x v="25"/>
    <x v="24"/>
    <x v="0"/>
  </r>
  <r>
    <s v="R104690H"/>
    <x v="11"/>
    <n v="2"/>
    <s v="Type 2"/>
    <n v="3.7"/>
    <x v="1065"/>
    <x v="1088"/>
    <x v="1088"/>
    <n v="52"/>
    <x v="25"/>
    <x v="24"/>
    <x v="0"/>
  </r>
  <r>
    <s v="R104691A"/>
    <x v="11"/>
    <n v="2"/>
    <s v="Type 2"/>
    <n v="3.7"/>
    <x v="1066"/>
    <x v="1089"/>
    <x v="1089"/>
    <n v="52"/>
    <x v="25"/>
    <x v="24"/>
    <x v="0"/>
  </r>
  <r>
    <s v="R104691A"/>
    <x v="11"/>
    <n v="2"/>
    <s v="Type 2"/>
    <n v="3.7"/>
    <x v="1066"/>
    <x v="1089"/>
    <x v="1089"/>
    <n v="52"/>
    <x v="25"/>
    <x v="24"/>
    <x v="0"/>
  </r>
  <r>
    <s v="R104692E"/>
    <x v="11"/>
    <n v="2"/>
    <s v="Type 2"/>
    <n v="3.7"/>
    <x v="1066"/>
    <x v="1089"/>
    <x v="1089"/>
    <n v="52"/>
    <x v="25"/>
    <x v="24"/>
    <x v="0"/>
  </r>
  <r>
    <s v="R104692E"/>
    <x v="11"/>
    <n v="2"/>
    <s v="Type 2"/>
    <n v="3.7"/>
    <x v="1066"/>
    <x v="1089"/>
    <x v="1089"/>
    <n v="52"/>
    <x v="25"/>
    <x v="24"/>
    <x v="0"/>
  </r>
  <r>
    <s v="R104687H"/>
    <x v="11"/>
    <n v="2"/>
    <s v="Type 2"/>
    <n v="3.7"/>
    <x v="1067"/>
    <x v="1090"/>
    <x v="1090"/>
    <n v="52"/>
    <x v="25"/>
    <x v="24"/>
    <x v="0"/>
  </r>
  <r>
    <s v="R104687H"/>
    <x v="11"/>
    <n v="2"/>
    <s v="Type 2"/>
    <n v="3.7"/>
    <x v="1067"/>
    <x v="1090"/>
    <x v="1090"/>
    <n v="52"/>
    <x v="25"/>
    <x v="24"/>
    <x v="0"/>
  </r>
  <r>
    <s v="R104688A"/>
    <x v="11"/>
    <n v="2"/>
    <s v="Type 2"/>
    <n v="3.7"/>
    <x v="1067"/>
    <x v="1090"/>
    <x v="1090"/>
    <n v="52"/>
    <x v="25"/>
    <x v="24"/>
    <x v="0"/>
  </r>
  <r>
    <s v="R104688A"/>
    <x v="11"/>
    <n v="2"/>
    <s v="Type 2"/>
    <n v="3.7"/>
    <x v="1067"/>
    <x v="1090"/>
    <x v="1090"/>
    <n v="52"/>
    <x v="25"/>
    <x v="24"/>
    <x v="0"/>
  </r>
  <r>
    <s v="R104695F"/>
    <x v="11"/>
    <n v="2"/>
    <s v="Type 2"/>
    <n v="3.7"/>
    <x v="1068"/>
    <x v="1091"/>
    <x v="1091"/>
    <n v="52"/>
    <x v="25"/>
    <x v="24"/>
    <x v="0"/>
  </r>
  <r>
    <s v="R104695F"/>
    <x v="11"/>
    <n v="2"/>
    <s v="Type 2"/>
    <n v="3.7"/>
    <x v="1068"/>
    <x v="1091"/>
    <x v="1091"/>
    <n v="52"/>
    <x v="25"/>
    <x v="24"/>
    <x v="0"/>
  </r>
  <r>
    <s v="R104696Z"/>
    <x v="11"/>
    <n v="2"/>
    <s v="Type 2"/>
    <n v="3.7"/>
    <x v="1068"/>
    <x v="1091"/>
    <x v="1091"/>
    <n v="52"/>
    <x v="25"/>
    <x v="24"/>
    <x v="0"/>
  </r>
  <r>
    <s v="R104696Z"/>
    <x v="11"/>
    <n v="2"/>
    <s v="Type 2"/>
    <n v="3.7"/>
    <x v="1068"/>
    <x v="1091"/>
    <x v="1091"/>
    <n v="52"/>
    <x v="25"/>
    <x v="24"/>
    <x v="0"/>
  </r>
  <r>
    <s v="R104685R"/>
    <x v="11"/>
    <n v="2"/>
    <s v="Type 2"/>
    <n v="3.7"/>
    <x v="1069"/>
    <x v="1092"/>
    <x v="1092"/>
    <n v="52"/>
    <x v="25"/>
    <x v="24"/>
    <x v="0"/>
  </r>
  <r>
    <s v="R104685R"/>
    <x v="11"/>
    <n v="2"/>
    <s v="Type 2"/>
    <n v="3.7"/>
    <x v="1069"/>
    <x v="1092"/>
    <x v="1092"/>
    <n v="52"/>
    <x v="25"/>
    <x v="24"/>
    <x v="0"/>
  </r>
  <r>
    <s v="R104686D"/>
    <x v="11"/>
    <n v="2"/>
    <s v="Type 2"/>
    <n v="3.7"/>
    <x v="1069"/>
    <x v="1092"/>
    <x v="1092"/>
    <n v="52"/>
    <x v="25"/>
    <x v="24"/>
    <x v="0"/>
  </r>
  <r>
    <s v="R104686D"/>
    <x v="11"/>
    <n v="2"/>
    <s v="Type 2"/>
    <n v="3.7"/>
    <x v="1069"/>
    <x v="1092"/>
    <x v="1092"/>
    <n v="52"/>
    <x v="25"/>
    <x v="24"/>
    <x v="0"/>
  </r>
  <r>
    <s v="R104693K"/>
    <x v="11"/>
    <n v="2"/>
    <s v="Type 2"/>
    <n v="3.7"/>
    <x v="1070"/>
    <x v="1093"/>
    <x v="1093"/>
    <n v="52"/>
    <x v="25"/>
    <x v="24"/>
    <x v="0"/>
  </r>
  <r>
    <s v="R104693K"/>
    <x v="11"/>
    <n v="2"/>
    <s v="Type 2"/>
    <n v="3.7"/>
    <x v="1070"/>
    <x v="1093"/>
    <x v="1093"/>
    <n v="52"/>
    <x v="25"/>
    <x v="24"/>
    <x v="0"/>
  </r>
  <r>
    <s v="R104694B"/>
    <x v="11"/>
    <n v="2"/>
    <s v="Type 2"/>
    <n v="3.7"/>
    <x v="1070"/>
    <x v="1093"/>
    <x v="1093"/>
    <n v="52"/>
    <x v="25"/>
    <x v="24"/>
    <x v="0"/>
  </r>
  <r>
    <s v="R104694B"/>
    <x v="11"/>
    <n v="2"/>
    <s v="Type 2"/>
    <n v="3.7"/>
    <x v="1070"/>
    <x v="1093"/>
    <x v="1093"/>
    <n v="52"/>
    <x v="25"/>
    <x v="24"/>
    <x v="0"/>
  </r>
  <r>
    <s v="R104665Z"/>
    <x v="11"/>
    <n v="2"/>
    <s v="Type 2"/>
    <n v="3.7"/>
    <x v="1071"/>
    <x v="1094"/>
    <x v="1094"/>
    <n v="52"/>
    <x v="25"/>
    <x v="24"/>
    <x v="0"/>
  </r>
  <r>
    <s v="R104665Z"/>
    <x v="11"/>
    <n v="2"/>
    <s v="Type 2"/>
    <n v="3.7"/>
    <x v="1071"/>
    <x v="1094"/>
    <x v="1094"/>
    <n v="52"/>
    <x v="25"/>
    <x v="24"/>
    <x v="0"/>
  </r>
  <r>
    <s v="R104682Z"/>
    <x v="11"/>
    <n v="2"/>
    <s v="Type 2"/>
    <n v="3.7"/>
    <x v="1071"/>
    <x v="1094"/>
    <x v="1094"/>
    <n v="52"/>
    <x v="25"/>
    <x v="24"/>
    <x v="0"/>
  </r>
  <r>
    <s v="R104682Z"/>
    <x v="11"/>
    <n v="2"/>
    <s v="Type 2"/>
    <n v="3.7"/>
    <x v="1071"/>
    <x v="1094"/>
    <x v="1094"/>
    <n v="52"/>
    <x v="25"/>
    <x v="24"/>
    <x v="0"/>
  </r>
  <r>
    <s v="R104683C"/>
    <x v="11"/>
    <n v="2"/>
    <s v="Type 2"/>
    <n v="3.7"/>
    <x v="1072"/>
    <x v="1095"/>
    <x v="1095"/>
    <n v="52"/>
    <x v="25"/>
    <x v="24"/>
    <x v="0"/>
  </r>
  <r>
    <s v="R104683C"/>
    <x v="11"/>
    <n v="2"/>
    <s v="Type 2"/>
    <n v="3.7"/>
    <x v="1072"/>
    <x v="1095"/>
    <x v="1095"/>
    <n v="52"/>
    <x v="25"/>
    <x v="24"/>
    <x v="0"/>
  </r>
  <r>
    <s v="R104684G"/>
    <x v="11"/>
    <n v="2"/>
    <s v="Type 2"/>
    <n v="3.7"/>
    <x v="1072"/>
    <x v="1095"/>
    <x v="1095"/>
    <n v="52"/>
    <x v="25"/>
    <x v="24"/>
    <x v="0"/>
  </r>
  <r>
    <s v="R104684G"/>
    <x v="11"/>
    <n v="2"/>
    <s v="Type 2"/>
    <n v="3.7"/>
    <x v="1072"/>
    <x v="1095"/>
    <x v="1095"/>
    <n v="52"/>
    <x v="25"/>
    <x v="24"/>
    <x v="0"/>
  </r>
  <r>
    <s v="R102742D"/>
    <x v="11"/>
    <n v="2"/>
    <s v="Type 2"/>
    <n v="3.7"/>
    <x v="1073"/>
    <x v="1096"/>
    <x v="1096"/>
    <n v="68"/>
    <x v="0"/>
    <x v="0"/>
    <x v="0"/>
  </r>
  <r>
    <s v="R102742D"/>
    <x v="11"/>
    <n v="2"/>
    <s v="Type 2"/>
    <n v="3.7"/>
    <x v="1073"/>
    <x v="1096"/>
    <x v="1096"/>
    <n v="68"/>
    <x v="0"/>
    <x v="0"/>
    <x v="0"/>
  </r>
  <r>
    <s v="R102743H"/>
    <x v="11"/>
    <n v="2"/>
    <s v="Type 2"/>
    <n v="3.7"/>
    <x v="1073"/>
    <x v="1096"/>
    <x v="1096"/>
    <n v="68"/>
    <x v="0"/>
    <x v="0"/>
    <x v="0"/>
  </r>
  <r>
    <s v="R102743H"/>
    <x v="11"/>
    <n v="2"/>
    <s v="Type 2"/>
    <n v="3.7"/>
    <x v="1073"/>
    <x v="1096"/>
    <x v="1096"/>
    <n v="68"/>
    <x v="0"/>
    <x v="0"/>
    <x v="0"/>
  </r>
  <r>
    <s v="R102007K"/>
    <x v="11"/>
    <n v="2"/>
    <s v="Type 2"/>
    <n v="3.7"/>
    <x v="1074"/>
    <x v="1097"/>
    <x v="1097"/>
    <n v="65"/>
    <x v="0"/>
    <x v="0"/>
    <x v="0"/>
  </r>
  <r>
    <s v="R102007K"/>
    <x v="11"/>
    <n v="2"/>
    <s v="Type 2"/>
    <n v="3.7"/>
    <x v="1074"/>
    <x v="1097"/>
    <x v="1097"/>
    <n v="65"/>
    <x v="0"/>
    <x v="0"/>
    <x v="0"/>
  </r>
  <r>
    <s v="R102008B"/>
    <x v="11"/>
    <n v="2"/>
    <s v="Type 2"/>
    <n v="3.7"/>
    <x v="1074"/>
    <x v="1097"/>
    <x v="1097"/>
    <n v="65"/>
    <x v="0"/>
    <x v="0"/>
    <x v="0"/>
  </r>
  <r>
    <s v="R102008B"/>
    <x v="11"/>
    <n v="2"/>
    <s v="Type 2"/>
    <n v="3.7"/>
    <x v="1074"/>
    <x v="1097"/>
    <x v="1097"/>
    <n v="65"/>
    <x v="0"/>
    <x v="0"/>
    <x v="0"/>
  </r>
  <r>
    <s v="R101998C"/>
    <x v="11"/>
    <n v="2"/>
    <s v="Type 2"/>
    <n v="3.7"/>
    <x v="1075"/>
    <x v="1098"/>
    <x v="1098"/>
    <n v="65"/>
    <x v="0"/>
    <x v="0"/>
    <x v="0"/>
  </r>
  <r>
    <s v="R101998C"/>
    <x v="11"/>
    <n v="2"/>
    <s v="Type 2"/>
    <n v="3.7"/>
    <x v="1075"/>
    <x v="1098"/>
    <x v="1098"/>
    <n v="65"/>
    <x v="0"/>
    <x v="0"/>
    <x v="0"/>
  </r>
  <r>
    <s v="R101999G"/>
    <x v="11"/>
    <n v="2"/>
    <s v="Type 2"/>
    <n v="3.7"/>
    <x v="1075"/>
    <x v="1098"/>
    <x v="1098"/>
    <n v="65"/>
    <x v="0"/>
    <x v="0"/>
    <x v="0"/>
  </r>
  <r>
    <s v="R101999G"/>
    <x v="11"/>
    <n v="2"/>
    <s v="Type 2"/>
    <n v="3.7"/>
    <x v="1075"/>
    <x v="1098"/>
    <x v="1098"/>
    <n v="65"/>
    <x v="0"/>
    <x v="0"/>
    <x v="0"/>
  </r>
  <r>
    <s v="R102738R"/>
    <x v="11"/>
    <n v="2"/>
    <s v="Type 2"/>
    <n v="3.7"/>
    <x v="30"/>
    <x v="1099"/>
    <x v="1099"/>
    <n v="68"/>
    <x v="0"/>
    <x v="0"/>
    <x v="0"/>
  </r>
  <r>
    <s v="R102738R"/>
    <x v="11"/>
    <n v="2"/>
    <s v="Type 2"/>
    <n v="3.7"/>
    <x v="30"/>
    <x v="1099"/>
    <x v="1099"/>
    <n v="68"/>
    <x v="0"/>
    <x v="0"/>
    <x v="0"/>
  </r>
  <r>
    <s v="R102739D"/>
    <x v="11"/>
    <n v="2"/>
    <s v="Type 2"/>
    <n v="3.7"/>
    <x v="30"/>
    <x v="1099"/>
    <x v="1099"/>
    <n v="68"/>
    <x v="0"/>
    <x v="0"/>
    <x v="0"/>
  </r>
  <r>
    <s v="R102739D"/>
    <x v="11"/>
    <n v="2"/>
    <s v="Type 2"/>
    <n v="3.7"/>
    <x v="30"/>
    <x v="1099"/>
    <x v="1099"/>
    <n v="68"/>
    <x v="0"/>
    <x v="0"/>
    <x v="0"/>
  </r>
  <r>
    <s v="R102758A"/>
    <x v="11"/>
    <n v="2"/>
    <s v="Type 2"/>
    <n v="3.7"/>
    <x v="1076"/>
    <x v="1100"/>
    <x v="1100"/>
    <n v="68"/>
    <x v="0"/>
    <x v="0"/>
    <x v="0"/>
  </r>
  <r>
    <s v="R102758A"/>
    <x v="11"/>
    <n v="2"/>
    <s v="Type 2"/>
    <n v="3.7"/>
    <x v="1076"/>
    <x v="1100"/>
    <x v="1100"/>
    <n v="68"/>
    <x v="0"/>
    <x v="0"/>
    <x v="0"/>
  </r>
  <r>
    <s v="R102759E"/>
    <x v="11"/>
    <n v="2"/>
    <s v="Type 2"/>
    <n v="3.7"/>
    <x v="1076"/>
    <x v="1100"/>
    <x v="1100"/>
    <n v="68"/>
    <x v="0"/>
    <x v="0"/>
    <x v="0"/>
  </r>
  <r>
    <s v="R102759E"/>
    <x v="11"/>
    <n v="2"/>
    <s v="Type 2"/>
    <n v="3.7"/>
    <x v="1076"/>
    <x v="1100"/>
    <x v="1100"/>
    <n v="68"/>
    <x v="0"/>
    <x v="0"/>
    <x v="0"/>
  </r>
  <r>
    <s v="R101991H"/>
    <x v="11"/>
    <n v="2"/>
    <s v="Type 2"/>
    <n v="3.7"/>
    <x v="1077"/>
    <x v="1101"/>
    <x v="1101"/>
    <n v="65"/>
    <x v="0"/>
    <x v="0"/>
    <x v="0"/>
  </r>
  <r>
    <s v="R101991H"/>
    <x v="11"/>
    <n v="2"/>
    <s v="Type 2"/>
    <n v="3.7"/>
    <x v="1077"/>
    <x v="1101"/>
    <x v="1101"/>
    <n v="65"/>
    <x v="0"/>
    <x v="0"/>
    <x v="0"/>
  </r>
  <r>
    <s v="R101992A"/>
    <x v="11"/>
    <n v="2"/>
    <s v="Type 2"/>
    <n v="3.7"/>
    <x v="1077"/>
    <x v="1101"/>
    <x v="1101"/>
    <n v="65"/>
    <x v="0"/>
    <x v="0"/>
    <x v="0"/>
  </r>
  <r>
    <s v="R101992A"/>
    <x v="11"/>
    <n v="2"/>
    <s v="Type 2"/>
    <n v="3.7"/>
    <x v="1077"/>
    <x v="1101"/>
    <x v="1101"/>
    <n v="65"/>
    <x v="0"/>
    <x v="0"/>
    <x v="0"/>
  </r>
  <r>
    <s v="R102736C"/>
    <x v="11"/>
    <n v="2"/>
    <s v="Type 2"/>
    <n v="3.7"/>
    <x v="1078"/>
    <x v="1102"/>
    <x v="1102"/>
    <n v="68"/>
    <x v="0"/>
    <x v="0"/>
    <x v="0"/>
  </r>
  <r>
    <s v="R102736C"/>
    <x v="11"/>
    <n v="2"/>
    <s v="Type 2"/>
    <n v="3.7"/>
    <x v="1078"/>
    <x v="1102"/>
    <x v="1102"/>
    <n v="68"/>
    <x v="0"/>
    <x v="0"/>
    <x v="0"/>
  </r>
  <r>
    <s v="R102737G"/>
    <x v="11"/>
    <n v="2"/>
    <s v="Type 2"/>
    <n v="3.7"/>
    <x v="1078"/>
    <x v="1102"/>
    <x v="1102"/>
    <n v="68"/>
    <x v="0"/>
    <x v="0"/>
    <x v="0"/>
  </r>
  <r>
    <s v="R102737G"/>
    <x v="11"/>
    <n v="2"/>
    <s v="Type 2"/>
    <n v="3.7"/>
    <x v="1078"/>
    <x v="1102"/>
    <x v="1102"/>
    <n v="68"/>
    <x v="0"/>
    <x v="0"/>
    <x v="0"/>
  </r>
  <r>
    <s v="R102750B"/>
    <x v="11"/>
    <n v="2"/>
    <s v="Type 2"/>
    <n v="3.7"/>
    <x v="1079"/>
    <x v="1103"/>
    <x v="1103"/>
    <n v="68"/>
    <x v="0"/>
    <x v="0"/>
    <x v="0"/>
  </r>
  <r>
    <s v="R102750B"/>
    <x v="11"/>
    <n v="2"/>
    <s v="Type 2"/>
    <n v="3.7"/>
    <x v="1079"/>
    <x v="1103"/>
    <x v="1103"/>
    <n v="68"/>
    <x v="0"/>
    <x v="0"/>
    <x v="0"/>
  </r>
  <r>
    <s v="R102751F"/>
    <x v="11"/>
    <n v="2"/>
    <s v="Type 2"/>
    <n v="3.7"/>
    <x v="1079"/>
    <x v="1103"/>
    <x v="1103"/>
    <n v="68"/>
    <x v="0"/>
    <x v="0"/>
    <x v="0"/>
  </r>
  <r>
    <s v="R102751F"/>
    <x v="11"/>
    <n v="2"/>
    <s v="Type 2"/>
    <n v="3.7"/>
    <x v="1079"/>
    <x v="1103"/>
    <x v="1103"/>
    <n v="68"/>
    <x v="0"/>
    <x v="0"/>
    <x v="0"/>
  </r>
  <r>
    <s v="R102741R"/>
    <x v="11"/>
    <n v="2"/>
    <s v="Type 2"/>
    <n v="3.7"/>
    <x v="1080"/>
    <x v="1104"/>
    <x v="1104"/>
    <n v="68"/>
    <x v="0"/>
    <x v="0"/>
    <x v="0"/>
  </r>
  <r>
    <s v="R102741R"/>
    <x v="11"/>
    <n v="2"/>
    <s v="Type 2"/>
    <n v="3.7"/>
    <x v="1080"/>
    <x v="1104"/>
    <x v="1104"/>
    <n v="68"/>
    <x v="0"/>
    <x v="0"/>
    <x v="0"/>
  </r>
  <r>
    <s v="R102002R"/>
    <x v="11"/>
    <n v="2"/>
    <s v="Type 2"/>
    <n v="3.7"/>
    <x v="1081"/>
    <x v="1105"/>
    <x v="1105"/>
    <n v="65"/>
    <x v="0"/>
    <x v="0"/>
    <x v="0"/>
  </r>
  <r>
    <s v="R102002R"/>
    <x v="11"/>
    <n v="2"/>
    <s v="Type 2"/>
    <n v="3.7"/>
    <x v="1081"/>
    <x v="1105"/>
    <x v="1105"/>
    <n v="65"/>
    <x v="0"/>
    <x v="0"/>
    <x v="0"/>
  </r>
  <r>
    <s v="R102004H"/>
    <x v="11"/>
    <n v="2"/>
    <s v="Type 2"/>
    <n v="3.7"/>
    <x v="1081"/>
    <x v="1105"/>
    <x v="1105"/>
    <n v="65"/>
    <x v="0"/>
    <x v="0"/>
    <x v="0"/>
  </r>
  <r>
    <s v="R102004H"/>
    <x v="11"/>
    <n v="2"/>
    <s v="Type 2"/>
    <n v="3.7"/>
    <x v="1081"/>
    <x v="1105"/>
    <x v="1105"/>
    <n v="65"/>
    <x v="0"/>
    <x v="0"/>
    <x v="0"/>
  </r>
  <r>
    <s v="R102740G"/>
    <x v="11"/>
    <n v="2"/>
    <s v="Type 2"/>
    <n v="3.7"/>
    <x v="1080"/>
    <x v="1106"/>
    <x v="1106"/>
    <n v="68"/>
    <x v="0"/>
    <x v="0"/>
    <x v="0"/>
  </r>
  <r>
    <s v="R102740G"/>
    <x v="11"/>
    <n v="2"/>
    <s v="Type 2"/>
    <n v="3.7"/>
    <x v="1080"/>
    <x v="1106"/>
    <x v="1106"/>
    <n v="68"/>
    <x v="0"/>
    <x v="0"/>
    <x v="0"/>
  </r>
  <r>
    <s v="R102746K"/>
    <x v="11"/>
    <n v="2"/>
    <s v="Type 2"/>
    <n v="3.7"/>
    <x v="1082"/>
    <x v="1107"/>
    <x v="1107"/>
    <n v="68"/>
    <x v="0"/>
    <x v="0"/>
    <x v="0"/>
  </r>
  <r>
    <s v="R102746K"/>
    <x v="11"/>
    <n v="2"/>
    <s v="Type 2"/>
    <n v="3.7"/>
    <x v="1082"/>
    <x v="1107"/>
    <x v="1107"/>
    <n v="68"/>
    <x v="0"/>
    <x v="0"/>
    <x v="0"/>
  </r>
  <r>
    <s v="R102747B"/>
    <x v="11"/>
    <n v="2"/>
    <s v="Type 2"/>
    <n v="3.7"/>
    <x v="1082"/>
    <x v="1107"/>
    <x v="1107"/>
    <n v="68"/>
    <x v="0"/>
    <x v="0"/>
    <x v="0"/>
  </r>
  <r>
    <s v="R102747B"/>
    <x v="11"/>
    <n v="2"/>
    <s v="Type 2"/>
    <n v="3.7"/>
    <x v="1082"/>
    <x v="1107"/>
    <x v="1107"/>
    <n v="68"/>
    <x v="0"/>
    <x v="0"/>
    <x v="0"/>
  </r>
  <r>
    <s v="R102005A"/>
    <x v="11"/>
    <n v="2"/>
    <s v="Type 2"/>
    <n v="3.7"/>
    <x v="1083"/>
    <x v="1108"/>
    <x v="1108"/>
    <n v="65"/>
    <x v="0"/>
    <x v="0"/>
    <x v="0"/>
  </r>
  <r>
    <s v="R102005A"/>
    <x v="11"/>
    <n v="2"/>
    <s v="Type 2"/>
    <n v="3.7"/>
    <x v="1083"/>
    <x v="1108"/>
    <x v="1108"/>
    <n v="65"/>
    <x v="0"/>
    <x v="0"/>
    <x v="0"/>
  </r>
  <r>
    <s v="R102006E"/>
    <x v="11"/>
    <n v="2"/>
    <s v="Type 2"/>
    <n v="3.7"/>
    <x v="1083"/>
    <x v="1108"/>
    <x v="1108"/>
    <n v="65"/>
    <x v="0"/>
    <x v="0"/>
    <x v="0"/>
  </r>
  <r>
    <s v="R102006E"/>
    <x v="11"/>
    <n v="2"/>
    <s v="Type 2"/>
    <n v="3.7"/>
    <x v="1083"/>
    <x v="1108"/>
    <x v="1108"/>
    <n v="65"/>
    <x v="0"/>
    <x v="0"/>
    <x v="0"/>
  </r>
  <r>
    <s v="R101985G"/>
    <x v="11"/>
    <n v="2"/>
    <s v="Type 2"/>
    <n v="3.7"/>
    <x v="1084"/>
    <x v="1109"/>
    <x v="1109"/>
    <n v="65"/>
    <x v="0"/>
    <x v="0"/>
    <x v="0"/>
  </r>
  <r>
    <s v="R101985G"/>
    <x v="11"/>
    <n v="2"/>
    <s v="Type 2"/>
    <n v="3.7"/>
    <x v="1084"/>
    <x v="1109"/>
    <x v="1109"/>
    <n v="65"/>
    <x v="0"/>
    <x v="0"/>
    <x v="0"/>
  </r>
  <r>
    <s v="R101986R"/>
    <x v="11"/>
    <n v="2"/>
    <s v="Type 2"/>
    <n v="3.7"/>
    <x v="1084"/>
    <x v="1109"/>
    <x v="1109"/>
    <n v="65"/>
    <x v="0"/>
    <x v="0"/>
    <x v="0"/>
  </r>
  <r>
    <s v="R101986R"/>
    <x v="11"/>
    <n v="2"/>
    <s v="Type 2"/>
    <n v="3.7"/>
    <x v="1084"/>
    <x v="1109"/>
    <x v="1109"/>
    <n v="65"/>
    <x v="0"/>
    <x v="0"/>
    <x v="0"/>
  </r>
  <r>
    <s v="R102000C"/>
    <x v="11"/>
    <n v="2"/>
    <s v="Type 2"/>
    <n v="3.7"/>
    <x v="39"/>
    <x v="39"/>
    <x v="39"/>
    <n v="65"/>
    <x v="0"/>
    <x v="0"/>
    <x v="0"/>
  </r>
  <r>
    <s v="R102000C"/>
    <x v="11"/>
    <n v="2"/>
    <s v="Type 2"/>
    <n v="3.7"/>
    <x v="39"/>
    <x v="39"/>
    <x v="39"/>
    <n v="65"/>
    <x v="0"/>
    <x v="0"/>
    <x v="0"/>
  </r>
  <r>
    <s v="R102001G"/>
    <x v="11"/>
    <n v="2"/>
    <s v="Type 2"/>
    <n v="3.7"/>
    <x v="39"/>
    <x v="39"/>
    <x v="39"/>
    <n v="65"/>
    <x v="0"/>
    <x v="0"/>
    <x v="0"/>
  </r>
  <r>
    <s v="R102001G"/>
    <x v="11"/>
    <n v="2"/>
    <s v="Type 2"/>
    <n v="3.7"/>
    <x v="39"/>
    <x v="39"/>
    <x v="39"/>
    <n v="65"/>
    <x v="0"/>
    <x v="0"/>
    <x v="0"/>
  </r>
  <r>
    <s v="R102754G"/>
    <x v="11"/>
    <n v="2"/>
    <s v="Type 2"/>
    <n v="3.7"/>
    <x v="1085"/>
    <x v="1110"/>
    <x v="1110"/>
    <n v="68"/>
    <x v="0"/>
    <x v="0"/>
    <x v="0"/>
  </r>
  <r>
    <s v="R102754G"/>
    <x v="11"/>
    <n v="2"/>
    <s v="Type 2"/>
    <n v="3.7"/>
    <x v="1085"/>
    <x v="1110"/>
    <x v="1110"/>
    <n v="68"/>
    <x v="0"/>
    <x v="0"/>
    <x v="0"/>
  </r>
  <r>
    <s v="R102755R"/>
    <x v="11"/>
    <n v="2"/>
    <s v="Type 2"/>
    <n v="3.7"/>
    <x v="1085"/>
    <x v="1110"/>
    <x v="1110"/>
    <n v="68"/>
    <x v="0"/>
    <x v="0"/>
    <x v="0"/>
  </r>
  <r>
    <s v="R102755R"/>
    <x v="11"/>
    <n v="2"/>
    <s v="Type 2"/>
    <n v="3.7"/>
    <x v="1085"/>
    <x v="1110"/>
    <x v="1110"/>
    <n v="68"/>
    <x v="0"/>
    <x v="0"/>
    <x v="0"/>
  </r>
  <r>
    <s v="R101983Z"/>
    <x v="11"/>
    <n v="2"/>
    <s v="Type 2"/>
    <n v="3.7"/>
    <x v="42"/>
    <x v="42"/>
    <x v="42"/>
    <n v="65"/>
    <x v="0"/>
    <x v="0"/>
    <x v="0"/>
  </r>
  <r>
    <s v="R101983Z"/>
    <x v="11"/>
    <n v="2"/>
    <s v="Type 2"/>
    <n v="3.7"/>
    <x v="42"/>
    <x v="42"/>
    <x v="42"/>
    <n v="65"/>
    <x v="0"/>
    <x v="0"/>
    <x v="0"/>
  </r>
  <r>
    <s v="R101984C"/>
    <x v="11"/>
    <n v="2"/>
    <s v="Type 2"/>
    <n v="3.7"/>
    <x v="42"/>
    <x v="42"/>
    <x v="42"/>
    <n v="65"/>
    <x v="0"/>
    <x v="0"/>
    <x v="0"/>
  </r>
  <r>
    <s v="R101984C"/>
    <x v="11"/>
    <n v="2"/>
    <s v="Type 2"/>
    <n v="3.7"/>
    <x v="42"/>
    <x v="42"/>
    <x v="42"/>
    <n v="65"/>
    <x v="0"/>
    <x v="0"/>
    <x v="0"/>
  </r>
  <r>
    <s v="R102744A"/>
    <x v="11"/>
    <n v="2"/>
    <s v="Type 2"/>
    <n v="3.7"/>
    <x v="17"/>
    <x v="1111"/>
    <x v="1111"/>
    <n v="68"/>
    <x v="0"/>
    <x v="0"/>
    <x v="0"/>
  </r>
  <r>
    <s v="R102744A"/>
    <x v="11"/>
    <n v="2"/>
    <s v="Type 2"/>
    <n v="3.7"/>
    <x v="17"/>
    <x v="1111"/>
    <x v="1111"/>
    <n v="68"/>
    <x v="0"/>
    <x v="0"/>
    <x v="0"/>
  </r>
  <r>
    <s v="R102745E"/>
    <x v="11"/>
    <n v="2"/>
    <s v="Type 2"/>
    <n v="3.7"/>
    <x v="17"/>
    <x v="1111"/>
    <x v="1111"/>
    <n v="68"/>
    <x v="0"/>
    <x v="0"/>
    <x v="0"/>
  </r>
  <r>
    <s v="R102745E"/>
    <x v="11"/>
    <n v="2"/>
    <s v="Type 2"/>
    <n v="3.7"/>
    <x v="17"/>
    <x v="1111"/>
    <x v="1111"/>
    <n v="68"/>
    <x v="0"/>
    <x v="0"/>
    <x v="0"/>
  </r>
  <r>
    <s v="R102752Z"/>
    <x v="11"/>
    <n v="2"/>
    <s v="Type 2"/>
    <n v="3.7"/>
    <x v="1086"/>
    <x v="1112"/>
    <x v="1112"/>
    <n v="68"/>
    <x v="0"/>
    <x v="0"/>
    <x v="0"/>
  </r>
  <r>
    <s v="R102752Z"/>
    <x v="11"/>
    <n v="2"/>
    <s v="Type 2"/>
    <n v="3.7"/>
    <x v="1086"/>
    <x v="1112"/>
    <x v="1112"/>
    <n v="68"/>
    <x v="0"/>
    <x v="0"/>
    <x v="0"/>
  </r>
  <r>
    <s v="R102753C"/>
    <x v="11"/>
    <n v="2"/>
    <s v="Type 2"/>
    <n v="3.7"/>
    <x v="1086"/>
    <x v="1112"/>
    <x v="1112"/>
    <n v="68"/>
    <x v="0"/>
    <x v="0"/>
    <x v="0"/>
  </r>
  <r>
    <s v="R102753C"/>
    <x v="11"/>
    <n v="2"/>
    <s v="Type 2"/>
    <n v="3.7"/>
    <x v="1086"/>
    <x v="1112"/>
    <x v="1112"/>
    <n v="68"/>
    <x v="0"/>
    <x v="0"/>
    <x v="0"/>
  </r>
  <r>
    <s v="R101987D"/>
    <x v="11"/>
    <n v="2"/>
    <s v="Type 2"/>
    <n v="3.7"/>
    <x v="37"/>
    <x v="37"/>
    <x v="37"/>
    <n v="65"/>
    <x v="0"/>
    <x v="0"/>
    <x v="0"/>
  </r>
  <r>
    <s v="R101987D"/>
    <x v="11"/>
    <n v="2"/>
    <s v="Type 2"/>
    <n v="3.7"/>
    <x v="37"/>
    <x v="37"/>
    <x v="37"/>
    <n v="65"/>
    <x v="0"/>
    <x v="0"/>
    <x v="0"/>
  </r>
  <r>
    <s v="R101988H"/>
    <x v="11"/>
    <n v="2"/>
    <s v="Type 2"/>
    <n v="3.7"/>
    <x v="37"/>
    <x v="37"/>
    <x v="37"/>
    <n v="65"/>
    <x v="0"/>
    <x v="0"/>
    <x v="0"/>
  </r>
  <r>
    <s v="R101988H"/>
    <x v="11"/>
    <n v="2"/>
    <s v="Type 2"/>
    <n v="3.7"/>
    <x v="37"/>
    <x v="37"/>
    <x v="37"/>
    <n v="65"/>
    <x v="0"/>
    <x v="0"/>
    <x v="0"/>
  </r>
  <r>
    <s v="R102748F"/>
    <x v="11"/>
    <n v="2"/>
    <s v="Type 2"/>
    <n v="3.7"/>
    <x v="1087"/>
    <x v="1113"/>
    <x v="1113"/>
    <n v="68"/>
    <x v="0"/>
    <x v="0"/>
    <x v="0"/>
  </r>
  <r>
    <s v="R102748F"/>
    <x v="11"/>
    <n v="2"/>
    <s v="Type 2"/>
    <n v="3.7"/>
    <x v="1087"/>
    <x v="1113"/>
    <x v="1113"/>
    <n v="68"/>
    <x v="0"/>
    <x v="0"/>
    <x v="0"/>
  </r>
  <r>
    <s v="R102749Z"/>
    <x v="11"/>
    <n v="2"/>
    <s v="Type 2"/>
    <n v="3.7"/>
    <x v="1087"/>
    <x v="1113"/>
    <x v="1113"/>
    <n v="68"/>
    <x v="0"/>
    <x v="0"/>
    <x v="0"/>
  </r>
  <r>
    <s v="R102749Z"/>
    <x v="11"/>
    <n v="2"/>
    <s v="Type 2"/>
    <n v="3.7"/>
    <x v="1087"/>
    <x v="1113"/>
    <x v="1113"/>
    <n v="68"/>
    <x v="0"/>
    <x v="0"/>
    <x v="0"/>
  </r>
  <r>
    <s v="R101989A"/>
    <x v="11"/>
    <n v="2"/>
    <s v="Type 2"/>
    <n v="3.7"/>
    <x v="1088"/>
    <x v="1114"/>
    <x v="1114"/>
    <n v="65"/>
    <x v="0"/>
    <x v="0"/>
    <x v="0"/>
  </r>
  <r>
    <s v="R101989A"/>
    <x v="11"/>
    <n v="2"/>
    <s v="Type 2"/>
    <n v="3.7"/>
    <x v="1088"/>
    <x v="1114"/>
    <x v="1114"/>
    <n v="65"/>
    <x v="0"/>
    <x v="0"/>
    <x v="0"/>
  </r>
  <r>
    <s v="R101990D"/>
    <x v="11"/>
    <n v="2"/>
    <s v="Type 2"/>
    <n v="3.7"/>
    <x v="1088"/>
    <x v="1114"/>
    <x v="1114"/>
    <n v="65"/>
    <x v="0"/>
    <x v="0"/>
    <x v="0"/>
  </r>
  <r>
    <s v="R101990D"/>
    <x v="11"/>
    <n v="2"/>
    <s v="Type 2"/>
    <n v="3.7"/>
    <x v="1088"/>
    <x v="1114"/>
    <x v="1114"/>
    <n v="65"/>
    <x v="0"/>
    <x v="0"/>
    <x v="0"/>
  </r>
  <r>
    <s v="R101996F"/>
    <x v="11"/>
    <n v="2"/>
    <s v="Type 2"/>
    <n v="3.7"/>
    <x v="1089"/>
    <x v="1115"/>
    <x v="1115"/>
    <n v="65"/>
    <x v="0"/>
    <x v="0"/>
    <x v="0"/>
  </r>
  <r>
    <s v="R101996F"/>
    <x v="11"/>
    <n v="2"/>
    <s v="Type 2"/>
    <n v="3.7"/>
    <x v="1089"/>
    <x v="1115"/>
    <x v="1115"/>
    <n v="65"/>
    <x v="0"/>
    <x v="0"/>
    <x v="0"/>
  </r>
  <r>
    <s v="R101997Z"/>
    <x v="11"/>
    <n v="2"/>
    <s v="Type 2"/>
    <n v="3.7"/>
    <x v="1089"/>
    <x v="1115"/>
    <x v="1115"/>
    <n v="65"/>
    <x v="0"/>
    <x v="0"/>
    <x v="0"/>
  </r>
  <r>
    <s v="R101997Z"/>
    <x v="11"/>
    <n v="2"/>
    <s v="Type 2"/>
    <n v="3.7"/>
    <x v="1089"/>
    <x v="1115"/>
    <x v="1115"/>
    <n v="65"/>
    <x v="0"/>
    <x v="0"/>
    <x v="0"/>
  </r>
  <r>
    <s v="R102756D"/>
    <x v="11"/>
    <n v="2"/>
    <s v="Type 2"/>
    <n v="3.7"/>
    <x v="1090"/>
    <x v="1116"/>
    <x v="1116"/>
    <n v="68"/>
    <x v="0"/>
    <x v="0"/>
    <x v="0"/>
  </r>
  <r>
    <s v="R102756D"/>
    <x v="11"/>
    <n v="2"/>
    <s v="Type 2"/>
    <n v="3.7"/>
    <x v="1090"/>
    <x v="1116"/>
    <x v="1116"/>
    <n v="68"/>
    <x v="0"/>
    <x v="0"/>
    <x v="0"/>
  </r>
  <r>
    <s v="R102757H"/>
    <x v="11"/>
    <n v="2"/>
    <s v="Type 2"/>
    <n v="3.7"/>
    <x v="1090"/>
    <x v="1116"/>
    <x v="1116"/>
    <n v="68"/>
    <x v="0"/>
    <x v="0"/>
    <x v="0"/>
  </r>
  <r>
    <s v="R102757H"/>
    <x v="11"/>
    <n v="2"/>
    <s v="Type 2"/>
    <n v="3.7"/>
    <x v="1090"/>
    <x v="1116"/>
    <x v="1116"/>
    <n v="68"/>
    <x v="0"/>
    <x v="0"/>
    <x v="0"/>
  </r>
  <r>
    <s v="R102760H"/>
    <x v="11"/>
    <n v="2"/>
    <s v="Type 2"/>
    <n v="3.7"/>
    <x v="1091"/>
    <x v="14"/>
    <x v="14"/>
    <n v="68"/>
    <x v="0"/>
    <x v="0"/>
    <x v="0"/>
  </r>
  <r>
    <s v="R102760H"/>
    <x v="11"/>
    <n v="2"/>
    <s v="Type 2"/>
    <n v="3.7"/>
    <x v="1091"/>
    <x v="14"/>
    <x v="14"/>
    <n v="68"/>
    <x v="0"/>
    <x v="0"/>
    <x v="0"/>
  </r>
  <r>
    <s v="R102761A"/>
    <x v="11"/>
    <n v="2"/>
    <s v="Type 2"/>
    <n v="3.7"/>
    <x v="1091"/>
    <x v="14"/>
    <x v="14"/>
    <n v="68"/>
    <x v="0"/>
    <x v="0"/>
    <x v="0"/>
  </r>
  <r>
    <s v="R102761A"/>
    <x v="11"/>
    <n v="2"/>
    <s v="Type 2"/>
    <n v="3.7"/>
    <x v="1091"/>
    <x v="14"/>
    <x v="14"/>
    <n v="68"/>
    <x v="0"/>
    <x v="0"/>
    <x v="0"/>
  </r>
  <r>
    <s v="R101979F"/>
    <x v="11"/>
    <n v="2"/>
    <s v="Type 2"/>
    <n v="3.7"/>
    <x v="1092"/>
    <x v="1117"/>
    <x v="1117"/>
    <n v="65"/>
    <x v="0"/>
    <x v="0"/>
    <x v="0"/>
  </r>
  <r>
    <s v="R101979F"/>
    <x v="11"/>
    <n v="2"/>
    <s v="Type 2"/>
    <n v="3.7"/>
    <x v="1092"/>
    <x v="1117"/>
    <x v="1117"/>
    <n v="65"/>
    <x v="0"/>
    <x v="0"/>
    <x v="0"/>
  </r>
  <r>
    <s v="R101980K"/>
    <x v="11"/>
    <n v="2"/>
    <s v="Type 2"/>
    <n v="3.7"/>
    <x v="1092"/>
    <x v="1117"/>
    <x v="1117"/>
    <n v="65"/>
    <x v="0"/>
    <x v="0"/>
    <x v="0"/>
  </r>
  <r>
    <s v="R101980K"/>
    <x v="11"/>
    <n v="2"/>
    <s v="Type 2"/>
    <n v="3.7"/>
    <x v="1092"/>
    <x v="1117"/>
    <x v="1117"/>
    <n v="65"/>
    <x v="0"/>
    <x v="0"/>
    <x v="0"/>
  </r>
  <r>
    <s v="R101981B"/>
    <x v="11"/>
    <n v="2"/>
    <s v="Type 2"/>
    <n v="3.7"/>
    <x v="1093"/>
    <x v="1118"/>
    <x v="1118"/>
    <n v="65"/>
    <x v="0"/>
    <x v="0"/>
    <x v="0"/>
  </r>
  <r>
    <s v="R101981B"/>
    <x v="11"/>
    <n v="2"/>
    <s v="Type 2"/>
    <n v="3.7"/>
    <x v="1093"/>
    <x v="1118"/>
    <x v="1118"/>
    <n v="65"/>
    <x v="0"/>
    <x v="0"/>
    <x v="0"/>
  </r>
  <r>
    <s v="R101982F"/>
    <x v="11"/>
    <n v="2"/>
    <s v="Type 2"/>
    <n v="3.7"/>
    <x v="1093"/>
    <x v="1118"/>
    <x v="1118"/>
    <n v="65"/>
    <x v="0"/>
    <x v="0"/>
    <x v="0"/>
  </r>
  <r>
    <s v="R101982F"/>
    <x v="11"/>
    <n v="2"/>
    <s v="Type 2"/>
    <n v="3.7"/>
    <x v="1093"/>
    <x v="1118"/>
    <x v="1118"/>
    <n v="65"/>
    <x v="0"/>
    <x v="0"/>
    <x v="0"/>
  </r>
  <r>
    <s v="R102104B"/>
    <x v="11"/>
    <n v="2"/>
    <s v="Type 2"/>
    <n v="3.7"/>
    <x v="683"/>
    <x v="1119"/>
    <x v="1119"/>
    <n v="67"/>
    <x v="0"/>
    <x v="0"/>
    <x v="0"/>
  </r>
  <r>
    <s v="R102104B"/>
    <x v="11"/>
    <n v="2"/>
    <s v="Type 2"/>
    <n v="3.7"/>
    <x v="683"/>
    <x v="1119"/>
    <x v="1119"/>
    <n v="67"/>
    <x v="0"/>
    <x v="0"/>
    <x v="0"/>
  </r>
  <r>
    <s v="R102105F"/>
    <x v="11"/>
    <n v="2"/>
    <s v="Type 2"/>
    <n v="3.7"/>
    <x v="683"/>
    <x v="1119"/>
    <x v="1119"/>
    <n v="67"/>
    <x v="0"/>
    <x v="0"/>
    <x v="0"/>
  </r>
  <r>
    <s v="R102105F"/>
    <x v="11"/>
    <n v="2"/>
    <s v="Type 2"/>
    <n v="3.7"/>
    <x v="683"/>
    <x v="1119"/>
    <x v="1119"/>
    <n v="67"/>
    <x v="0"/>
    <x v="0"/>
    <x v="0"/>
  </r>
  <r>
    <s v="R102079D"/>
    <x v="11"/>
    <n v="2"/>
    <s v="Type 2"/>
    <n v="3.7"/>
    <x v="1094"/>
    <x v="1120"/>
    <x v="1120"/>
    <n v="67"/>
    <x v="0"/>
    <x v="0"/>
    <x v="0"/>
  </r>
  <r>
    <s v="R102079D"/>
    <x v="11"/>
    <n v="2"/>
    <s v="Type 2"/>
    <n v="3.7"/>
    <x v="1094"/>
    <x v="1120"/>
    <x v="1120"/>
    <n v="67"/>
    <x v="0"/>
    <x v="0"/>
    <x v="0"/>
  </r>
  <r>
    <s v="R102080G"/>
    <x v="11"/>
    <n v="2"/>
    <s v="Type 2"/>
    <n v="3.7"/>
    <x v="1094"/>
    <x v="1120"/>
    <x v="1120"/>
    <n v="67"/>
    <x v="0"/>
    <x v="0"/>
    <x v="0"/>
  </r>
  <r>
    <s v="R102080G"/>
    <x v="11"/>
    <n v="2"/>
    <s v="Type 2"/>
    <n v="3.7"/>
    <x v="1094"/>
    <x v="1120"/>
    <x v="1120"/>
    <n v="67"/>
    <x v="0"/>
    <x v="0"/>
    <x v="0"/>
  </r>
  <r>
    <s v="R102093C"/>
    <x v="11"/>
    <n v="2"/>
    <s v="Type 2"/>
    <n v="3.7"/>
    <x v="1095"/>
    <x v="1121"/>
    <x v="1121"/>
    <n v="67"/>
    <x v="0"/>
    <x v="0"/>
    <x v="0"/>
  </r>
  <r>
    <s v="R102093C"/>
    <x v="11"/>
    <n v="2"/>
    <s v="Type 2"/>
    <n v="3.7"/>
    <x v="1095"/>
    <x v="1121"/>
    <x v="1121"/>
    <n v="67"/>
    <x v="0"/>
    <x v="0"/>
    <x v="0"/>
  </r>
  <r>
    <s v="R102094G"/>
    <x v="11"/>
    <n v="2"/>
    <s v="Type 2"/>
    <n v="3.7"/>
    <x v="1095"/>
    <x v="1121"/>
    <x v="1121"/>
    <n v="67"/>
    <x v="0"/>
    <x v="0"/>
    <x v="0"/>
  </r>
  <r>
    <s v="R102094G"/>
    <x v="11"/>
    <n v="2"/>
    <s v="Type 2"/>
    <n v="3.7"/>
    <x v="1095"/>
    <x v="1121"/>
    <x v="1121"/>
    <n v="67"/>
    <x v="0"/>
    <x v="0"/>
    <x v="0"/>
  </r>
  <r>
    <s v="R102100H"/>
    <x v="11"/>
    <n v="2"/>
    <s v="Type 2"/>
    <n v="3.7"/>
    <x v="705"/>
    <x v="1122"/>
    <x v="1122"/>
    <n v="67"/>
    <x v="0"/>
    <x v="0"/>
    <x v="0"/>
  </r>
  <r>
    <s v="R102100H"/>
    <x v="11"/>
    <n v="2"/>
    <s v="Type 2"/>
    <n v="3.7"/>
    <x v="705"/>
    <x v="1122"/>
    <x v="1122"/>
    <n v="67"/>
    <x v="0"/>
    <x v="0"/>
    <x v="0"/>
  </r>
  <r>
    <s v="R102101A"/>
    <x v="11"/>
    <n v="2"/>
    <s v="Type 2"/>
    <n v="3.7"/>
    <x v="705"/>
    <x v="1122"/>
    <x v="1122"/>
    <n v="67"/>
    <x v="0"/>
    <x v="0"/>
    <x v="0"/>
  </r>
  <r>
    <s v="R102101A"/>
    <x v="11"/>
    <n v="2"/>
    <s v="Type 2"/>
    <n v="3.7"/>
    <x v="705"/>
    <x v="1122"/>
    <x v="1122"/>
    <n v="67"/>
    <x v="0"/>
    <x v="0"/>
    <x v="0"/>
  </r>
  <r>
    <s v="R102087B"/>
    <x v="11"/>
    <n v="2"/>
    <s v="Type 2"/>
    <n v="3.7"/>
    <x v="1096"/>
    <x v="1123"/>
    <x v="1123"/>
    <n v="67"/>
    <x v="0"/>
    <x v="0"/>
    <x v="0"/>
  </r>
  <r>
    <s v="R102087B"/>
    <x v="11"/>
    <n v="2"/>
    <s v="Type 2"/>
    <n v="3.7"/>
    <x v="1096"/>
    <x v="1123"/>
    <x v="1123"/>
    <n v="67"/>
    <x v="0"/>
    <x v="0"/>
    <x v="0"/>
  </r>
  <r>
    <s v="R102088F"/>
    <x v="11"/>
    <n v="2"/>
    <s v="Type 2"/>
    <n v="3.7"/>
    <x v="1096"/>
    <x v="1123"/>
    <x v="1123"/>
    <n v="67"/>
    <x v="0"/>
    <x v="0"/>
    <x v="0"/>
  </r>
  <r>
    <s v="R102088F"/>
    <x v="11"/>
    <n v="2"/>
    <s v="Type 2"/>
    <n v="3.7"/>
    <x v="1096"/>
    <x v="1123"/>
    <x v="1123"/>
    <n v="67"/>
    <x v="0"/>
    <x v="0"/>
    <x v="0"/>
  </r>
  <r>
    <s v="R102091F"/>
    <x v="11"/>
    <n v="2"/>
    <s v="Type 2"/>
    <n v="3.7"/>
    <x v="1097"/>
    <x v="1124"/>
    <x v="1124"/>
    <n v="67"/>
    <x v="0"/>
    <x v="0"/>
    <x v="0"/>
  </r>
  <r>
    <s v="R102091F"/>
    <x v="11"/>
    <n v="2"/>
    <s v="Type 2"/>
    <n v="3.7"/>
    <x v="1097"/>
    <x v="1124"/>
    <x v="1124"/>
    <n v="67"/>
    <x v="0"/>
    <x v="0"/>
    <x v="0"/>
  </r>
  <r>
    <s v="R102092Z"/>
    <x v="11"/>
    <n v="2"/>
    <s v="Type 2"/>
    <n v="3.7"/>
    <x v="1097"/>
    <x v="1124"/>
    <x v="1124"/>
    <n v="67"/>
    <x v="0"/>
    <x v="0"/>
    <x v="0"/>
  </r>
  <r>
    <s v="R102092Z"/>
    <x v="11"/>
    <n v="2"/>
    <s v="Type 2"/>
    <n v="3.7"/>
    <x v="1097"/>
    <x v="1124"/>
    <x v="1124"/>
    <n v="67"/>
    <x v="0"/>
    <x v="0"/>
    <x v="0"/>
  </r>
  <r>
    <s v="R102089Z"/>
    <x v="11"/>
    <n v="2"/>
    <s v="Type 2"/>
    <n v="3.7"/>
    <x v="690"/>
    <x v="697"/>
    <x v="1125"/>
    <n v="67"/>
    <x v="0"/>
    <x v="0"/>
    <x v="0"/>
  </r>
  <r>
    <s v="R102089Z"/>
    <x v="11"/>
    <n v="2"/>
    <s v="Type 2"/>
    <n v="3.7"/>
    <x v="690"/>
    <x v="697"/>
    <x v="1125"/>
    <n v="67"/>
    <x v="0"/>
    <x v="0"/>
    <x v="0"/>
  </r>
  <r>
    <s v="R102090B"/>
    <x v="11"/>
    <n v="2"/>
    <s v="Type 2"/>
    <n v="3.7"/>
    <x v="690"/>
    <x v="697"/>
    <x v="1125"/>
    <n v="67"/>
    <x v="0"/>
    <x v="0"/>
    <x v="0"/>
  </r>
  <r>
    <s v="R102090B"/>
    <x v="11"/>
    <n v="2"/>
    <s v="Type 2"/>
    <n v="3.7"/>
    <x v="690"/>
    <x v="697"/>
    <x v="1125"/>
    <n v="67"/>
    <x v="0"/>
    <x v="0"/>
    <x v="0"/>
  </r>
  <r>
    <s v="R102098A"/>
    <x v="11"/>
    <n v="2"/>
    <s v="Type 2"/>
    <n v="3.7"/>
    <x v="1098"/>
    <x v="1125"/>
    <x v="1126"/>
    <n v="67"/>
    <x v="0"/>
    <x v="0"/>
    <x v="0"/>
  </r>
  <r>
    <s v="R102098A"/>
    <x v="11"/>
    <n v="2"/>
    <s v="Type 2"/>
    <n v="3.7"/>
    <x v="1098"/>
    <x v="1125"/>
    <x v="1126"/>
    <n v="67"/>
    <x v="0"/>
    <x v="0"/>
    <x v="0"/>
  </r>
  <r>
    <s v="R102099E"/>
    <x v="11"/>
    <n v="2"/>
    <s v="Type 2"/>
    <n v="3.7"/>
    <x v="1098"/>
    <x v="1125"/>
    <x v="1126"/>
    <n v="67"/>
    <x v="0"/>
    <x v="0"/>
    <x v="0"/>
  </r>
  <r>
    <s v="R102099E"/>
    <x v="11"/>
    <n v="2"/>
    <s v="Type 2"/>
    <n v="3.7"/>
    <x v="1098"/>
    <x v="1125"/>
    <x v="1126"/>
    <n v="67"/>
    <x v="0"/>
    <x v="0"/>
    <x v="0"/>
  </r>
  <r>
    <s v="R102085E"/>
    <x v="11"/>
    <n v="2"/>
    <s v="Type 2"/>
    <n v="3.7"/>
    <x v="1099"/>
    <x v="1126"/>
    <x v="1127"/>
    <n v="67"/>
    <x v="0"/>
    <x v="0"/>
    <x v="0"/>
  </r>
  <r>
    <s v="R102085E"/>
    <x v="11"/>
    <n v="2"/>
    <s v="Type 2"/>
    <n v="3.7"/>
    <x v="1099"/>
    <x v="1126"/>
    <x v="1127"/>
    <n v="67"/>
    <x v="0"/>
    <x v="0"/>
    <x v="0"/>
  </r>
  <r>
    <s v="R102086K"/>
    <x v="11"/>
    <n v="2"/>
    <s v="Type 2"/>
    <n v="3.7"/>
    <x v="1099"/>
    <x v="1126"/>
    <x v="1127"/>
    <n v="67"/>
    <x v="0"/>
    <x v="0"/>
    <x v="0"/>
  </r>
  <r>
    <s v="R102086K"/>
    <x v="11"/>
    <n v="2"/>
    <s v="Type 2"/>
    <n v="3.7"/>
    <x v="1099"/>
    <x v="1126"/>
    <x v="1127"/>
    <n v="67"/>
    <x v="0"/>
    <x v="0"/>
    <x v="0"/>
  </r>
  <r>
    <s v="R102083H"/>
    <x v="11"/>
    <n v="2"/>
    <s v="Type 2"/>
    <n v="3.7"/>
    <x v="1100"/>
    <x v="1127"/>
    <x v="1128"/>
    <n v="67"/>
    <x v="0"/>
    <x v="0"/>
    <x v="0"/>
  </r>
  <r>
    <s v="R102083H"/>
    <x v="11"/>
    <n v="2"/>
    <s v="Type 2"/>
    <n v="3.7"/>
    <x v="1100"/>
    <x v="1127"/>
    <x v="1128"/>
    <n v="67"/>
    <x v="0"/>
    <x v="0"/>
    <x v="0"/>
  </r>
  <r>
    <s v="R102084A"/>
    <x v="11"/>
    <n v="2"/>
    <s v="Type 2"/>
    <n v="3.7"/>
    <x v="1100"/>
    <x v="1127"/>
    <x v="1128"/>
    <n v="67"/>
    <x v="0"/>
    <x v="0"/>
    <x v="0"/>
  </r>
  <r>
    <s v="R102084A"/>
    <x v="11"/>
    <n v="2"/>
    <s v="Type 2"/>
    <n v="3.7"/>
    <x v="1100"/>
    <x v="1127"/>
    <x v="1128"/>
    <n v="67"/>
    <x v="0"/>
    <x v="0"/>
    <x v="0"/>
  </r>
  <r>
    <s v="R102081R"/>
    <x v="11"/>
    <n v="2"/>
    <s v="Type 2"/>
    <n v="3.7"/>
    <x v="1101"/>
    <x v="1128"/>
    <x v="1129"/>
    <n v="67"/>
    <x v="0"/>
    <x v="0"/>
    <x v="0"/>
  </r>
  <r>
    <s v="R102081R"/>
    <x v="11"/>
    <n v="2"/>
    <s v="Type 2"/>
    <n v="3.7"/>
    <x v="1101"/>
    <x v="1128"/>
    <x v="1129"/>
    <n v="67"/>
    <x v="0"/>
    <x v="0"/>
    <x v="0"/>
  </r>
  <r>
    <s v="R102082D"/>
    <x v="11"/>
    <n v="2"/>
    <s v="Type 2"/>
    <n v="3.7"/>
    <x v="1101"/>
    <x v="1128"/>
    <x v="1129"/>
    <n v="67"/>
    <x v="0"/>
    <x v="0"/>
    <x v="0"/>
  </r>
  <r>
    <s v="R102082D"/>
    <x v="11"/>
    <n v="2"/>
    <s v="Type 2"/>
    <n v="3.7"/>
    <x v="1101"/>
    <x v="1128"/>
    <x v="1129"/>
    <n v="67"/>
    <x v="0"/>
    <x v="0"/>
    <x v="0"/>
  </r>
  <r>
    <s v="R102095R"/>
    <x v="11"/>
    <n v="2"/>
    <s v="Type 2"/>
    <n v="3.7"/>
    <x v="1102"/>
    <x v="1129"/>
    <x v="1130"/>
    <n v="67"/>
    <x v="0"/>
    <x v="0"/>
    <x v="0"/>
  </r>
  <r>
    <s v="R102095R"/>
    <x v="11"/>
    <n v="2"/>
    <s v="Type 2"/>
    <n v="3.7"/>
    <x v="1102"/>
    <x v="1129"/>
    <x v="1130"/>
    <n v="67"/>
    <x v="0"/>
    <x v="0"/>
    <x v="0"/>
  </r>
  <r>
    <s v="R102096D"/>
    <x v="11"/>
    <n v="2"/>
    <s v="Type 2"/>
    <n v="3.7"/>
    <x v="1102"/>
    <x v="1129"/>
    <x v="1130"/>
    <n v="67"/>
    <x v="0"/>
    <x v="0"/>
    <x v="0"/>
  </r>
  <r>
    <s v="R102096D"/>
    <x v="11"/>
    <n v="2"/>
    <s v="Type 2"/>
    <n v="3.7"/>
    <x v="1102"/>
    <x v="1129"/>
    <x v="1130"/>
    <n v="67"/>
    <x v="0"/>
    <x v="0"/>
    <x v="0"/>
  </r>
  <r>
    <s v="R108365B"/>
    <x v="11"/>
    <n v="2"/>
    <s v="Type 2"/>
    <n v="3.7"/>
    <x v="1103"/>
    <x v="1130"/>
    <x v="1131"/>
    <n v="67"/>
    <x v="0"/>
    <x v="0"/>
    <x v="0"/>
  </r>
  <r>
    <s v="R108365B"/>
    <x v="11"/>
    <n v="2"/>
    <s v="Type 2"/>
    <n v="3.7"/>
    <x v="1103"/>
    <x v="1130"/>
    <x v="1131"/>
    <n v="67"/>
    <x v="0"/>
    <x v="0"/>
    <x v="0"/>
  </r>
  <r>
    <s v="R108366F"/>
    <x v="11"/>
    <n v="2"/>
    <s v="Type 2"/>
    <n v="3.7"/>
    <x v="1103"/>
    <x v="1130"/>
    <x v="1131"/>
    <n v="67"/>
    <x v="0"/>
    <x v="0"/>
    <x v="0"/>
  </r>
  <r>
    <s v="R108366F"/>
    <x v="11"/>
    <n v="2"/>
    <s v="Type 2"/>
    <n v="3.7"/>
    <x v="1103"/>
    <x v="1130"/>
    <x v="1131"/>
    <n v="67"/>
    <x v="0"/>
    <x v="0"/>
    <x v="0"/>
  </r>
  <r>
    <s v="R104505B"/>
    <x v="11"/>
    <n v="2"/>
    <s v="Type 2"/>
    <n v="3.7"/>
    <x v="1104"/>
    <x v="1131"/>
    <x v="1132"/>
    <n v="55"/>
    <x v="2"/>
    <x v="2"/>
    <x v="0"/>
  </r>
  <r>
    <s v="R104505B"/>
    <x v="11"/>
    <n v="2"/>
    <s v="Type 2"/>
    <n v="3.7"/>
    <x v="1104"/>
    <x v="1131"/>
    <x v="1132"/>
    <n v="55"/>
    <x v="2"/>
    <x v="2"/>
    <x v="0"/>
  </r>
  <r>
    <s v="R104506F"/>
    <x v="11"/>
    <n v="2"/>
    <s v="Type 2"/>
    <n v="3.7"/>
    <x v="1104"/>
    <x v="1131"/>
    <x v="1132"/>
    <n v="55"/>
    <x v="2"/>
    <x v="2"/>
    <x v="0"/>
  </r>
  <r>
    <s v="R104506F"/>
    <x v="11"/>
    <n v="2"/>
    <s v="Type 2"/>
    <n v="3.7"/>
    <x v="1104"/>
    <x v="1131"/>
    <x v="1132"/>
    <n v="55"/>
    <x v="2"/>
    <x v="2"/>
    <x v="0"/>
  </r>
  <r>
    <s v="R104515H"/>
    <x v="11"/>
    <n v="2"/>
    <s v="Type 2"/>
    <n v="3.7"/>
    <x v="1105"/>
    <x v="1132"/>
    <x v="1133"/>
    <n v="55"/>
    <x v="2"/>
    <x v="2"/>
    <x v="0"/>
  </r>
  <r>
    <s v="R104515H"/>
    <x v="11"/>
    <n v="2"/>
    <s v="Type 2"/>
    <n v="3.7"/>
    <x v="1105"/>
    <x v="1132"/>
    <x v="1133"/>
    <n v="55"/>
    <x v="2"/>
    <x v="2"/>
    <x v="0"/>
  </r>
  <r>
    <s v="R104518K"/>
    <x v="11"/>
    <n v="2"/>
    <s v="Type 2"/>
    <n v="3.7"/>
    <x v="1105"/>
    <x v="1132"/>
    <x v="1133"/>
    <n v="55"/>
    <x v="2"/>
    <x v="2"/>
    <x v="0"/>
  </r>
  <r>
    <s v="R104518K"/>
    <x v="11"/>
    <n v="2"/>
    <s v="Type 2"/>
    <n v="3.7"/>
    <x v="1105"/>
    <x v="1132"/>
    <x v="1133"/>
    <n v="55"/>
    <x v="2"/>
    <x v="2"/>
    <x v="0"/>
  </r>
  <r>
    <s v="R104501H"/>
    <x v="11"/>
    <n v="2"/>
    <s v="Type 2"/>
    <n v="3.7"/>
    <x v="1106"/>
    <x v="1133"/>
    <x v="1134"/>
    <n v="55"/>
    <x v="2"/>
    <x v="2"/>
    <x v="0"/>
  </r>
  <r>
    <s v="R104501H"/>
    <x v="11"/>
    <n v="2"/>
    <s v="Type 2"/>
    <n v="3.7"/>
    <x v="1106"/>
    <x v="1133"/>
    <x v="1134"/>
    <n v="55"/>
    <x v="2"/>
    <x v="2"/>
    <x v="0"/>
  </r>
  <r>
    <s v="R104502A"/>
    <x v="11"/>
    <n v="2"/>
    <s v="Type 2"/>
    <n v="3.7"/>
    <x v="1106"/>
    <x v="1133"/>
    <x v="1134"/>
    <n v="55"/>
    <x v="2"/>
    <x v="2"/>
    <x v="0"/>
  </r>
  <r>
    <s v="R104502A"/>
    <x v="11"/>
    <n v="2"/>
    <s v="Type 2"/>
    <n v="3.7"/>
    <x v="1106"/>
    <x v="1133"/>
    <x v="1134"/>
    <n v="55"/>
    <x v="2"/>
    <x v="2"/>
    <x v="0"/>
  </r>
  <r>
    <s v="R104509G"/>
    <x v="11"/>
    <n v="2"/>
    <s v="Type 2"/>
    <n v="3.7"/>
    <x v="1107"/>
    <x v="1134"/>
    <x v="1135"/>
    <n v="55"/>
    <x v="2"/>
    <x v="2"/>
    <x v="0"/>
  </r>
  <r>
    <s v="R104509G"/>
    <x v="11"/>
    <n v="2"/>
    <s v="Type 2"/>
    <n v="3.7"/>
    <x v="1107"/>
    <x v="1134"/>
    <x v="1135"/>
    <n v="55"/>
    <x v="2"/>
    <x v="2"/>
    <x v="0"/>
  </r>
  <r>
    <s v="R104510Z"/>
    <x v="11"/>
    <n v="2"/>
    <s v="Type 2"/>
    <n v="3.7"/>
    <x v="1107"/>
    <x v="1134"/>
    <x v="1135"/>
    <n v="55"/>
    <x v="2"/>
    <x v="2"/>
    <x v="0"/>
  </r>
  <r>
    <s v="R104510Z"/>
    <x v="11"/>
    <n v="2"/>
    <s v="Type 2"/>
    <n v="3.7"/>
    <x v="1107"/>
    <x v="1134"/>
    <x v="1135"/>
    <n v="55"/>
    <x v="2"/>
    <x v="2"/>
    <x v="0"/>
  </r>
  <r>
    <s v="R104511C"/>
    <x v="11"/>
    <n v="2"/>
    <s v="Type 2"/>
    <n v="3.7"/>
    <x v="1108"/>
    <x v="1135"/>
    <x v="1136"/>
    <n v="55"/>
    <x v="2"/>
    <x v="2"/>
    <x v="0"/>
  </r>
  <r>
    <s v="R104511C"/>
    <x v="11"/>
    <n v="2"/>
    <s v="Type 2"/>
    <n v="3.7"/>
    <x v="1108"/>
    <x v="1135"/>
    <x v="1136"/>
    <n v="55"/>
    <x v="2"/>
    <x v="2"/>
    <x v="0"/>
  </r>
  <r>
    <s v="R104512G"/>
    <x v="11"/>
    <n v="2"/>
    <s v="Type 2"/>
    <n v="3.7"/>
    <x v="1108"/>
    <x v="1135"/>
    <x v="1136"/>
    <n v="55"/>
    <x v="2"/>
    <x v="2"/>
    <x v="0"/>
  </r>
  <r>
    <s v="R104512G"/>
    <x v="11"/>
    <n v="2"/>
    <s v="Type 2"/>
    <n v="3.7"/>
    <x v="1108"/>
    <x v="1135"/>
    <x v="1136"/>
    <n v="55"/>
    <x v="2"/>
    <x v="2"/>
    <x v="0"/>
  </r>
  <r>
    <s v="R104513R"/>
    <x v="11"/>
    <n v="2"/>
    <s v="Type 2"/>
    <n v="3.7"/>
    <x v="1109"/>
    <x v="1136"/>
    <x v="1137"/>
    <n v="55"/>
    <x v="2"/>
    <x v="2"/>
    <x v="0"/>
  </r>
  <r>
    <s v="R104513R"/>
    <x v="11"/>
    <n v="2"/>
    <s v="Type 2"/>
    <n v="3.7"/>
    <x v="1109"/>
    <x v="1136"/>
    <x v="1137"/>
    <n v="55"/>
    <x v="2"/>
    <x v="2"/>
    <x v="0"/>
  </r>
  <r>
    <s v="R104514D"/>
    <x v="11"/>
    <n v="2"/>
    <s v="Type 2"/>
    <n v="3.7"/>
    <x v="1109"/>
    <x v="1136"/>
    <x v="1137"/>
    <n v="55"/>
    <x v="2"/>
    <x v="2"/>
    <x v="0"/>
  </r>
  <r>
    <s v="R104514D"/>
    <x v="11"/>
    <n v="2"/>
    <s v="Type 2"/>
    <n v="3.7"/>
    <x v="1109"/>
    <x v="1136"/>
    <x v="1137"/>
    <n v="55"/>
    <x v="2"/>
    <x v="2"/>
    <x v="0"/>
  </r>
  <r>
    <s v="R104078K"/>
    <x v="11"/>
    <n v="2"/>
    <s v="Type 2"/>
    <n v="3.7"/>
    <x v="1110"/>
    <x v="1137"/>
    <x v="1138"/>
    <n v="82"/>
    <x v="2"/>
    <x v="2"/>
    <x v="0"/>
  </r>
  <r>
    <s v="R104078K"/>
    <x v="11"/>
    <n v="2"/>
    <s v="Type 2"/>
    <n v="3.7"/>
    <x v="1110"/>
    <x v="1137"/>
    <x v="1138"/>
    <n v="82"/>
    <x v="2"/>
    <x v="2"/>
    <x v="0"/>
  </r>
  <r>
    <s v="R104079B"/>
    <x v="11"/>
    <n v="2"/>
    <s v="Type 2"/>
    <n v="3.7"/>
    <x v="1110"/>
    <x v="1137"/>
    <x v="1138"/>
    <n v="82"/>
    <x v="2"/>
    <x v="2"/>
    <x v="0"/>
  </r>
  <r>
    <s v="R104079B"/>
    <x v="11"/>
    <n v="2"/>
    <s v="Type 2"/>
    <n v="3.7"/>
    <x v="1110"/>
    <x v="1137"/>
    <x v="1138"/>
    <n v="82"/>
    <x v="2"/>
    <x v="2"/>
    <x v="0"/>
  </r>
  <r>
    <s v="R103991F"/>
    <x v="11"/>
    <n v="2"/>
    <s v="Type 2"/>
    <n v="3.7"/>
    <x v="1111"/>
    <x v="1138"/>
    <x v="1139"/>
    <n v="82"/>
    <x v="2"/>
    <x v="2"/>
    <x v="0"/>
  </r>
  <r>
    <s v="R103991F"/>
    <x v="11"/>
    <n v="2"/>
    <s v="Type 2"/>
    <n v="3.7"/>
    <x v="1111"/>
    <x v="1138"/>
    <x v="1139"/>
    <n v="82"/>
    <x v="2"/>
    <x v="2"/>
    <x v="0"/>
  </r>
  <r>
    <s v="R103992Z"/>
    <x v="11"/>
    <n v="2"/>
    <s v="Type 2"/>
    <n v="3.7"/>
    <x v="1111"/>
    <x v="1138"/>
    <x v="1139"/>
    <n v="82"/>
    <x v="2"/>
    <x v="2"/>
    <x v="0"/>
  </r>
  <r>
    <s v="R103992Z"/>
    <x v="11"/>
    <n v="2"/>
    <s v="Type 2"/>
    <n v="3.7"/>
    <x v="1111"/>
    <x v="1138"/>
    <x v="1139"/>
    <n v="82"/>
    <x v="2"/>
    <x v="2"/>
    <x v="0"/>
  </r>
  <r>
    <s v="R103995R"/>
    <x v="11"/>
    <n v="2"/>
    <s v="Type 2"/>
    <n v="3.7"/>
    <x v="1112"/>
    <x v="1139"/>
    <x v="1140"/>
    <n v="82"/>
    <x v="2"/>
    <x v="2"/>
    <x v="0"/>
  </r>
  <r>
    <s v="R103995R"/>
    <x v="11"/>
    <n v="2"/>
    <s v="Type 2"/>
    <n v="3.7"/>
    <x v="1112"/>
    <x v="1139"/>
    <x v="1140"/>
    <n v="82"/>
    <x v="2"/>
    <x v="2"/>
    <x v="0"/>
  </r>
  <r>
    <s v="R103996D"/>
    <x v="11"/>
    <n v="2"/>
    <s v="Type 2"/>
    <n v="3.7"/>
    <x v="1112"/>
    <x v="1139"/>
    <x v="1140"/>
    <n v="82"/>
    <x v="2"/>
    <x v="2"/>
    <x v="0"/>
  </r>
  <r>
    <s v="R103996D"/>
    <x v="11"/>
    <n v="2"/>
    <s v="Type 2"/>
    <n v="3.7"/>
    <x v="1112"/>
    <x v="1139"/>
    <x v="1140"/>
    <n v="82"/>
    <x v="2"/>
    <x v="2"/>
    <x v="0"/>
  </r>
  <r>
    <s v="R103985E"/>
    <x v="11"/>
    <n v="2"/>
    <s v="Type 2"/>
    <n v="3.7"/>
    <x v="1113"/>
    <x v="1140"/>
    <x v="1141"/>
    <n v="82"/>
    <x v="2"/>
    <x v="2"/>
    <x v="0"/>
  </r>
  <r>
    <s v="R103985E"/>
    <x v="11"/>
    <n v="2"/>
    <s v="Type 2"/>
    <n v="3.7"/>
    <x v="1113"/>
    <x v="1140"/>
    <x v="1141"/>
    <n v="82"/>
    <x v="2"/>
    <x v="2"/>
    <x v="0"/>
  </r>
  <r>
    <s v="R103986K"/>
    <x v="11"/>
    <n v="2"/>
    <s v="Type 2"/>
    <n v="3.7"/>
    <x v="1113"/>
    <x v="1140"/>
    <x v="1141"/>
    <n v="82"/>
    <x v="2"/>
    <x v="2"/>
    <x v="0"/>
  </r>
  <r>
    <s v="R103986K"/>
    <x v="11"/>
    <n v="2"/>
    <s v="Type 2"/>
    <n v="3.7"/>
    <x v="1113"/>
    <x v="1140"/>
    <x v="1141"/>
    <n v="82"/>
    <x v="2"/>
    <x v="2"/>
    <x v="0"/>
  </r>
  <r>
    <s v="R104080E"/>
    <x v="11"/>
    <n v="2"/>
    <s v="Type 2"/>
    <n v="3.7"/>
    <x v="1114"/>
    <x v="1141"/>
    <x v="1142"/>
    <n v="82"/>
    <x v="2"/>
    <x v="2"/>
    <x v="0"/>
  </r>
  <r>
    <s v="R104080E"/>
    <x v="11"/>
    <n v="2"/>
    <s v="Type 2"/>
    <n v="3.7"/>
    <x v="1114"/>
    <x v="1141"/>
    <x v="1142"/>
    <n v="82"/>
    <x v="2"/>
    <x v="2"/>
    <x v="0"/>
  </r>
  <r>
    <s v="R104081K"/>
    <x v="11"/>
    <n v="2"/>
    <s v="Type 2"/>
    <n v="3.7"/>
    <x v="1114"/>
    <x v="1141"/>
    <x v="1142"/>
    <n v="82"/>
    <x v="2"/>
    <x v="2"/>
    <x v="0"/>
  </r>
  <r>
    <s v="R104081K"/>
    <x v="11"/>
    <n v="2"/>
    <s v="Type 2"/>
    <n v="3.7"/>
    <x v="1114"/>
    <x v="1141"/>
    <x v="1142"/>
    <n v="82"/>
    <x v="2"/>
    <x v="2"/>
    <x v="0"/>
  </r>
  <r>
    <s v="R104076A"/>
    <x v="11"/>
    <n v="2"/>
    <s v="Type 2"/>
    <n v="3.7"/>
    <x v="434"/>
    <x v="438"/>
    <x v="438"/>
    <n v="82"/>
    <x v="2"/>
    <x v="2"/>
    <x v="0"/>
  </r>
  <r>
    <s v="R104076A"/>
    <x v="11"/>
    <n v="2"/>
    <s v="Type 2"/>
    <n v="3.7"/>
    <x v="434"/>
    <x v="438"/>
    <x v="438"/>
    <n v="82"/>
    <x v="2"/>
    <x v="2"/>
    <x v="0"/>
  </r>
  <r>
    <s v="R104077E"/>
    <x v="11"/>
    <n v="2"/>
    <s v="Type 2"/>
    <n v="3.7"/>
    <x v="434"/>
    <x v="438"/>
    <x v="438"/>
    <n v="82"/>
    <x v="2"/>
    <x v="2"/>
    <x v="0"/>
  </r>
  <r>
    <s v="R104077E"/>
    <x v="11"/>
    <n v="2"/>
    <s v="Type 2"/>
    <n v="3.7"/>
    <x v="434"/>
    <x v="438"/>
    <x v="438"/>
    <n v="82"/>
    <x v="2"/>
    <x v="2"/>
    <x v="0"/>
  </r>
  <r>
    <s v="R104074D"/>
    <x v="11"/>
    <n v="2"/>
    <s v="Type 2"/>
    <n v="3.7"/>
    <x v="1115"/>
    <x v="1142"/>
    <x v="1143"/>
    <n v="82"/>
    <x v="2"/>
    <x v="2"/>
    <x v="0"/>
  </r>
  <r>
    <s v="R104074D"/>
    <x v="11"/>
    <n v="2"/>
    <s v="Type 2"/>
    <n v="3.7"/>
    <x v="1115"/>
    <x v="1142"/>
    <x v="1143"/>
    <n v="82"/>
    <x v="2"/>
    <x v="2"/>
    <x v="0"/>
  </r>
  <r>
    <s v="R104075H"/>
    <x v="11"/>
    <n v="2"/>
    <s v="Type 2"/>
    <n v="3.7"/>
    <x v="1115"/>
    <x v="1142"/>
    <x v="1143"/>
    <n v="82"/>
    <x v="2"/>
    <x v="2"/>
    <x v="0"/>
  </r>
  <r>
    <s v="R104075H"/>
    <x v="11"/>
    <n v="2"/>
    <s v="Type 2"/>
    <n v="3.7"/>
    <x v="1115"/>
    <x v="1142"/>
    <x v="1143"/>
    <n v="82"/>
    <x v="2"/>
    <x v="2"/>
    <x v="0"/>
  </r>
  <r>
    <s v="R104001E"/>
    <x v="11"/>
    <n v="2"/>
    <s v="Type 2"/>
    <n v="3.7"/>
    <x v="1116"/>
    <x v="1143"/>
    <x v="1144"/>
    <n v="82"/>
    <x v="2"/>
    <x v="2"/>
    <x v="0"/>
  </r>
  <r>
    <s v="R104001E"/>
    <x v="11"/>
    <n v="2"/>
    <s v="Type 2"/>
    <n v="3.7"/>
    <x v="1116"/>
    <x v="1143"/>
    <x v="1144"/>
    <n v="82"/>
    <x v="2"/>
    <x v="2"/>
    <x v="0"/>
  </r>
  <r>
    <s v="R104002K"/>
    <x v="11"/>
    <n v="2"/>
    <s v="Type 2"/>
    <n v="3.7"/>
    <x v="1116"/>
    <x v="1143"/>
    <x v="1144"/>
    <n v="82"/>
    <x v="2"/>
    <x v="2"/>
    <x v="0"/>
  </r>
  <r>
    <s v="R104002K"/>
    <x v="11"/>
    <n v="2"/>
    <s v="Type 2"/>
    <n v="3.7"/>
    <x v="1116"/>
    <x v="1143"/>
    <x v="1144"/>
    <n v="82"/>
    <x v="2"/>
    <x v="2"/>
    <x v="0"/>
  </r>
  <r>
    <s v="R104003B"/>
    <x v="11"/>
    <n v="2"/>
    <s v="Type 2"/>
    <n v="3.7"/>
    <x v="435"/>
    <x v="1144"/>
    <x v="1145"/>
    <n v="82"/>
    <x v="2"/>
    <x v="2"/>
    <x v="0"/>
  </r>
  <r>
    <s v="R104003B"/>
    <x v="11"/>
    <n v="2"/>
    <s v="Type 2"/>
    <n v="3.7"/>
    <x v="435"/>
    <x v="1144"/>
    <x v="1145"/>
    <n v="82"/>
    <x v="2"/>
    <x v="2"/>
    <x v="0"/>
  </r>
  <r>
    <s v="R104004F"/>
    <x v="11"/>
    <n v="2"/>
    <s v="Type 2"/>
    <n v="3.7"/>
    <x v="435"/>
    <x v="1144"/>
    <x v="1145"/>
    <n v="82"/>
    <x v="2"/>
    <x v="2"/>
    <x v="0"/>
  </r>
  <r>
    <s v="R104004F"/>
    <x v="11"/>
    <n v="2"/>
    <s v="Type 2"/>
    <n v="3.7"/>
    <x v="435"/>
    <x v="1144"/>
    <x v="1145"/>
    <n v="82"/>
    <x v="2"/>
    <x v="2"/>
    <x v="0"/>
  </r>
  <r>
    <s v="R103987B"/>
    <x v="11"/>
    <n v="2"/>
    <s v="Type 2"/>
    <n v="3.7"/>
    <x v="436"/>
    <x v="1145"/>
    <x v="1146"/>
    <n v="82"/>
    <x v="2"/>
    <x v="2"/>
    <x v="0"/>
  </r>
  <r>
    <s v="R103987B"/>
    <x v="11"/>
    <n v="2"/>
    <s v="Type 2"/>
    <n v="3.7"/>
    <x v="436"/>
    <x v="1145"/>
    <x v="1146"/>
    <n v="82"/>
    <x v="2"/>
    <x v="2"/>
    <x v="0"/>
  </r>
  <r>
    <s v="R103988F"/>
    <x v="11"/>
    <n v="2"/>
    <s v="Type 2"/>
    <n v="3.7"/>
    <x v="436"/>
    <x v="1145"/>
    <x v="1146"/>
    <n v="82"/>
    <x v="2"/>
    <x v="2"/>
    <x v="0"/>
  </r>
  <r>
    <s v="R103988F"/>
    <x v="11"/>
    <n v="2"/>
    <s v="Type 2"/>
    <n v="3.7"/>
    <x v="436"/>
    <x v="1145"/>
    <x v="1146"/>
    <n v="82"/>
    <x v="2"/>
    <x v="2"/>
    <x v="0"/>
  </r>
  <r>
    <s v="R103999E"/>
    <x v="11"/>
    <n v="2"/>
    <s v="Type 2"/>
    <n v="3.7"/>
    <x v="438"/>
    <x v="1146"/>
    <x v="1147"/>
    <n v="82"/>
    <x v="2"/>
    <x v="2"/>
    <x v="0"/>
  </r>
  <r>
    <s v="R103999E"/>
    <x v="11"/>
    <n v="2"/>
    <s v="Type 2"/>
    <n v="3.7"/>
    <x v="438"/>
    <x v="1146"/>
    <x v="1147"/>
    <n v="82"/>
    <x v="2"/>
    <x v="2"/>
    <x v="0"/>
  </r>
  <r>
    <s v="R104000A"/>
    <x v="11"/>
    <n v="2"/>
    <s v="Type 2"/>
    <n v="3.7"/>
    <x v="438"/>
    <x v="1146"/>
    <x v="1147"/>
    <n v="82"/>
    <x v="2"/>
    <x v="2"/>
    <x v="0"/>
  </r>
  <r>
    <s v="R104000A"/>
    <x v="11"/>
    <n v="2"/>
    <s v="Type 2"/>
    <n v="3.7"/>
    <x v="438"/>
    <x v="1146"/>
    <x v="1147"/>
    <n v="82"/>
    <x v="2"/>
    <x v="2"/>
    <x v="0"/>
  </r>
  <r>
    <s v="R103983H"/>
    <x v="11"/>
    <n v="2"/>
    <s v="Type 2"/>
    <n v="3.7"/>
    <x v="1117"/>
    <x v="1147"/>
    <x v="1148"/>
    <n v="82"/>
    <x v="2"/>
    <x v="2"/>
    <x v="0"/>
  </r>
  <r>
    <s v="R103983H"/>
    <x v="11"/>
    <n v="2"/>
    <s v="Type 2"/>
    <n v="3.7"/>
    <x v="1117"/>
    <x v="1147"/>
    <x v="1148"/>
    <n v="82"/>
    <x v="2"/>
    <x v="2"/>
    <x v="0"/>
  </r>
  <r>
    <s v="R103984A"/>
    <x v="11"/>
    <n v="2"/>
    <s v="Type 2"/>
    <n v="3.7"/>
    <x v="1117"/>
    <x v="1147"/>
    <x v="1148"/>
    <n v="82"/>
    <x v="2"/>
    <x v="2"/>
    <x v="0"/>
  </r>
  <r>
    <s v="R103984A"/>
    <x v="11"/>
    <n v="2"/>
    <s v="Type 2"/>
    <n v="3.7"/>
    <x v="1117"/>
    <x v="1147"/>
    <x v="1148"/>
    <n v="82"/>
    <x v="2"/>
    <x v="2"/>
    <x v="0"/>
  </r>
  <r>
    <s v="R104005Z"/>
    <x v="11"/>
    <n v="2"/>
    <s v="Type 2"/>
    <n v="3.7"/>
    <x v="437"/>
    <x v="1148"/>
    <x v="1149"/>
    <n v="82"/>
    <x v="2"/>
    <x v="2"/>
    <x v="0"/>
  </r>
  <r>
    <s v="R104005Z"/>
    <x v="11"/>
    <n v="2"/>
    <s v="Type 2"/>
    <n v="3.7"/>
    <x v="437"/>
    <x v="1148"/>
    <x v="1149"/>
    <n v="82"/>
    <x v="2"/>
    <x v="2"/>
    <x v="0"/>
  </r>
  <r>
    <s v="R104006C"/>
    <x v="11"/>
    <n v="2"/>
    <s v="Type 2"/>
    <n v="3.7"/>
    <x v="437"/>
    <x v="1148"/>
    <x v="1149"/>
    <n v="82"/>
    <x v="2"/>
    <x v="2"/>
    <x v="0"/>
  </r>
  <r>
    <s v="R104006C"/>
    <x v="11"/>
    <n v="2"/>
    <s v="Type 2"/>
    <n v="3.7"/>
    <x v="437"/>
    <x v="1148"/>
    <x v="1149"/>
    <n v="82"/>
    <x v="2"/>
    <x v="2"/>
    <x v="0"/>
  </r>
  <r>
    <s v="R103993C"/>
    <x v="11"/>
    <n v="2"/>
    <s v="Type 2"/>
    <n v="3.7"/>
    <x v="1118"/>
    <x v="1149"/>
    <x v="1150"/>
    <n v="82"/>
    <x v="2"/>
    <x v="2"/>
    <x v="0"/>
  </r>
  <r>
    <s v="R103993C"/>
    <x v="11"/>
    <n v="2"/>
    <s v="Type 2"/>
    <n v="3.7"/>
    <x v="1118"/>
    <x v="1149"/>
    <x v="1150"/>
    <n v="82"/>
    <x v="2"/>
    <x v="2"/>
    <x v="0"/>
  </r>
  <r>
    <s v="R103994G"/>
    <x v="11"/>
    <n v="2"/>
    <s v="Type 2"/>
    <n v="3.7"/>
    <x v="1118"/>
    <x v="1149"/>
    <x v="1150"/>
    <n v="82"/>
    <x v="2"/>
    <x v="2"/>
    <x v="0"/>
  </r>
  <r>
    <s v="R103994G"/>
    <x v="11"/>
    <n v="2"/>
    <s v="Type 2"/>
    <n v="3.7"/>
    <x v="1118"/>
    <x v="1149"/>
    <x v="1150"/>
    <n v="82"/>
    <x v="2"/>
    <x v="2"/>
    <x v="0"/>
  </r>
  <r>
    <s v="R103989Z"/>
    <x v="11"/>
    <n v="2"/>
    <s v="Type 2"/>
    <n v="3.7"/>
    <x v="1119"/>
    <x v="1150"/>
    <x v="1151"/>
    <n v="82"/>
    <x v="2"/>
    <x v="2"/>
    <x v="0"/>
  </r>
  <r>
    <s v="R103989Z"/>
    <x v="11"/>
    <n v="2"/>
    <s v="Type 2"/>
    <n v="3.7"/>
    <x v="1119"/>
    <x v="1150"/>
    <x v="1151"/>
    <n v="82"/>
    <x v="2"/>
    <x v="2"/>
    <x v="0"/>
  </r>
  <r>
    <s v="R103990B"/>
    <x v="11"/>
    <n v="2"/>
    <s v="Type 2"/>
    <n v="3.7"/>
    <x v="1119"/>
    <x v="1150"/>
    <x v="1151"/>
    <n v="82"/>
    <x v="2"/>
    <x v="2"/>
    <x v="0"/>
  </r>
  <r>
    <s v="R103990B"/>
    <x v="11"/>
    <n v="2"/>
    <s v="Type 2"/>
    <n v="3.7"/>
    <x v="1119"/>
    <x v="1150"/>
    <x v="1151"/>
    <n v="82"/>
    <x v="2"/>
    <x v="2"/>
    <x v="0"/>
  </r>
  <r>
    <s v="R103981R"/>
    <x v="11"/>
    <n v="2"/>
    <s v="Type 2"/>
    <n v="3.7"/>
    <x v="1120"/>
    <x v="1151"/>
    <x v="1152"/>
    <n v="82"/>
    <x v="2"/>
    <x v="2"/>
    <x v="0"/>
  </r>
  <r>
    <s v="R103981R"/>
    <x v="11"/>
    <n v="2"/>
    <s v="Type 2"/>
    <n v="3.7"/>
    <x v="1120"/>
    <x v="1151"/>
    <x v="1152"/>
    <n v="82"/>
    <x v="2"/>
    <x v="2"/>
    <x v="0"/>
  </r>
  <r>
    <s v="R103982D"/>
    <x v="11"/>
    <n v="2"/>
    <s v="Type 2"/>
    <n v="3.7"/>
    <x v="1120"/>
    <x v="1151"/>
    <x v="1152"/>
    <n v="82"/>
    <x v="2"/>
    <x v="2"/>
    <x v="0"/>
  </r>
  <r>
    <s v="R103982D"/>
    <x v="11"/>
    <n v="2"/>
    <s v="Type 2"/>
    <n v="3.7"/>
    <x v="1120"/>
    <x v="1151"/>
    <x v="1152"/>
    <n v="82"/>
    <x v="2"/>
    <x v="2"/>
    <x v="0"/>
  </r>
  <r>
    <s v="R103997H"/>
    <x v="11"/>
    <n v="2"/>
    <s v="Type 2"/>
    <n v="3.7"/>
    <x v="1121"/>
    <x v="1152"/>
    <x v="1153"/>
    <n v="82"/>
    <x v="2"/>
    <x v="2"/>
    <x v="0"/>
  </r>
  <r>
    <s v="R103997H"/>
    <x v="11"/>
    <n v="2"/>
    <s v="Type 2"/>
    <n v="3.7"/>
    <x v="1121"/>
    <x v="1152"/>
    <x v="1153"/>
    <n v="82"/>
    <x v="2"/>
    <x v="2"/>
    <x v="0"/>
  </r>
  <r>
    <s v="R103998A"/>
    <x v="11"/>
    <n v="2"/>
    <s v="Type 2"/>
    <n v="3.7"/>
    <x v="1121"/>
    <x v="1152"/>
    <x v="1153"/>
    <n v="82"/>
    <x v="2"/>
    <x v="2"/>
    <x v="0"/>
  </r>
  <r>
    <s v="R103998A"/>
    <x v="11"/>
    <n v="2"/>
    <s v="Type 2"/>
    <n v="3.7"/>
    <x v="1121"/>
    <x v="1152"/>
    <x v="1153"/>
    <n v="82"/>
    <x v="2"/>
    <x v="2"/>
    <x v="0"/>
  </r>
  <r>
    <s v="R104327A"/>
    <x v="11"/>
    <n v="2"/>
    <s v="Type 2"/>
    <n v="3.7"/>
    <x v="1122"/>
    <x v="1153"/>
    <x v="1154"/>
    <n v="54"/>
    <x v="2"/>
    <x v="2"/>
    <x v="0"/>
  </r>
  <r>
    <s v="R104327A"/>
    <x v="11"/>
    <n v="2"/>
    <s v="Type 2"/>
    <n v="3.7"/>
    <x v="1122"/>
    <x v="1153"/>
    <x v="1154"/>
    <n v="54"/>
    <x v="2"/>
    <x v="2"/>
    <x v="0"/>
  </r>
  <r>
    <s v="R104328E"/>
    <x v="11"/>
    <n v="2"/>
    <s v="Type 2"/>
    <n v="3.7"/>
    <x v="1122"/>
    <x v="1153"/>
    <x v="1154"/>
    <n v="54"/>
    <x v="2"/>
    <x v="2"/>
    <x v="0"/>
  </r>
  <r>
    <s v="R104328E"/>
    <x v="11"/>
    <n v="2"/>
    <s v="Type 2"/>
    <n v="3.7"/>
    <x v="1122"/>
    <x v="1153"/>
    <x v="1154"/>
    <n v="54"/>
    <x v="2"/>
    <x v="2"/>
    <x v="0"/>
  </r>
  <r>
    <s v="R104329K"/>
    <x v="11"/>
    <n v="2"/>
    <s v="Type 2"/>
    <n v="3.7"/>
    <x v="1123"/>
    <x v="1154"/>
    <x v="1155"/>
    <n v="54"/>
    <x v="2"/>
    <x v="2"/>
    <x v="0"/>
  </r>
  <r>
    <s v="R104329K"/>
    <x v="11"/>
    <n v="2"/>
    <s v="Type 2"/>
    <n v="3.7"/>
    <x v="1123"/>
    <x v="1154"/>
    <x v="1155"/>
    <n v="54"/>
    <x v="2"/>
    <x v="2"/>
    <x v="0"/>
  </r>
  <r>
    <s v="R104330A"/>
    <x v="11"/>
    <n v="2"/>
    <s v="Type 2"/>
    <n v="3.7"/>
    <x v="1123"/>
    <x v="1154"/>
    <x v="1155"/>
    <n v="54"/>
    <x v="2"/>
    <x v="2"/>
    <x v="0"/>
  </r>
  <r>
    <s v="R104330A"/>
    <x v="11"/>
    <n v="2"/>
    <s v="Type 2"/>
    <n v="3.7"/>
    <x v="1123"/>
    <x v="1154"/>
    <x v="1155"/>
    <n v="54"/>
    <x v="2"/>
    <x v="2"/>
    <x v="0"/>
  </r>
  <r>
    <s v="R104325D"/>
    <x v="11"/>
    <n v="2"/>
    <s v="Type 2"/>
    <n v="3.7"/>
    <x v="1124"/>
    <x v="1155"/>
    <x v="1156"/>
    <n v="54"/>
    <x v="2"/>
    <x v="2"/>
    <x v="0"/>
  </r>
  <r>
    <s v="R104325D"/>
    <x v="11"/>
    <n v="2"/>
    <s v="Type 2"/>
    <n v="3.7"/>
    <x v="1124"/>
    <x v="1155"/>
    <x v="1156"/>
    <n v="54"/>
    <x v="2"/>
    <x v="2"/>
    <x v="0"/>
  </r>
  <r>
    <s v="R104326H"/>
    <x v="11"/>
    <n v="2"/>
    <s v="Type 2"/>
    <n v="3.7"/>
    <x v="1124"/>
    <x v="1155"/>
    <x v="1156"/>
    <n v="54"/>
    <x v="2"/>
    <x v="2"/>
    <x v="0"/>
  </r>
  <r>
    <s v="R104326H"/>
    <x v="11"/>
    <n v="2"/>
    <s v="Type 2"/>
    <n v="3.7"/>
    <x v="1124"/>
    <x v="1155"/>
    <x v="1156"/>
    <n v="54"/>
    <x v="2"/>
    <x v="2"/>
    <x v="0"/>
  </r>
  <r>
    <s v="R104488B"/>
    <x v="11"/>
    <n v="2"/>
    <s v="Type 2"/>
    <n v="3.7"/>
    <x v="1125"/>
    <x v="1156"/>
    <x v="1157"/>
    <n v="54"/>
    <x v="2"/>
    <x v="2"/>
    <x v="0"/>
  </r>
  <r>
    <s v="R104488B"/>
    <x v="11"/>
    <n v="2"/>
    <s v="Type 2"/>
    <n v="3.7"/>
    <x v="1125"/>
    <x v="1156"/>
    <x v="1157"/>
    <n v="54"/>
    <x v="2"/>
    <x v="2"/>
    <x v="0"/>
  </r>
  <r>
    <s v="R104489F"/>
    <x v="11"/>
    <n v="2"/>
    <s v="Type 2"/>
    <n v="3.7"/>
    <x v="1125"/>
    <x v="1156"/>
    <x v="1157"/>
    <n v="54"/>
    <x v="2"/>
    <x v="2"/>
    <x v="0"/>
  </r>
  <r>
    <s v="R104489F"/>
    <x v="11"/>
    <n v="2"/>
    <s v="Type 2"/>
    <n v="3.7"/>
    <x v="1125"/>
    <x v="1156"/>
    <x v="1157"/>
    <n v="54"/>
    <x v="2"/>
    <x v="2"/>
    <x v="0"/>
  </r>
  <r>
    <s v="R104490K"/>
    <x v="11"/>
    <n v="2"/>
    <s v="Type 2"/>
    <n v="3.7"/>
    <x v="1126"/>
    <x v="1157"/>
    <x v="1158"/>
    <n v="54"/>
    <x v="2"/>
    <x v="2"/>
    <x v="0"/>
  </r>
  <r>
    <s v="R104490K"/>
    <x v="11"/>
    <n v="2"/>
    <s v="Type 2"/>
    <n v="3.7"/>
    <x v="1126"/>
    <x v="1157"/>
    <x v="1158"/>
    <n v="54"/>
    <x v="2"/>
    <x v="2"/>
    <x v="0"/>
  </r>
  <r>
    <s v="R104491B"/>
    <x v="11"/>
    <n v="2"/>
    <s v="Type 2"/>
    <n v="3.7"/>
    <x v="1126"/>
    <x v="1157"/>
    <x v="1158"/>
    <n v="54"/>
    <x v="2"/>
    <x v="2"/>
    <x v="0"/>
  </r>
  <r>
    <s v="R104491B"/>
    <x v="11"/>
    <n v="2"/>
    <s v="Type 2"/>
    <n v="3.7"/>
    <x v="1126"/>
    <x v="1157"/>
    <x v="1158"/>
    <n v="54"/>
    <x v="2"/>
    <x v="2"/>
    <x v="0"/>
  </r>
  <r>
    <s v="R104331E"/>
    <x v="11"/>
    <n v="2"/>
    <s v="Type 2"/>
    <n v="3.7"/>
    <x v="1127"/>
    <x v="1158"/>
    <x v="1159"/>
    <n v="54"/>
    <x v="2"/>
    <x v="2"/>
    <x v="0"/>
  </r>
  <r>
    <s v="R104331E"/>
    <x v="11"/>
    <n v="2"/>
    <s v="Type 2"/>
    <n v="3.7"/>
    <x v="1127"/>
    <x v="1158"/>
    <x v="1159"/>
    <n v="54"/>
    <x v="2"/>
    <x v="2"/>
    <x v="0"/>
  </r>
  <r>
    <s v="R104332K"/>
    <x v="11"/>
    <n v="2"/>
    <s v="Type 2"/>
    <n v="3.7"/>
    <x v="1127"/>
    <x v="1158"/>
    <x v="1159"/>
    <n v="54"/>
    <x v="2"/>
    <x v="2"/>
    <x v="0"/>
  </r>
  <r>
    <s v="R104332K"/>
    <x v="11"/>
    <n v="2"/>
    <s v="Type 2"/>
    <n v="3.7"/>
    <x v="1127"/>
    <x v="1158"/>
    <x v="1159"/>
    <n v="54"/>
    <x v="2"/>
    <x v="2"/>
    <x v="0"/>
  </r>
  <r>
    <s v="R104338R"/>
    <x v="11"/>
    <n v="2"/>
    <s v="Type 2"/>
    <n v="3.7"/>
    <x v="1128"/>
    <x v="1159"/>
    <x v="1160"/>
    <n v="54"/>
    <x v="2"/>
    <x v="2"/>
    <x v="0"/>
  </r>
  <r>
    <s v="R104338R"/>
    <x v="11"/>
    <n v="2"/>
    <s v="Type 2"/>
    <n v="3.7"/>
    <x v="1128"/>
    <x v="1159"/>
    <x v="1160"/>
    <n v="54"/>
    <x v="2"/>
    <x v="2"/>
    <x v="0"/>
  </r>
  <r>
    <s v="R104339D"/>
    <x v="11"/>
    <n v="2"/>
    <s v="Type 2"/>
    <n v="3.7"/>
    <x v="1128"/>
    <x v="1159"/>
    <x v="1160"/>
    <n v="54"/>
    <x v="2"/>
    <x v="2"/>
    <x v="0"/>
  </r>
  <r>
    <s v="R104339D"/>
    <x v="11"/>
    <n v="2"/>
    <s v="Type 2"/>
    <n v="3.7"/>
    <x v="1128"/>
    <x v="1159"/>
    <x v="1160"/>
    <n v="54"/>
    <x v="2"/>
    <x v="2"/>
    <x v="0"/>
  </r>
  <r>
    <s v="R104333B"/>
    <x v="11"/>
    <n v="2"/>
    <s v="Type 2"/>
    <n v="3.7"/>
    <x v="1129"/>
    <x v="1160"/>
    <x v="1161"/>
    <n v="54"/>
    <x v="2"/>
    <x v="2"/>
    <x v="0"/>
  </r>
  <r>
    <s v="R104333B"/>
    <x v="11"/>
    <n v="2"/>
    <s v="Type 2"/>
    <n v="3.7"/>
    <x v="1129"/>
    <x v="1160"/>
    <x v="1161"/>
    <n v="54"/>
    <x v="2"/>
    <x v="2"/>
    <x v="0"/>
  </r>
  <r>
    <s v="R104334F"/>
    <x v="11"/>
    <n v="2"/>
    <s v="Type 2"/>
    <n v="3.7"/>
    <x v="1129"/>
    <x v="1160"/>
    <x v="1161"/>
    <n v="54"/>
    <x v="2"/>
    <x v="2"/>
    <x v="0"/>
  </r>
  <r>
    <s v="R104334F"/>
    <x v="11"/>
    <n v="2"/>
    <s v="Type 2"/>
    <n v="3.7"/>
    <x v="1129"/>
    <x v="1160"/>
    <x v="1161"/>
    <n v="54"/>
    <x v="2"/>
    <x v="2"/>
    <x v="0"/>
  </r>
  <r>
    <s v="R104335Z"/>
    <x v="11"/>
    <n v="2"/>
    <s v="Type 2"/>
    <n v="3.7"/>
    <x v="1130"/>
    <x v="1161"/>
    <x v="1162"/>
    <n v="54"/>
    <x v="2"/>
    <x v="2"/>
    <x v="0"/>
  </r>
  <r>
    <s v="R104335Z"/>
    <x v="11"/>
    <n v="2"/>
    <s v="Type 2"/>
    <n v="3.7"/>
    <x v="1130"/>
    <x v="1161"/>
    <x v="1162"/>
    <n v="54"/>
    <x v="2"/>
    <x v="2"/>
    <x v="0"/>
  </r>
  <r>
    <s v="R104336C"/>
    <x v="11"/>
    <n v="2"/>
    <s v="Type 2"/>
    <n v="3.7"/>
    <x v="1130"/>
    <x v="1161"/>
    <x v="1162"/>
    <n v="54"/>
    <x v="2"/>
    <x v="2"/>
    <x v="0"/>
  </r>
  <r>
    <s v="R104336C"/>
    <x v="11"/>
    <n v="2"/>
    <s v="Type 2"/>
    <n v="3.7"/>
    <x v="1130"/>
    <x v="1161"/>
    <x v="1162"/>
    <n v="54"/>
    <x v="2"/>
    <x v="2"/>
    <x v="0"/>
  </r>
  <r>
    <s v="R104340G"/>
    <x v="11"/>
    <n v="2"/>
    <s v="Type 2"/>
    <n v="3.7"/>
    <x v="1131"/>
    <x v="1162"/>
    <x v="1163"/>
    <n v="54"/>
    <x v="2"/>
    <x v="2"/>
    <x v="0"/>
  </r>
  <r>
    <s v="R104340G"/>
    <x v="11"/>
    <n v="2"/>
    <s v="Type 2"/>
    <n v="3.7"/>
    <x v="1131"/>
    <x v="1162"/>
    <x v="1163"/>
    <n v="54"/>
    <x v="2"/>
    <x v="2"/>
    <x v="0"/>
  </r>
  <r>
    <s v="R104341R"/>
    <x v="11"/>
    <n v="2"/>
    <s v="Type 2"/>
    <n v="3.7"/>
    <x v="1131"/>
    <x v="1162"/>
    <x v="1163"/>
    <n v="54"/>
    <x v="2"/>
    <x v="2"/>
    <x v="0"/>
  </r>
  <r>
    <s v="R104341R"/>
    <x v="11"/>
    <n v="2"/>
    <s v="Type 2"/>
    <n v="3.7"/>
    <x v="1131"/>
    <x v="1162"/>
    <x v="1163"/>
    <n v="54"/>
    <x v="2"/>
    <x v="2"/>
    <x v="0"/>
  </r>
  <r>
    <s v="R104486E"/>
    <x v="11"/>
    <n v="2"/>
    <s v="Type 2"/>
    <n v="3.7"/>
    <x v="1132"/>
    <x v="1163"/>
    <x v="1164"/>
    <n v="54"/>
    <x v="2"/>
    <x v="2"/>
    <x v="0"/>
  </r>
  <r>
    <s v="R104486E"/>
    <x v="11"/>
    <n v="2"/>
    <s v="Type 2"/>
    <n v="3.7"/>
    <x v="1132"/>
    <x v="1163"/>
    <x v="1164"/>
    <n v="54"/>
    <x v="2"/>
    <x v="2"/>
    <x v="0"/>
  </r>
  <r>
    <s v="R104487K"/>
    <x v="11"/>
    <n v="2"/>
    <s v="Type 2"/>
    <n v="3.7"/>
    <x v="1132"/>
    <x v="1163"/>
    <x v="1164"/>
    <n v="54"/>
    <x v="2"/>
    <x v="2"/>
    <x v="0"/>
  </r>
  <r>
    <s v="R104487K"/>
    <x v="11"/>
    <n v="2"/>
    <s v="Type 2"/>
    <n v="3.7"/>
    <x v="1132"/>
    <x v="1163"/>
    <x v="1164"/>
    <n v="54"/>
    <x v="2"/>
    <x v="2"/>
    <x v="0"/>
  </r>
  <r>
    <s v="R104342D"/>
    <x v="11"/>
    <n v="2"/>
    <s v="Type 2"/>
    <n v="3.7"/>
    <x v="1133"/>
    <x v="1164"/>
    <x v="1165"/>
    <n v="54"/>
    <x v="2"/>
    <x v="2"/>
    <x v="0"/>
  </r>
  <r>
    <s v="R104342D"/>
    <x v="11"/>
    <n v="2"/>
    <s v="Type 2"/>
    <n v="3.7"/>
    <x v="1133"/>
    <x v="1164"/>
    <x v="1165"/>
    <n v="54"/>
    <x v="2"/>
    <x v="2"/>
    <x v="0"/>
  </r>
  <r>
    <s v="R104343H"/>
    <x v="11"/>
    <n v="2"/>
    <s v="Type 2"/>
    <n v="3.7"/>
    <x v="1133"/>
    <x v="1164"/>
    <x v="1165"/>
    <n v="54"/>
    <x v="2"/>
    <x v="2"/>
    <x v="0"/>
  </r>
  <r>
    <s v="R104343H"/>
    <x v="11"/>
    <n v="2"/>
    <s v="Type 2"/>
    <n v="3.7"/>
    <x v="1133"/>
    <x v="1164"/>
    <x v="1165"/>
    <n v="54"/>
    <x v="2"/>
    <x v="2"/>
    <x v="0"/>
  </r>
  <r>
    <s v="R104484H"/>
    <x v="11"/>
    <n v="2"/>
    <s v="Type 2"/>
    <n v="3.7"/>
    <x v="1134"/>
    <x v="1165"/>
    <x v="1166"/>
    <n v="54"/>
    <x v="2"/>
    <x v="2"/>
    <x v="0"/>
  </r>
  <r>
    <s v="R104484H"/>
    <x v="11"/>
    <n v="2"/>
    <s v="Type 2"/>
    <n v="3.7"/>
    <x v="1134"/>
    <x v="1165"/>
    <x v="1166"/>
    <n v="54"/>
    <x v="2"/>
    <x v="2"/>
    <x v="0"/>
  </r>
  <r>
    <s v="R104485A"/>
    <x v="11"/>
    <n v="2"/>
    <s v="Type 2"/>
    <n v="3.7"/>
    <x v="1134"/>
    <x v="1165"/>
    <x v="1166"/>
    <n v="54"/>
    <x v="2"/>
    <x v="2"/>
    <x v="0"/>
  </r>
  <r>
    <s v="R104485A"/>
    <x v="11"/>
    <n v="2"/>
    <s v="Type 2"/>
    <n v="3.7"/>
    <x v="1134"/>
    <x v="1165"/>
    <x v="1166"/>
    <n v="54"/>
    <x v="2"/>
    <x v="2"/>
    <x v="0"/>
  </r>
  <r>
    <s v="R104480C"/>
    <x v="11"/>
    <n v="2"/>
    <s v="Type 2"/>
    <n v="3.7"/>
    <x v="1135"/>
    <x v="1166"/>
    <x v="1167"/>
    <n v="54"/>
    <x v="2"/>
    <x v="2"/>
    <x v="0"/>
  </r>
  <r>
    <s v="R104480C"/>
    <x v="11"/>
    <n v="2"/>
    <s v="Type 2"/>
    <n v="3.7"/>
    <x v="1135"/>
    <x v="1166"/>
    <x v="1167"/>
    <n v="54"/>
    <x v="2"/>
    <x v="2"/>
    <x v="0"/>
  </r>
  <r>
    <s v="R104483D"/>
    <x v="11"/>
    <n v="2"/>
    <s v="Type 2"/>
    <n v="3.7"/>
    <x v="1135"/>
    <x v="1166"/>
    <x v="1167"/>
    <n v="54"/>
    <x v="2"/>
    <x v="2"/>
    <x v="0"/>
  </r>
  <r>
    <s v="R104483D"/>
    <x v="11"/>
    <n v="2"/>
    <s v="Type 2"/>
    <n v="3.7"/>
    <x v="1135"/>
    <x v="1166"/>
    <x v="1167"/>
    <n v="54"/>
    <x v="2"/>
    <x v="2"/>
    <x v="0"/>
  </r>
  <r>
    <s v="R104475F"/>
    <x v="11"/>
    <n v="2"/>
    <s v="Type 2"/>
    <n v="3.7"/>
    <x v="1136"/>
    <x v="1167"/>
    <x v="1168"/>
    <n v="54"/>
    <x v="2"/>
    <x v="2"/>
    <x v="0"/>
  </r>
  <r>
    <s v="R104475F"/>
    <x v="11"/>
    <n v="2"/>
    <s v="Type 2"/>
    <n v="3.7"/>
    <x v="1136"/>
    <x v="1167"/>
    <x v="1168"/>
    <n v="54"/>
    <x v="2"/>
    <x v="2"/>
    <x v="0"/>
  </r>
  <r>
    <s v="R104478G"/>
    <x v="11"/>
    <n v="2"/>
    <s v="Type 2"/>
    <n v="3.7"/>
    <x v="1136"/>
    <x v="1167"/>
    <x v="1168"/>
    <n v="54"/>
    <x v="2"/>
    <x v="2"/>
    <x v="0"/>
  </r>
  <r>
    <s v="R104478G"/>
    <x v="11"/>
    <n v="2"/>
    <s v="Type 2"/>
    <n v="3.7"/>
    <x v="1136"/>
    <x v="1167"/>
    <x v="1168"/>
    <n v="54"/>
    <x v="2"/>
    <x v="2"/>
    <x v="0"/>
  </r>
  <r>
    <s v="R104440A"/>
    <x v="11"/>
    <n v="2"/>
    <s v="Type 2"/>
    <n v="3.7"/>
    <x v="1137"/>
    <x v="1168"/>
    <x v="1169"/>
    <n v="54"/>
    <x v="2"/>
    <x v="2"/>
    <x v="0"/>
  </r>
  <r>
    <s v="R104440A"/>
    <x v="11"/>
    <n v="2"/>
    <s v="Type 2"/>
    <n v="3.7"/>
    <x v="1137"/>
    <x v="1168"/>
    <x v="1169"/>
    <n v="54"/>
    <x v="2"/>
    <x v="2"/>
    <x v="0"/>
  </r>
  <r>
    <s v="R104442K"/>
    <x v="11"/>
    <n v="2"/>
    <s v="Type 2"/>
    <n v="3.7"/>
    <x v="1137"/>
    <x v="1168"/>
    <x v="1169"/>
    <n v="54"/>
    <x v="2"/>
    <x v="2"/>
    <x v="0"/>
  </r>
  <r>
    <s v="R104442K"/>
    <x v="11"/>
    <n v="2"/>
    <s v="Type 2"/>
    <n v="3.7"/>
    <x v="1137"/>
    <x v="1168"/>
    <x v="1169"/>
    <n v="54"/>
    <x v="2"/>
    <x v="2"/>
    <x v="0"/>
  </r>
  <r>
    <s v="R104467H"/>
    <x v="11"/>
    <n v="2"/>
    <s v="Type 2"/>
    <n v="3.7"/>
    <x v="1138"/>
    <x v="1169"/>
    <x v="1170"/>
    <n v="54"/>
    <x v="2"/>
    <x v="2"/>
    <x v="0"/>
  </r>
  <r>
    <s v="R104467H"/>
    <x v="11"/>
    <n v="2"/>
    <s v="Type 2"/>
    <n v="3.7"/>
    <x v="1138"/>
    <x v="1169"/>
    <x v="1170"/>
    <n v="54"/>
    <x v="2"/>
    <x v="2"/>
    <x v="0"/>
  </r>
  <r>
    <s v="R104469E"/>
    <x v="11"/>
    <n v="2"/>
    <s v="Type 2"/>
    <n v="3.7"/>
    <x v="1138"/>
    <x v="1169"/>
    <x v="1170"/>
    <n v="54"/>
    <x v="2"/>
    <x v="2"/>
    <x v="0"/>
  </r>
  <r>
    <s v="R104469E"/>
    <x v="11"/>
    <n v="2"/>
    <s v="Type 2"/>
    <n v="3.7"/>
    <x v="1138"/>
    <x v="1169"/>
    <x v="1170"/>
    <n v="54"/>
    <x v="2"/>
    <x v="2"/>
    <x v="0"/>
  </r>
  <r>
    <s v="R104445Z"/>
    <x v="11"/>
    <n v="2"/>
    <s v="Type 2"/>
    <n v="3.7"/>
    <x v="1139"/>
    <x v="1170"/>
    <x v="1171"/>
    <n v="54"/>
    <x v="2"/>
    <x v="2"/>
    <x v="0"/>
  </r>
  <r>
    <s v="R104445Z"/>
    <x v="11"/>
    <n v="2"/>
    <s v="Type 2"/>
    <n v="3.7"/>
    <x v="1139"/>
    <x v="1170"/>
    <x v="1171"/>
    <n v="54"/>
    <x v="2"/>
    <x v="2"/>
    <x v="0"/>
  </r>
  <r>
    <s v="R104452D"/>
    <x v="11"/>
    <n v="2"/>
    <s v="Type 2"/>
    <n v="3.7"/>
    <x v="1139"/>
    <x v="1170"/>
    <x v="1171"/>
    <n v="54"/>
    <x v="2"/>
    <x v="2"/>
    <x v="0"/>
  </r>
  <r>
    <s v="R104452D"/>
    <x v="11"/>
    <n v="2"/>
    <s v="Type 2"/>
    <n v="3.7"/>
    <x v="1139"/>
    <x v="1170"/>
    <x v="1171"/>
    <n v="54"/>
    <x v="2"/>
    <x v="2"/>
    <x v="0"/>
  </r>
  <r>
    <s v="R104503E"/>
    <x v="11"/>
    <n v="2"/>
    <s v="Type 2"/>
    <n v="3.7"/>
    <x v="1140"/>
    <x v="1171"/>
    <x v="1172"/>
    <n v="53"/>
    <x v="2"/>
    <x v="2"/>
    <x v="0"/>
  </r>
  <r>
    <s v="R104503E"/>
    <x v="11"/>
    <n v="2"/>
    <s v="Type 2"/>
    <n v="3.7"/>
    <x v="1140"/>
    <x v="1171"/>
    <x v="1172"/>
    <n v="53"/>
    <x v="2"/>
    <x v="2"/>
    <x v="0"/>
  </r>
  <r>
    <s v="R104504K"/>
    <x v="11"/>
    <n v="2"/>
    <s v="Type 2"/>
    <n v="3.7"/>
    <x v="1140"/>
    <x v="1171"/>
    <x v="1172"/>
    <n v="53"/>
    <x v="2"/>
    <x v="2"/>
    <x v="0"/>
  </r>
  <r>
    <s v="R104504K"/>
    <x v="11"/>
    <n v="2"/>
    <s v="Type 2"/>
    <n v="3.7"/>
    <x v="1140"/>
    <x v="1171"/>
    <x v="1172"/>
    <n v="53"/>
    <x v="2"/>
    <x v="2"/>
    <x v="0"/>
  </r>
  <r>
    <s v="R102879R"/>
    <x v="11"/>
    <n v="2"/>
    <s v="Type 2"/>
    <n v="3.7"/>
    <x v="1141"/>
    <x v="1172"/>
    <x v="1173"/>
    <n v="53"/>
    <x v="2"/>
    <x v="2"/>
    <x v="0"/>
  </r>
  <r>
    <s v="R102879R"/>
    <x v="11"/>
    <n v="2"/>
    <s v="Type 2"/>
    <n v="3.7"/>
    <x v="1141"/>
    <x v="1172"/>
    <x v="1173"/>
    <n v="53"/>
    <x v="2"/>
    <x v="2"/>
    <x v="0"/>
  </r>
  <r>
    <s v="R102880C"/>
    <x v="11"/>
    <n v="2"/>
    <s v="Type 2"/>
    <n v="3.7"/>
    <x v="1141"/>
    <x v="1172"/>
    <x v="1173"/>
    <n v="53"/>
    <x v="2"/>
    <x v="2"/>
    <x v="0"/>
  </r>
  <r>
    <s v="R102880C"/>
    <x v="11"/>
    <n v="2"/>
    <s v="Type 2"/>
    <n v="3.7"/>
    <x v="1141"/>
    <x v="1172"/>
    <x v="1173"/>
    <n v="53"/>
    <x v="2"/>
    <x v="2"/>
    <x v="0"/>
  </r>
  <r>
    <s v="R102891B"/>
    <x v="11"/>
    <n v="2"/>
    <s v="Type 2"/>
    <n v="3.7"/>
    <x v="1142"/>
    <x v="1173"/>
    <x v="1174"/>
    <n v="53"/>
    <x v="2"/>
    <x v="2"/>
    <x v="0"/>
  </r>
  <r>
    <s v="R102891B"/>
    <x v="11"/>
    <n v="2"/>
    <s v="Type 2"/>
    <n v="3.7"/>
    <x v="1142"/>
    <x v="1173"/>
    <x v="1174"/>
    <n v="53"/>
    <x v="2"/>
    <x v="2"/>
    <x v="0"/>
  </r>
  <r>
    <s v="R102892F"/>
    <x v="11"/>
    <n v="2"/>
    <s v="Type 2"/>
    <n v="3.7"/>
    <x v="1142"/>
    <x v="1173"/>
    <x v="1174"/>
    <n v="53"/>
    <x v="2"/>
    <x v="2"/>
    <x v="0"/>
  </r>
  <r>
    <s v="R102892F"/>
    <x v="11"/>
    <n v="2"/>
    <s v="Type 2"/>
    <n v="3.7"/>
    <x v="1142"/>
    <x v="1173"/>
    <x v="1174"/>
    <n v="53"/>
    <x v="2"/>
    <x v="2"/>
    <x v="0"/>
  </r>
  <r>
    <s v="R102885A"/>
    <x v="11"/>
    <n v="2"/>
    <s v="Type 2"/>
    <n v="3.7"/>
    <x v="1143"/>
    <x v="1174"/>
    <x v="1175"/>
    <n v="53"/>
    <x v="2"/>
    <x v="2"/>
    <x v="0"/>
  </r>
  <r>
    <s v="R102885A"/>
    <x v="11"/>
    <n v="2"/>
    <s v="Type 2"/>
    <n v="3.7"/>
    <x v="1143"/>
    <x v="1174"/>
    <x v="1175"/>
    <n v="53"/>
    <x v="2"/>
    <x v="2"/>
    <x v="0"/>
  </r>
  <r>
    <s v="R102886E"/>
    <x v="11"/>
    <n v="2"/>
    <s v="Type 2"/>
    <n v="3.7"/>
    <x v="1143"/>
    <x v="1174"/>
    <x v="1175"/>
    <n v="53"/>
    <x v="2"/>
    <x v="2"/>
    <x v="0"/>
  </r>
  <r>
    <s v="R102886E"/>
    <x v="11"/>
    <n v="2"/>
    <s v="Type 2"/>
    <n v="3.7"/>
    <x v="1143"/>
    <x v="1174"/>
    <x v="1175"/>
    <n v="53"/>
    <x v="2"/>
    <x v="2"/>
    <x v="0"/>
  </r>
  <r>
    <s v="R102816G"/>
    <x v="11"/>
    <n v="2"/>
    <s v="Type 2"/>
    <n v="3.7"/>
    <x v="1144"/>
    <x v="1175"/>
    <x v="1176"/>
    <n v="53"/>
    <x v="2"/>
    <x v="2"/>
    <x v="0"/>
  </r>
  <r>
    <s v="R102816G"/>
    <x v="11"/>
    <n v="2"/>
    <s v="Type 2"/>
    <n v="3.7"/>
    <x v="1144"/>
    <x v="1175"/>
    <x v="1176"/>
    <n v="53"/>
    <x v="2"/>
    <x v="2"/>
    <x v="0"/>
  </r>
  <r>
    <s v="R102817R"/>
    <x v="11"/>
    <n v="2"/>
    <s v="Type 2"/>
    <n v="3.7"/>
    <x v="1144"/>
    <x v="1175"/>
    <x v="1176"/>
    <n v="53"/>
    <x v="2"/>
    <x v="2"/>
    <x v="0"/>
  </r>
  <r>
    <s v="R102817R"/>
    <x v="11"/>
    <n v="2"/>
    <s v="Type 2"/>
    <n v="3.7"/>
    <x v="1144"/>
    <x v="1175"/>
    <x v="1176"/>
    <n v="53"/>
    <x v="2"/>
    <x v="2"/>
    <x v="0"/>
  </r>
  <r>
    <s v="R102814Z"/>
    <x v="11"/>
    <n v="2"/>
    <s v="Type 2"/>
    <n v="3.7"/>
    <x v="1145"/>
    <x v="1176"/>
    <x v="1177"/>
    <n v="53"/>
    <x v="2"/>
    <x v="2"/>
    <x v="0"/>
  </r>
  <r>
    <s v="R102814Z"/>
    <x v="11"/>
    <n v="2"/>
    <s v="Type 2"/>
    <n v="3.7"/>
    <x v="1145"/>
    <x v="1176"/>
    <x v="1177"/>
    <n v="53"/>
    <x v="2"/>
    <x v="2"/>
    <x v="0"/>
  </r>
  <r>
    <s v="R102815C"/>
    <x v="11"/>
    <n v="2"/>
    <s v="Type 2"/>
    <n v="3.7"/>
    <x v="1145"/>
    <x v="1176"/>
    <x v="1177"/>
    <n v="53"/>
    <x v="2"/>
    <x v="2"/>
    <x v="0"/>
  </r>
  <r>
    <s v="R102815C"/>
    <x v="11"/>
    <n v="2"/>
    <s v="Type 2"/>
    <n v="3.7"/>
    <x v="1145"/>
    <x v="1176"/>
    <x v="1177"/>
    <n v="53"/>
    <x v="2"/>
    <x v="2"/>
    <x v="0"/>
  </r>
  <r>
    <s v="R102820R"/>
    <x v="11"/>
    <n v="2"/>
    <s v="Type 2"/>
    <n v="3.7"/>
    <x v="1146"/>
    <x v="1177"/>
    <x v="1178"/>
    <n v="53"/>
    <x v="2"/>
    <x v="2"/>
    <x v="0"/>
  </r>
  <r>
    <s v="R102820R"/>
    <x v="11"/>
    <n v="2"/>
    <s v="Type 2"/>
    <n v="3.7"/>
    <x v="1146"/>
    <x v="1177"/>
    <x v="1178"/>
    <n v="53"/>
    <x v="2"/>
    <x v="2"/>
    <x v="0"/>
  </r>
  <r>
    <s v="R102821D"/>
    <x v="11"/>
    <n v="2"/>
    <s v="Type 2"/>
    <n v="3.7"/>
    <x v="1146"/>
    <x v="1177"/>
    <x v="1178"/>
    <n v="53"/>
    <x v="2"/>
    <x v="2"/>
    <x v="0"/>
  </r>
  <r>
    <s v="R102821D"/>
    <x v="11"/>
    <n v="2"/>
    <s v="Type 2"/>
    <n v="3.7"/>
    <x v="1146"/>
    <x v="1177"/>
    <x v="1178"/>
    <n v="53"/>
    <x v="2"/>
    <x v="2"/>
    <x v="0"/>
  </r>
  <r>
    <s v="R102826B"/>
    <x v="11"/>
    <n v="2"/>
    <s v="Type 2"/>
    <n v="3.7"/>
    <x v="1147"/>
    <x v="1178"/>
    <x v="1179"/>
    <n v="53"/>
    <x v="2"/>
    <x v="2"/>
    <x v="0"/>
  </r>
  <r>
    <s v="R102826B"/>
    <x v="11"/>
    <n v="2"/>
    <s v="Type 2"/>
    <n v="3.7"/>
    <x v="1147"/>
    <x v="1178"/>
    <x v="1179"/>
    <n v="53"/>
    <x v="2"/>
    <x v="2"/>
    <x v="0"/>
  </r>
  <r>
    <s v="R102827F"/>
    <x v="11"/>
    <n v="2"/>
    <s v="Type 2"/>
    <n v="3.7"/>
    <x v="1147"/>
    <x v="1178"/>
    <x v="1179"/>
    <n v="53"/>
    <x v="2"/>
    <x v="2"/>
    <x v="0"/>
  </r>
  <r>
    <s v="R102827F"/>
    <x v="11"/>
    <n v="2"/>
    <s v="Type 2"/>
    <n v="3.7"/>
    <x v="1147"/>
    <x v="1178"/>
    <x v="1179"/>
    <n v="53"/>
    <x v="2"/>
    <x v="2"/>
    <x v="0"/>
  </r>
  <r>
    <s v="R102887K"/>
    <x v="11"/>
    <n v="2"/>
    <s v="Type 2"/>
    <n v="3.7"/>
    <x v="1148"/>
    <x v="462"/>
    <x v="462"/>
    <n v="53"/>
    <x v="2"/>
    <x v="2"/>
    <x v="0"/>
  </r>
  <r>
    <s v="R102887K"/>
    <x v="11"/>
    <n v="2"/>
    <s v="Type 2"/>
    <n v="3.7"/>
    <x v="1148"/>
    <x v="462"/>
    <x v="462"/>
    <n v="53"/>
    <x v="2"/>
    <x v="2"/>
    <x v="0"/>
  </r>
  <r>
    <s v="R102888B"/>
    <x v="11"/>
    <n v="2"/>
    <s v="Type 2"/>
    <n v="3.7"/>
    <x v="1148"/>
    <x v="462"/>
    <x v="462"/>
    <n v="53"/>
    <x v="2"/>
    <x v="2"/>
    <x v="0"/>
  </r>
  <r>
    <s v="R102888B"/>
    <x v="11"/>
    <n v="2"/>
    <s v="Type 2"/>
    <n v="3.7"/>
    <x v="1148"/>
    <x v="462"/>
    <x v="462"/>
    <n v="53"/>
    <x v="2"/>
    <x v="2"/>
    <x v="0"/>
  </r>
  <r>
    <s v="R102818D"/>
    <x v="11"/>
    <n v="2"/>
    <s v="Type 2"/>
    <n v="3.7"/>
    <x v="1149"/>
    <x v="1179"/>
    <x v="1180"/>
    <n v="53"/>
    <x v="2"/>
    <x v="2"/>
    <x v="0"/>
  </r>
  <r>
    <s v="R102818D"/>
    <x v="11"/>
    <n v="2"/>
    <s v="Type 2"/>
    <n v="3.7"/>
    <x v="1149"/>
    <x v="1179"/>
    <x v="1180"/>
    <n v="53"/>
    <x v="2"/>
    <x v="2"/>
    <x v="0"/>
  </r>
  <r>
    <s v="R102819H"/>
    <x v="11"/>
    <n v="2"/>
    <s v="Type 2"/>
    <n v="3.7"/>
    <x v="1149"/>
    <x v="1179"/>
    <x v="1180"/>
    <n v="53"/>
    <x v="2"/>
    <x v="2"/>
    <x v="0"/>
  </r>
  <r>
    <s v="R102819H"/>
    <x v="11"/>
    <n v="2"/>
    <s v="Type 2"/>
    <n v="3.7"/>
    <x v="1149"/>
    <x v="1179"/>
    <x v="1180"/>
    <n v="53"/>
    <x v="2"/>
    <x v="2"/>
    <x v="0"/>
  </r>
  <r>
    <s v="R102824E"/>
    <x v="11"/>
    <n v="2"/>
    <s v="Type 2"/>
    <n v="3.7"/>
    <x v="1150"/>
    <x v="1180"/>
    <x v="1181"/>
    <n v="53"/>
    <x v="2"/>
    <x v="2"/>
    <x v="0"/>
  </r>
  <r>
    <s v="R102824E"/>
    <x v="11"/>
    <n v="2"/>
    <s v="Type 2"/>
    <n v="3.7"/>
    <x v="1150"/>
    <x v="1180"/>
    <x v="1181"/>
    <n v="53"/>
    <x v="2"/>
    <x v="2"/>
    <x v="0"/>
  </r>
  <r>
    <s v="R102825K"/>
    <x v="11"/>
    <n v="2"/>
    <s v="Type 2"/>
    <n v="3.7"/>
    <x v="1150"/>
    <x v="1180"/>
    <x v="1181"/>
    <n v="53"/>
    <x v="2"/>
    <x v="2"/>
    <x v="0"/>
  </r>
  <r>
    <s v="R102825K"/>
    <x v="11"/>
    <n v="2"/>
    <s v="Type 2"/>
    <n v="3.7"/>
    <x v="1150"/>
    <x v="1180"/>
    <x v="1181"/>
    <n v="53"/>
    <x v="2"/>
    <x v="2"/>
    <x v="0"/>
  </r>
  <r>
    <s v="R102822H"/>
    <x v="11"/>
    <n v="2"/>
    <s v="Type 2"/>
    <n v="3.7"/>
    <x v="1151"/>
    <x v="1181"/>
    <x v="1182"/>
    <n v="53"/>
    <x v="2"/>
    <x v="2"/>
    <x v="0"/>
  </r>
  <r>
    <s v="R102822H"/>
    <x v="11"/>
    <n v="2"/>
    <s v="Type 2"/>
    <n v="3.7"/>
    <x v="1151"/>
    <x v="1181"/>
    <x v="1182"/>
    <n v="53"/>
    <x v="2"/>
    <x v="2"/>
    <x v="0"/>
  </r>
  <r>
    <s v="R102823A"/>
    <x v="11"/>
    <n v="2"/>
    <s v="Type 2"/>
    <n v="3.7"/>
    <x v="1151"/>
    <x v="1181"/>
    <x v="1182"/>
    <n v="53"/>
    <x v="2"/>
    <x v="2"/>
    <x v="0"/>
  </r>
  <r>
    <s v="R102823A"/>
    <x v="11"/>
    <n v="2"/>
    <s v="Type 2"/>
    <n v="3.7"/>
    <x v="1151"/>
    <x v="1181"/>
    <x v="1182"/>
    <n v="53"/>
    <x v="2"/>
    <x v="2"/>
    <x v="0"/>
  </r>
  <r>
    <s v="R102883D"/>
    <x v="11"/>
    <n v="2"/>
    <s v="Type 2"/>
    <n v="3.7"/>
    <x v="1152"/>
    <x v="1182"/>
    <x v="1183"/>
    <n v="53"/>
    <x v="2"/>
    <x v="2"/>
    <x v="0"/>
  </r>
  <r>
    <s v="R102883D"/>
    <x v="11"/>
    <n v="2"/>
    <s v="Type 2"/>
    <n v="3.7"/>
    <x v="1152"/>
    <x v="1182"/>
    <x v="1183"/>
    <n v="53"/>
    <x v="2"/>
    <x v="2"/>
    <x v="0"/>
  </r>
  <r>
    <s v="R102884H"/>
    <x v="11"/>
    <n v="2"/>
    <s v="Type 2"/>
    <n v="3.7"/>
    <x v="1152"/>
    <x v="1182"/>
    <x v="1183"/>
    <n v="53"/>
    <x v="2"/>
    <x v="2"/>
    <x v="0"/>
  </r>
  <r>
    <s v="R102884H"/>
    <x v="11"/>
    <n v="2"/>
    <s v="Type 2"/>
    <n v="3.7"/>
    <x v="1152"/>
    <x v="1182"/>
    <x v="1183"/>
    <n v="53"/>
    <x v="2"/>
    <x v="2"/>
    <x v="0"/>
  </r>
  <r>
    <s v="R102828Z"/>
    <x v="11"/>
    <n v="2"/>
    <s v="Type 2"/>
    <n v="3.7"/>
    <x v="1153"/>
    <x v="1183"/>
    <x v="1184"/>
    <n v="53"/>
    <x v="2"/>
    <x v="2"/>
    <x v="0"/>
  </r>
  <r>
    <s v="R102828Z"/>
    <x v="11"/>
    <n v="2"/>
    <s v="Type 2"/>
    <n v="3.7"/>
    <x v="1153"/>
    <x v="1183"/>
    <x v="1184"/>
    <n v="53"/>
    <x v="2"/>
    <x v="2"/>
    <x v="0"/>
  </r>
  <r>
    <s v="R102830F"/>
    <x v="11"/>
    <n v="2"/>
    <s v="Type 2"/>
    <n v="3.7"/>
    <x v="1153"/>
    <x v="1183"/>
    <x v="1184"/>
    <n v="53"/>
    <x v="2"/>
    <x v="2"/>
    <x v="0"/>
  </r>
  <r>
    <s v="R102830F"/>
    <x v="11"/>
    <n v="2"/>
    <s v="Type 2"/>
    <n v="3.7"/>
    <x v="1153"/>
    <x v="1183"/>
    <x v="1184"/>
    <n v="53"/>
    <x v="2"/>
    <x v="2"/>
    <x v="0"/>
  </r>
  <r>
    <s v="R102881G"/>
    <x v="11"/>
    <n v="2"/>
    <s v="Type 2"/>
    <n v="3.7"/>
    <x v="1154"/>
    <x v="1184"/>
    <x v="1185"/>
    <n v="53"/>
    <x v="2"/>
    <x v="2"/>
    <x v="0"/>
  </r>
  <r>
    <s v="R102881G"/>
    <x v="11"/>
    <n v="2"/>
    <s v="Type 2"/>
    <n v="3.7"/>
    <x v="1154"/>
    <x v="1184"/>
    <x v="1185"/>
    <n v="53"/>
    <x v="2"/>
    <x v="2"/>
    <x v="0"/>
  </r>
  <r>
    <s v="R102882R"/>
    <x v="11"/>
    <n v="2"/>
    <s v="Type 2"/>
    <n v="3.7"/>
    <x v="1154"/>
    <x v="1184"/>
    <x v="1185"/>
    <n v="53"/>
    <x v="2"/>
    <x v="2"/>
    <x v="0"/>
  </r>
  <r>
    <s v="R102882R"/>
    <x v="11"/>
    <n v="2"/>
    <s v="Type 2"/>
    <n v="3.7"/>
    <x v="1154"/>
    <x v="1184"/>
    <x v="1185"/>
    <n v="53"/>
    <x v="2"/>
    <x v="2"/>
    <x v="0"/>
  </r>
  <r>
    <s v="R102833G"/>
    <x v="11"/>
    <n v="2"/>
    <s v="Type 2"/>
    <n v="3.7"/>
    <x v="1155"/>
    <x v="1185"/>
    <x v="1186"/>
    <n v="53"/>
    <x v="2"/>
    <x v="2"/>
    <x v="0"/>
  </r>
  <r>
    <s v="R102833G"/>
    <x v="11"/>
    <n v="2"/>
    <s v="Type 2"/>
    <n v="3.7"/>
    <x v="1155"/>
    <x v="1185"/>
    <x v="1186"/>
    <n v="53"/>
    <x v="2"/>
    <x v="2"/>
    <x v="0"/>
  </r>
  <r>
    <s v="R102834R"/>
    <x v="11"/>
    <n v="2"/>
    <s v="Type 2"/>
    <n v="3.7"/>
    <x v="1155"/>
    <x v="1185"/>
    <x v="1186"/>
    <n v="53"/>
    <x v="2"/>
    <x v="2"/>
    <x v="0"/>
  </r>
  <r>
    <s v="R102834R"/>
    <x v="11"/>
    <n v="2"/>
    <s v="Type 2"/>
    <n v="3.7"/>
    <x v="1155"/>
    <x v="1185"/>
    <x v="1186"/>
    <n v="53"/>
    <x v="2"/>
    <x v="2"/>
    <x v="0"/>
  </r>
  <r>
    <s v="R102889F"/>
    <x v="11"/>
    <n v="2"/>
    <s v="Type 2"/>
    <n v="3.7"/>
    <x v="1156"/>
    <x v="1186"/>
    <x v="1187"/>
    <n v="53"/>
    <x v="2"/>
    <x v="2"/>
    <x v="0"/>
  </r>
  <r>
    <s v="R102889F"/>
    <x v="11"/>
    <n v="2"/>
    <s v="Type 2"/>
    <n v="3.7"/>
    <x v="1156"/>
    <x v="1186"/>
    <x v="1187"/>
    <n v="53"/>
    <x v="2"/>
    <x v="2"/>
    <x v="0"/>
  </r>
  <r>
    <s v="R102890K"/>
    <x v="11"/>
    <n v="2"/>
    <s v="Type 2"/>
    <n v="3.7"/>
    <x v="1156"/>
    <x v="1186"/>
    <x v="1187"/>
    <n v="53"/>
    <x v="2"/>
    <x v="2"/>
    <x v="0"/>
  </r>
  <r>
    <s v="R102890K"/>
    <x v="11"/>
    <n v="2"/>
    <s v="Type 2"/>
    <n v="3.7"/>
    <x v="1156"/>
    <x v="1186"/>
    <x v="1187"/>
    <n v="53"/>
    <x v="2"/>
    <x v="2"/>
    <x v="0"/>
  </r>
  <r>
    <s v="R102893Z"/>
    <x v="11"/>
    <n v="2"/>
    <s v="Type 2"/>
    <n v="3.7"/>
    <x v="1157"/>
    <x v="1187"/>
    <x v="1188"/>
    <n v="53"/>
    <x v="2"/>
    <x v="2"/>
    <x v="0"/>
  </r>
  <r>
    <s v="R102893Z"/>
    <x v="11"/>
    <n v="2"/>
    <s v="Type 2"/>
    <n v="3.7"/>
    <x v="1157"/>
    <x v="1187"/>
    <x v="1188"/>
    <n v="53"/>
    <x v="2"/>
    <x v="2"/>
    <x v="0"/>
  </r>
  <r>
    <s v="R102894C"/>
    <x v="11"/>
    <n v="2"/>
    <s v="Type 2"/>
    <n v="3.7"/>
    <x v="1157"/>
    <x v="1187"/>
    <x v="1188"/>
    <n v="53"/>
    <x v="2"/>
    <x v="2"/>
    <x v="0"/>
  </r>
  <r>
    <s v="R102894C"/>
    <x v="11"/>
    <n v="2"/>
    <s v="Type 2"/>
    <n v="3.7"/>
    <x v="1157"/>
    <x v="1187"/>
    <x v="1188"/>
    <n v="53"/>
    <x v="2"/>
    <x v="2"/>
    <x v="0"/>
  </r>
  <r>
    <s v="R104520E"/>
    <x v="11"/>
    <n v="2"/>
    <s v="Type 2"/>
    <n v="3.7"/>
    <x v="1158"/>
    <x v="1188"/>
    <x v="1189"/>
    <n v="53"/>
    <x v="2"/>
    <x v="2"/>
    <x v="0"/>
  </r>
  <r>
    <s v="R104520E"/>
    <x v="11"/>
    <n v="2"/>
    <s v="Type 2"/>
    <n v="3.7"/>
    <x v="1158"/>
    <x v="1188"/>
    <x v="1189"/>
    <n v="53"/>
    <x v="2"/>
    <x v="2"/>
    <x v="0"/>
  </r>
  <r>
    <s v="R104521K"/>
    <x v="11"/>
    <n v="2"/>
    <s v="Type 2"/>
    <n v="3.7"/>
    <x v="1158"/>
    <x v="1188"/>
    <x v="1189"/>
    <n v="53"/>
    <x v="2"/>
    <x v="2"/>
    <x v="0"/>
  </r>
  <r>
    <s v="R104521K"/>
    <x v="11"/>
    <n v="2"/>
    <s v="Type 2"/>
    <n v="3.7"/>
    <x v="1158"/>
    <x v="1188"/>
    <x v="1189"/>
    <n v="53"/>
    <x v="2"/>
    <x v="2"/>
    <x v="0"/>
  </r>
  <r>
    <s v="R110153D"/>
    <x v="0"/>
    <n v="1"/>
    <s v="Type 2"/>
    <n v="11"/>
    <x v="1159"/>
    <x v="1189"/>
    <x v="1190"/>
    <n v="56"/>
    <x v="14"/>
    <x v="14"/>
    <x v="2"/>
  </r>
  <r>
    <s v="R112402E"/>
    <x v="0"/>
    <n v="1"/>
    <s v="Type 2"/>
    <n v="11"/>
    <x v="1160"/>
    <x v="1190"/>
    <x v="1191"/>
    <n v="51"/>
    <x v="25"/>
    <x v="24"/>
    <x v="0"/>
  </r>
  <r>
    <s v="R102971F"/>
    <x v="2"/>
    <n v="1"/>
    <s v="Type 2"/>
    <n v="11"/>
    <x v="1161"/>
    <x v="1191"/>
    <x v="1192"/>
    <n v="40"/>
    <x v="15"/>
    <x v="15"/>
    <x v="2"/>
  </r>
  <r>
    <s v="R103218F"/>
    <x v="2"/>
    <n v="1"/>
    <s v="Type 2"/>
    <n v="11"/>
    <x v="1162"/>
    <x v="1192"/>
    <x v="1193"/>
    <n v="61"/>
    <x v="1"/>
    <x v="1"/>
    <x v="0"/>
  </r>
  <r>
    <s v="R103219Z"/>
    <x v="2"/>
    <n v="1"/>
    <s v="Type 2"/>
    <n v="11"/>
    <x v="1162"/>
    <x v="1192"/>
    <x v="1193"/>
    <n v="61"/>
    <x v="1"/>
    <x v="1"/>
    <x v="0"/>
  </r>
  <r>
    <s v="R103220B"/>
    <x v="2"/>
    <n v="1"/>
    <s v="Type 2"/>
    <n v="11"/>
    <x v="1162"/>
    <x v="1192"/>
    <x v="1193"/>
    <n v="61"/>
    <x v="1"/>
    <x v="1"/>
    <x v="0"/>
  </r>
  <r>
    <s v="R103221F"/>
    <x v="2"/>
    <n v="1"/>
    <s v="Type 2"/>
    <n v="11"/>
    <x v="1163"/>
    <x v="1193"/>
    <x v="1194"/>
    <n v="48"/>
    <x v="11"/>
    <x v="11"/>
    <x v="0"/>
  </r>
  <r>
    <s v="R103222Z"/>
    <x v="2"/>
    <n v="1"/>
    <s v="Type 2"/>
    <n v="11"/>
    <x v="1163"/>
    <x v="1193"/>
    <x v="1194"/>
    <n v="48"/>
    <x v="11"/>
    <x v="11"/>
    <x v="0"/>
  </r>
  <r>
    <s v="R103223C"/>
    <x v="2"/>
    <n v="1"/>
    <s v="Type 2"/>
    <n v="11"/>
    <x v="1163"/>
    <x v="1193"/>
    <x v="1194"/>
    <n v="48"/>
    <x v="11"/>
    <x v="11"/>
    <x v="0"/>
  </r>
  <r>
    <s v="R103224G"/>
    <x v="2"/>
    <n v="1"/>
    <s v="Type 2"/>
    <n v="11"/>
    <x v="1163"/>
    <x v="1193"/>
    <x v="1194"/>
    <n v="48"/>
    <x v="11"/>
    <x v="11"/>
    <x v="0"/>
  </r>
  <r>
    <s v="R103567C"/>
    <x v="2"/>
    <n v="1"/>
    <s v="Type 2"/>
    <n v="11"/>
    <x v="1164"/>
    <x v="1194"/>
    <x v="1195"/>
    <n v="40"/>
    <x v="15"/>
    <x v="15"/>
    <x v="2"/>
  </r>
  <r>
    <s v="R103570C"/>
    <x v="2"/>
    <n v="1"/>
    <s v="Type 2"/>
    <n v="11"/>
    <x v="1164"/>
    <x v="1194"/>
    <x v="1195"/>
    <n v="40"/>
    <x v="15"/>
    <x v="15"/>
    <x v="2"/>
  </r>
  <r>
    <s v="R103571G"/>
    <x v="2"/>
    <n v="1"/>
    <s v="Type 2"/>
    <n v="11"/>
    <x v="1164"/>
    <x v="1194"/>
    <x v="1195"/>
    <n v="40"/>
    <x v="15"/>
    <x v="15"/>
    <x v="2"/>
  </r>
  <r>
    <s v="R103590D"/>
    <x v="2"/>
    <n v="1"/>
    <s v="Type 2"/>
    <n v="11"/>
    <x v="1165"/>
    <x v="1195"/>
    <x v="1196"/>
    <n v="44"/>
    <x v="19"/>
    <x v="18"/>
    <x v="2"/>
  </r>
  <r>
    <s v="R103613F"/>
    <x v="2"/>
    <n v="1"/>
    <s v="Type 2"/>
    <n v="11"/>
    <x v="1166"/>
    <x v="1196"/>
    <x v="1197"/>
    <n v="42"/>
    <x v="19"/>
    <x v="18"/>
    <x v="2"/>
  </r>
  <r>
    <s v="R103616G"/>
    <x v="2"/>
    <n v="1"/>
    <s v="Type 2"/>
    <n v="11"/>
    <x v="1166"/>
    <x v="1196"/>
    <x v="1197"/>
    <n v="42"/>
    <x v="19"/>
    <x v="18"/>
    <x v="2"/>
  </r>
  <r>
    <s v="R101664K"/>
    <x v="9"/>
    <n v="1"/>
    <s v="Type 2"/>
    <n v="11"/>
    <x v="1167"/>
    <x v="1197"/>
    <x v="1198"/>
    <n v="18"/>
    <x v="7"/>
    <x v="7"/>
    <x v="1"/>
  </r>
  <r>
    <s v="R101667Z"/>
    <x v="9"/>
    <n v="1"/>
    <s v="Type 2"/>
    <n v="11"/>
    <x v="1167"/>
    <x v="1197"/>
    <x v="1198"/>
    <n v="18"/>
    <x v="7"/>
    <x v="7"/>
    <x v="1"/>
  </r>
  <r>
    <s v="R101671C"/>
    <x v="9"/>
    <n v="1"/>
    <s v="Type 2"/>
    <n v="11"/>
    <x v="1167"/>
    <x v="1197"/>
    <x v="1198"/>
    <n v="18"/>
    <x v="7"/>
    <x v="7"/>
    <x v="1"/>
  </r>
  <r>
    <s v="R101673R"/>
    <x v="9"/>
    <n v="1"/>
    <s v="Type 2"/>
    <n v="11"/>
    <x v="1167"/>
    <x v="1197"/>
    <x v="1198"/>
    <n v="18"/>
    <x v="7"/>
    <x v="7"/>
    <x v="1"/>
  </r>
  <r>
    <s v="R100088H"/>
    <x v="5"/>
    <n v="1"/>
    <s v="Type 2"/>
    <n v="11"/>
    <x v="1168"/>
    <x v="1198"/>
    <x v="1199"/>
    <n v="30"/>
    <x v="13"/>
    <x v="13"/>
    <x v="1"/>
  </r>
  <r>
    <s v="R100089A"/>
    <x v="5"/>
    <n v="1"/>
    <s v="Type 2"/>
    <n v="11"/>
    <x v="1168"/>
    <x v="1198"/>
    <x v="1199"/>
    <n v="30"/>
    <x v="13"/>
    <x v="13"/>
    <x v="1"/>
  </r>
  <r>
    <s v="R100753E"/>
    <x v="12"/>
    <n v="1"/>
    <s v="Type 2"/>
    <n v="11"/>
    <x v="1169"/>
    <x v="1199"/>
    <x v="1200"/>
    <n v="1"/>
    <x v="10"/>
    <x v="10"/>
    <x v="1"/>
  </r>
  <r>
    <s v="R100755B"/>
    <x v="12"/>
    <n v="1"/>
    <s v="Type 2"/>
    <n v="11"/>
    <x v="1169"/>
    <x v="1199"/>
    <x v="1200"/>
    <n v="1"/>
    <x v="10"/>
    <x v="10"/>
    <x v="1"/>
  </r>
  <r>
    <s v="R114034K"/>
    <x v="10"/>
    <n v="1"/>
    <s v="Type 2"/>
    <n v="11"/>
    <x v="784"/>
    <x v="792"/>
    <x v="792"/>
    <n v="20"/>
    <x v="18"/>
    <x v="6"/>
    <x v="2"/>
  </r>
  <r>
    <s v="R114035B"/>
    <x v="10"/>
    <n v="1"/>
    <s v="Type 2"/>
    <n v="11"/>
    <x v="784"/>
    <x v="792"/>
    <x v="792"/>
    <n v="20"/>
    <x v="18"/>
    <x v="6"/>
    <x v="2"/>
  </r>
  <r>
    <s v="R100389E"/>
    <x v="13"/>
    <n v="1"/>
    <s v="Type 2"/>
    <n v="11"/>
    <x v="1170"/>
    <x v="1200"/>
    <x v="1201"/>
    <n v="63"/>
    <x v="1"/>
    <x v="1"/>
    <x v="0"/>
  </r>
  <r>
    <s v="R102120K"/>
    <x v="13"/>
    <n v="1"/>
    <s v="Type 2"/>
    <n v="11"/>
    <x v="1170"/>
    <x v="1201"/>
    <x v="1202"/>
    <n v="63"/>
    <x v="1"/>
    <x v="1"/>
    <x v="0"/>
  </r>
  <r>
    <s v="R102121B"/>
    <x v="13"/>
    <n v="1"/>
    <s v="Type 2"/>
    <n v="11"/>
    <x v="1170"/>
    <x v="1202"/>
    <x v="1203"/>
    <n v="63"/>
    <x v="1"/>
    <x v="1"/>
    <x v="0"/>
  </r>
  <r>
    <s v="R102122F"/>
    <x v="13"/>
    <n v="1"/>
    <s v="Type 2"/>
    <n v="11"/>
    <x v="1170"/>
    <x v="1203"/>
    <x v="1204"/>
    <n v="63"/>
    <x v="1"/>
    <x v="1"/>
    <x v="0"/>
  </r>
  <r>
    <s v="R102124C"/>
    <x v="13"/>
    <n v="1"/>
    <s v="Type 2"/>
    <n v="11"/>
    <x v="1170"/>
    <x v="1204"/>
    <x v="1205"/>
    <n v="63"/>
    <x v="1"/>
    <x v="1"/>
    <x v="0"/>
  </r>
  <r>
    <s v="R102125G"/>
    <x v="13"/>
    <n v="1"/>
    <s v="Type 2"/>
    <n v="11"/>
    <x v="1170"/>
    <x v="1205"/>
    <x v="1206"/>
    <n v="63"/>
    <x v="1"/>
    <x v="1"/>
    <x v="0"/>
  </r>
  <r>
    <s v="R102139G"/>
    <x v="13"/>
    <n v="1"/>
    <s v="Type 2"/>
    <n v="11"/>
    <x v="1171"/>
    <x v="1206"/>
    <x v="1207"/>
    <n v="63"/>
    <x v="1"/>
    <x v="1"/>
    <x v="0"/>
  </r>
  <r>
    <s v="R102147E"/>
    <x v="13"/>
    <n v="1"/>
    <s v="Type 2"/>
    <n v="11"/>
    <x v="1171"/>
    <x v="1207"/>
    <x v="1208"/>
    <n v="63"/>
    <x v="1"/>
    <x v="1"/>
    <x v="0"/>
  </r>
  <r>
    <s v="R102149B"/>
    <x v="13"/>
    <n v="1"/>
    <s v="Type 2"/>
    <n v="11"/>
    <x v="1172"/>
    <x v="1208"/>
    <x v="1209"/>
    <n v="63"/>
    <x v="1"/>
    <x v="1"/>
    <x v="0"/>
  </r>
  <r>
    <s v="R102150E"/>
    <x v="13"/>
    <n v="1"/>
    <s v="Type 2"/>
    <n v="11"/>
    <x v="1172"/>
    <x v="1209"/>
    <x v="1210"/>
    <n v="63"/>
    <x v="1"/>
    <x v="1"/>
    <x v="0"/>
  </r>
  <r>
    <s v="R114969D"/>
    <x v="13"/>
    <n v="1"/>
    <s v="Type 2"/>
    <n v="11"/>
    <x v="1173"/>
    <x v="1210"/>
    <x v="1211"/>
    <n v="30"/>
    <x v="13"/>
    <x v="13"/>
    <x v="1"/>
  </r>
  <r>
    <s v="R101743K"/>
    <x v="14"/>
    <n v="1"/>
    <s v="Type 2"/>
    <n v="11"/>
    <x v="862"/>
    <x v="1211"/>
    <x v="1212"/>
    <n v="9"/>
    <x v="6"/>
    <x v="6"/>
    <x v="1"/>
  </r>
  <r>
    <s v="R101744B"/>
    <x v="14"/>
    <n v="1"/>
    <s v="Type 2"/>
    <n v="11"/>
    <x v="862"/>
    <x v="1211"/>
    <x v="1212"/>
    <n v="9"/>
    <x v="6"/>
    <x v="6"/>
    <x v="1"/>
  </r>
  <r>
    <s v="R101745F"/>
    <x v="14"/>
    <n v="1"/>
    <s v="Type 2"/>
    <n v="11"/>
    <x v="862"/>
    <x v="1211"/>
    <x v="1212"/>
    <n v="9"/>
    <x v="6"/>
    <x v="6"/>
    <x v="1"/>
  </r>
  <r>
    <s v="R101746Z"/>
    <x v="14"/>
    <n v="1"/>
    <s v="Type 2"/>
    <n v="11"/>
    <x v="862"/>
    <x v="1211"/>
    <x v="1212"/>
    <n v="9"/>
    <x v="6"/>
    <x v="6"/>
    <x v="1"/>
  </r>
  <r>
    <s v="R101747C"/>
    <x v="14"/>
    <n v="1"/>
    <s v="Type 2"/>
    <n v="11"/>
    <x v="862"/>
    <x v="1211"/>
    <x v="1212"/>
    <n v="9"/>
    <x v="6"/>
    <x v="6"/>
    <x v="1"/>
  </r>
  <r>
    <s v="R101748G"/>
    <x v="14"/>
    <n v="1"/>
    <s v="Type 2"/>
    <n v="11"/>
    <x v="862"/>
    <x v="1211"/>
    <x v="1212"/>
    <n v="9"/>
    <x v="6"/>
    <x v="6"/>
    <x v="1"/>
  </r>
  <r>
    <s v="R101749R"/>
    <x v="14"/>
    <n v="1"/>
    <s v="Type 2"/>
    <n v="11"/>
    <x v="862"/>
    <x v="1211"/>
    <x v="1212"/>
    <n v="9"/>
    <x v="6"/>
    <x v="6"/>
    <x v="1"/>
  </r>
  <r>
    <s v="R101750C"/>
    <x v="14"/>
    <n v="1"/>
    <s v="Type 2"/>
    <n v="11"/>
    <x v="862"/>
    <x v="1211"/>
    <x v="1212"/>
    <n v="9"/>
    <x v="6"/>
    <x v="6"/>
    <x v="1"/>
  </r>
  <r>
    <s v="R101752R"/>
    <x v="14"/>
    <n v="1"/>
    <s v="Type 2"/>
    <n v="11"/>
    <x v="862"/>
    <x v="1211"/>
    <x v="1212"/>
    <n v="9"/>
    <x v="6"/>
    <x v="6"/>
    <x v="1"/>
  </r>
  <r>
    <s v="R101753D"/>
    <x v="14"/>
    <n v="1"/>
    <s v="Type 2"/>
    <n v="11"/>
    <x v="862"/>
    <x v="1211"/>
    <x v="1212"/>
    <n v="9"/>
    <x v="6"/>
    <x v="6"/>
    <x v="1"/>
  </r>
  <r>
    <s v="R102656Z"/>
    <x v="14"/>
    <n v="1"/>
    <s v="Type 2"/>
    <n v="11"/>
    <x v="1174"/>
    <x v="1212"/>
    <x v="1213"/>
    <n v="56"/>
    <x v="14"/>
    <x v="14"/>
    <x v="2"/>
  </r>
  <r>
    <s v="R102657C"/>
    <x v="14"/>
    <n v="1"/>
    <s v="Type 2"/>
    <n v="11"/>
    <x v="1174"/>
    <x v="1212"/>
    <x v="1213"/>
    <n v="56"/>
    <x v="14"/>
    <x v="14"/>
    <x v="2"/>
  </r>
  <r>
    <s v="R102677D"/>
    <x v="14"/>
    <n v="1"/>
    <s v="Type 2"/>
    <n v="11"/>
    <x v="1175"/>
    <x v="1213"/>
    <x v="1214"/>
    <n v="23"/>
    <x v="9"/>
    <x v="9"/>
    <x v="1"/>
  </r>
  <r>
    <s v="R102678H"/>
    <x v="14"/>
    <n v="1"/>
    <s v="Type 2"/>
    <n v="11"/>
    <x v="1175"/>
    <x v="1213"/>
    <x v="1214"/>
    <n v="23"/>
    <x v="9"/>
    <x v="9"/>
    <x v="1"/>
  </r>
  <r>
    <s v="R102681H"/>
    <x v="14"/>
    <n v="1"/>
    <s v="Type 2"/>
    <n v="11"/>
    <x v="1176"/>
    <x v="1214"/>
    <x v="1215"/>
    <n v="17"/>
    <x v="26"/>
    <x v="25"/>
    <x v="1"/>
  </r>
  <r>
    <s v="R104542C"/>
    <x v="14"/>
    <n v="1"/>
    <s v="Type 2"/>
    <n v="11"/>
    <x v="1177"/>
    <x v="1215"/>
    <x v="1216"/>
    <n v="26"/>
    <x v="8"/>
    <x v="8"/>
    <x v="1"/>
  </r>
  <r>
    <s v="R104543G"/>
    <x v="14"/>
    <n v="1"/>
    <s v="Type 2"/>
    <n v="11"/>
    <x v="1177"/>
    <x v="1215"/>
    <x v="1216"/>
    <n v="26"/>
    <x v="8"/>
    <x v="8"/>
    <x v="1"/>
  </r>
  <r>
    <s v="R104544R"/>
    <x v="14"/>
    <n v="1"/>
    <s v="Type 2"/>
    <n v="11"/>
    <x v="1178"/>
    <x v="1216"/>
    <x v="1217"/>
    <n v="48"/>
    <x v="11"/>
    <x v="11"/>
    <x v="0"/>
  </r>
  <r>
    <s v="R104545D"/>
    <x v="14"/>
    <n v="1"/>
    <s v="Type 2"/>
    <n v="11"/>
    <x v="1178"/>
    <x v="1216"/>
    <x v="1217"/>
    <n v="48"/>
    <x v="11"/>
    <x v="11"/>
    <x v="0"/>
  </r>
  <r>
    <s v="R104561R"/>
    <x v="14"/>
    <n v="1"/>
    <s v="Type 2"/>
    <n v="11"/>
    <x v="1179"/>
    <x v="1217"/>
    <x v="1218"/>
    <n v="43"/>
    <x v="19"/>
    <x v="18"/>
    <x v="2"/>
  </r>
  <r>
    <s v="R104562D"/>
    <x v="14"/>
    <n v="1"/>
    <s v="Type 2"/>
    <n v="11"/>
    <x v="1179"/>
    <x v="1217"/>
    <x v="1218"/>
    <n v="43"/>
    <x v="19"/>
    <x v="18"/>
    <x v="2"/>
  </r>
  <r>
    <s v="R104581A"/>
    <x v="14"/>
    <n v="1"/>
    <s v="Type 2"/>
    <n v="11"/>
    <x v="1180"/>
    <x v="1218"/>
    <x v="1219"/>
    <n v="42"/>
    <x v="19"/>
    <x v="18"/>
    <x v="2"/>
  </r>
  <r>
    <s v="R104796D"/>
    <x v="14"/>
    <n v="1"/>
    <s v="Type 2"/>
    <n v="11"/>
    <x v="1181"/>
    <x v="1219"/>
    <x v="1220"/>
    <n v="41"/>
    <x v="15"/>
    <x v="15"/>
    <x v="2"/>
  </r>
  <r>
    <s v="R105147B"/>
    <x v="14"/>
    <n v="1"/>
    <s v="Type 2"/>
    <n v="11"/>
    <x v="1182"/>
    <x v="1220"/>
    <x v="1221"/>
    <n v="18"/>
    <x v="7"/>
    <x v="7"/>
    <x v="1"/>
  </r>
  <r>
    <s v="R105157H"/>
    <x v="14"/>
    <n v="1"/>
    <s v="Type 2"/>
    <n v="11"/>
    <x v="1183"/>
    <x v="1221"/>
    <x v="1222"/>
    <n v="19"/>
    <x v="7"/>
    <x v="7"/>
    <x v="1"/>
  </r>
  <r>
    <s v="R105243B"/>
    <x v="14"/>
    <n v="1"/>
    <s v="Type 2"/>
    <n v="11"/>
    <x v="1184"/>
    <x v="1222"/>
    <x v="1223"/>
    <n v="42"/>
    <x v="19"/>
    <x v="18"/>
    <x v="2"/>
  </r>
  <r>
    <s v="R105248R"/>
    <x v="14"/>
    <n v="1"/>
    <s v="Type 2"/>
    <n v="11"/>
    <x v="1184"/>
    <x v="1222"/>
    <x v="1223"/>
    <n v="42"/>
    <x v="19"/>
    <x v="18"/>
    <x v="2"/>
  </r>
  <r>
    <s v="R105255E"/>
    <x v="14"/>
    <n v="1"/>
    <s v="Type 2"/>
    <n v="11"/>
    <x v="1185"/>
    <x v="1223"/>
    <x v="1224"/>
    <n v="6"/>
    <x v="10"/>
    <x v="10"/>
    <x v="1"/>
  </r>
  <r>
    <s v="R107929C"/>
    <x v="14"/>
    <n v="1"/>
    <s v="Type 2"/>
    <n v="11"/>
    <x v="1186"/>
    <x v="1224"/>
    <x v="1225"/>
    <n v="43"/>
    <x v="19"/>
    <x v="18"/>
    <x v="2"/>
  </r>
  <r>
    <s v="R107932C"/>
    <x v="14"/>
    <n v="1"/>
    <s v="Type 2"/>
    <n v="11"/>
    <x v="1186"/>
    <x v="1224"/>
    <x v="1225"/>
    <n v="43"/>
    <x v="19"/>
    <x v="18"/>
    <x v="2"/>
  </r>
  <r>
    <s v="R107944F"/>
    <x v="14"/>
    <n v="1"/>
    <s v="Type 2"/>
    <n v="11"/>
    <x v="1186"/>
    <x v="1224"/>
    <x v="1225"/>
    <n v="43"/>
    <x v="19"/>
    <x v="18"/>
    <x v="2"/>
  </r>
  <r>
    <s v="R107963C"/>
    <x v="14"/>
    <n v="1"/>
    <s v="Type 2"/>
    <n v="11"/>
    <x v="1186"/>
    <x v="1224"/>
    <x v="1225"/>
    <n v="43"/>
    <x v="19"/>
    <x v="18"/>
    <x v="2"/>
  </r>
  <r>
    <s v="R111567A"/>
    <x v="14"/>
    <n v="1"/>
    <s v="Type 2"/>
    <n v="11"/>
    <x v="1187"/>
    <x v="1225"/>
    <x v="1226"/>
    <n v="53"/>
    <x v="2"/>
    <x v="2"/>
    <x v="0"/>
  </r>
  <r>
    <s v="R111573B"/>
    <x v="14"/>
    <n v="1"/>
    <s v="Type 2"/>
    <n v="11"/>
    <x v="1187"/>
    <x v="1225"/>
    <x v="1226"/>
    <n v="53"/>
    <x v="2"/>
    <x v="2"/>
    <x v="0"/>
  </r>
  <r>
    <s v="R112409R"/>
    <x v="14"/>
    <n v="1"/>
    <s v="Type 2"/>
    <n v="11"/>
    <x v="1188"/>
    <x v="1226"/>
    <x v="1227"/>
    <n v="1"/>
    <x v="10"/>
    <x v="10"/>
    <x v="1"/>
  </r>
  <r>
    <s v="R112410C"/>
    <x v="14"/>
    <n v="1"/>
    <s v="Type 2"/>
    <n v="11"/>
    <x v="1188"/>
    <x v="1226"/>
    <x v="1227"/>
    <n v="1"/>
    <x v="10"/>
    <x v="10"/>
    <x v="1"/>
  </r>
  <r>
    <s v="R112411G"/>
    <x v="14"/>
    <n v="1"/>
    <s v="Type 2"/>
    <n v="11"/>
    <x v="1188"/>
    <x v="1226"/>
    <x v="1227"/>
    <n v="1"/>
    <x v="10"/>
    <x v="10"/>
    <x v="1"/>
  </r>
  <r>
    <s v="R112997E"/>
    <x v="14"/>
    <n v="1"/>
    <s v="Type 2"/>
    <n v="11"/>
    <x v="1189"/>
    <x v="1227"/>
    <x v="1228"/>
    <n v="30"/>
    <x v="13"/>
    <x v="13"/>
    <x v="1"/>
  </r>
  <r>
    <s v="R110590C"/>
    <x v="0"/>
    <n v="1"/>
    <s v="Type 2"/>
    <n v="7.3"/>
    <x v="1190"/>
    <x v="1228"/>
    <x v="1229"/>
    <n v="34"/>
    <x v="17"/>
    <x v="17"/>
    <x v="2"/>
  </r>
  <r>
    <s v="R101274F"/>
    <x v="1"/>
    <n v="1"/>
    <s v="Type 2"/>
    <n v="44"/>
    <x v="783"/>
    <x v="791"/>
    <x v="791"/>
    <n v="18"/>
    <x v="7"/>
    <x v="7"/>
    <x v="1"/>
  </r>
  <r>
    <s v="R106217Z"/>
    <x v="1"/>
    <n v="1"/>
    <s v="Type 2"/>
    <n v="44"/>
    <x v="804"/>
    <x v="814"/>
    <x v="814"/>
    <n v="11"/>
    <x v="20"/>
    <x v="19"/>
    <x v="2"/>
  </r>
  <r>
    <s v="R106227E"/>
    <x v="1"/>
    <n v="1"/>
    <s v="Type 2"/>
    <n v="44"/>
    <x v="808"/>
    <x v="818"/>
    <x v="818"/>
    <n v="15"/>
    <x v="21"/>
    <x v="20"/>
    <x v="2"/>
  </r>
  <r>
    <s v="R106228K"/>
    <x v="1"/>
    <n v="1"/>
    <s v="Type 2"/>
    <n v="44"/>
    <x v="808"/>
    <x v="818"/>
    <x v="818"/>
    <n v="15"/>
    <x v="21"/>
    <x v="20"/>
    <x v="2"/>
  </r>
  <r>
    <s v="R108016E"/>
    <x v="1"/>
    <n v="1"/>
    <s v="Type 2"/>
    <n v="40"/>
    <x v="1191"/>
    <x v="1229"/>
    <x v="1230"/>
    <n v="11"/>
    <x v="20"/>
    <x v="19"/>
    <x v="2"/>
  </r>
  <r>
    <s v="R108017K"/>
    <x v="1"/>
    <n v="1"/>
    <s v="Type 2"/>
    <n v="40"/>
    <x v="1191"/>
    <x v="1229"/>
    <x v="1230"/>
    <n v="11"/>
    <x v="20"/>
    <x v="19"/>
    <x v="2"/>
  </r>
  <r>
    <s v="R108018B"/>
    <x v="1"/>
    <n v="1"/>
    <s v="Type 2"/>
    <n v="40"/>
    <x v="1191"/>
    <x v="1229"/>
    <x v="1230"/>
    <n v="11"/>
    <x v="20"/>
    <x v="19"/>
    <x v="2"/>
  </r>
  <r>
    <s v="R108019F"/>
    <x v="1"/>
    <n v="1"/>
    <s v="Type 2"/>
    <n v="40"/>
    <x v="1191"/>
    <x v="1229"/>
    <x v="1230"/>
    <n v="11"/>
    <x v="20"/>
    <x v="19"/>
    <x v="2"/>
  </r>
  <r>
    <s v="R108020K"/>
    <x v="1"/>
    <n v="1"/>
    <s v="Type 2"/>
    <n v="40"/>
    <x v="1191"/>
    <x v="1229"/>
    <x v="1230"/>
    <n v="11"/>
    <x v="20"/>
    <x v="19"/>
    <x v="2"/>
  </r>
  <r>
    <s v="R108021B"/>
    <x v="1"/>
    <n v="1"/>
    <s v="Type 2"/>
    <n v="40"/>
    <x v="1191"/>
    <x v="1229"/>
    <x v="1230"/>
    <n v="11"/>
    <x v="20"/>
    <x v="19"/>
    <x v="2"/>
  </r>
  <r>
    <s v="R108022F"/>
    <x v="1"/>
    <n v="1"/>
    <s v="Type 2"/>
    <n v="40"/>
    <x v="1191"/>
    <x v="1229"/>
    <x v="1230"/>
    <n v="11"/>
    <x v="20"/>
    <x v="19"/>
    <x v="2"/>
  </r>
  <r>
    <s v="R108023Z"/>
    <x v="1"/>
    <n v="1"/>
    <s v="Type 2"/>
    <n v="40"/>
    <x v="1191"/>
    <x v="1229"/>
    <x v="1230"/>
    <n v="11"/>
    <x v="20"/>
    <x v="19"/>
    <x v="2"/>
  </r>
  <r>
    <s v="R108024C"/>
    <x v="1"/>
    <n v="1"/>
    <s v="Type 2"/>
    <n v="40"/>
    <x v="1191"/>
    <x v="1229"/>
    <x v="1230"/>
    <n v="11"/>
    <x v="20"/>
    <x v="19"/>
    <x v="2"/>
  </r>
  <r>
    <s v="R108025G"/>
    <x v="1"/>
    <n v="1"/>
    <s v="Type 2"/>
    <n v="40"/>
    <x v="1191"/>
    <x v="1229"/>
    <x v="1230"/>
    <n v="11"/>
    <x v="20"/>
    <x v="19"/>
    <x v="2"/>
  </r>
  <r>
    <s v="R102610F"/>
    <x v="9"/>
    <n v="1"/>
    <s v="Type 2"/>
    <n v="7"/>
    <x v="1192"/>
    <x v="1230"/>
    <x v="1231"/>
    <n v="48"/>
    <x v="11"/>
    <x v="11"/>
    <x v="0"/>
  </r>
  <r>
    <s v="R102611Z"/>
    <x v="9"/>
    <n v="1"/>
    <s v="Type 2"/>
    <n v="7"/>
    <x v="1192"/>
    <x v="1230"/>
    <x v="1231"/>
    <n v="48"/>
    <x v="11"/>
    <x v="11"/>
    <x v="0"/>
  </r>
  <r>
    <s v="R102613G"/>
    <x v="9"/>
    <n v="1"/>
    <s v="Type 2"/>
    <n v="7"/>
    <x v="1192"/>
    <x v="1230"/>
    <x v="1231"/>
    <n v="48"/>
    <x v="11"/>
    <x v="11"/>
    <x v="0"/>
  </r>
  <r>
    <s v="R102614R"/>
    <x v="9"/>
    <n v="1"/>
    <s v="Type 2"/>
    <n v="7"/>
    <x v="1192"/>
    <x v="1230"/>
    <x v="1231"/>
    <n v="48"/>
    <x v="11"/>
    <x v="11"/>
    <x v="0"/>
  </r>
  <r>
    <s v="R102616H"/>
    <x v="9"/>
    <n v="1"/>
    <s v="Type 2"/>
    <n v="7"/>
    <x v="1192"/>
    <x v="1230"/>
    <x v="1231"/>
    <n v="48"/>
    <x v="11"/>
    <x v="11"/>
    <x v="0"/>
  </r>
  <r>
    <s v="R102618E"/>
    <x v="9"/>
    <n v="1"/>
    <s v="Type 2"/>
    <n v="7"/>
    <x v="1192"/>
    <x v="1230"/>
    <x v="1231"/>
    <n v="48"/>
    <x v="11"/>
    <x v="11"/>
    <x v="0"/>
  </r>
  <r>
    <s v="R110560G"/>
    <x v="9"/>
    <n v="1"/>
    <s v="Type 2"/>
    <n v="7"/>
    <x v="1193"/>
    <x v="1231"/>
    <x v="1232"/>
    <n v="14"/>
    <x v="21"/>
    <x v="20"/>
    <x v="2"/>
  </r>
  <r>
    <s v="R110562D"/>
    <x v="9"/>
    <n v="1"/>
    <s v="Type 2"/>
    <n v="7"/>
    <x v="1193"/>
    <x v="1231"/>
    <x v="1232"/>
    <n v="14"/>
    <x v="21"/>
    <x v="20"/>
    <x v="2"/>
  </r>
  <r>
    <s v="R110563H"/>
    <x v="9"/>
    <n v="1"/>
    <s v="Type 2"/>
    <n v="7"/>
    <x v="1193"/>
    <x v="1231"/>
    <x v="1232"/>
    <n v="14"/>
    <x v="21"/>
    <x v="20"/>
    <x v="2"/>
  </r>
  <r>
    <s v="R110566K"/>
    <x v="9"/>
    <n v="1"/>
    <s v="Type 2"/>
    <n v="7"/>
    <x v="1193"/>
    <x v="1231"/>
    <x v="1232"/>
    <n v="14"/>
    <x v="21"/>
    <x v="20"/>
    <x v="2"/>
  </r>
  <r>
    <s v="R110568F"/>
    <x v="9"/>
    <n v="1"/>
    <s v="Type 2"/>
    <n v="7"/>
    <x v="1193"/>
    <x v="1231"/>
    <x v="1232"/>
    <n v="14"/>
    <x v="21"/>
    <x v="20"/>
    <x v="2"/>
  </r>
  <r>
    <s v="R110664F"/>
    <x v="9"/>
    <n v="1"/>
    <s v="Type 2"/>
    <n v="7"/>
    <x v="1193"/>
    <x v="1231"/>
    <x v="1232"/>
    <n v="14"/>
    <x v="21"/>
    <x v="20"/>
    <x v="2"/>
  </r>
  <r>
    <s v="R110666C"/>
    <x v="9"/>
    <n v="1"/>
    <s v="Type 2"/>
    <n v="7"/>
    <x v="1193"/>
    <x v="1231"/>
    <x v="1232"/>
    <n v="14"/>
    <x v="21"/>
    <x v="20"/>
    <x v="2"/>
  </r>
  <r>
    <s v="R110667G"/>
    <x v="9"/>
    <n v="1"/>
    <s v="Type 2"/>
    <n v="7"/>
    <x v="1193"/>
    <x v="1231"/>
    <x v="1232"/>
    <n v="14"/>
    <x v="21"/>
    <x v="20"/>
    <x v="2"/>
  </r>
  <r>
    <s v="R113470E"/>
    <x v="9"/>
    <n v="1"/>
    <s v="Type 2"/>
    <n v="7"/>
    <x v="1193"/>
    <x v="1231"/>
    <x v="1232"/>
    <n v="14"/>
    <x v="21"/>
    <x v="20"/>
    <x v="2"/>
  </r>
  <r>
    <s v="R116134A"/>
    <x v="5"/>
    <n v="1"/>
    <s v="Type 2"/>
    <n v="7"/>
    <x v="1194"/>
    <x v="1232"/>
    <x v="1233"/>
    <n v="82"/>
    <x v="2"/>
    <x v="2"/>
    <x v="0"/>
  </r>
  <r>
    <s v="R102117K"/>
    <x v="13"/>
    <n v="1"/>
    <s v="Type 2"/>
    <n v="7"/>
    <x v="1195"/>
    <x v="1233"/>
    <x v="1234"/>
    <n v="63"/>
    <x v="1"/>
    <x v="1"/>
    <x v="0"/>
  </r>
  <r>
    <s v="R102118B"/>
    <x v="13"/>
    <n v="1"/>
    <s v="Type 2"/>
    <n v="7"/>
    <x v="1195"/>
    <x v="1233"/>
    <x v="1234"/>
    <n v="63"/>
    <x v="1"/>
    <x v="1"/>
    <x v="0"/>
  </r>
  <r>
    <s v="R118162K"/>
    <x v="13"/>
    <n v="1"/>
    <s v="Type 2"/>
    <n v="7"/>
    <x v="1173"/>
    <x v="1210"/>
    <x v="1211"/>
    <n v="30"/>
    <x v="13"/>
    <x v="13"/>
    <x v="1"/>
  </r>
  <r>
    <s v="R101593G"/>
    <x v="14"/>
    <n v="1"/>
    <s v="Type 2"/>
    <n v="7"/>
    <x v="1196"/>
    <x v="1234"/>
    <x v="1235"/>
    <n v="48"/>
    <x v="11"/>
    <x v="11"/>
    <x v="0"/>
  </r>
  <r>
    <s v="R101594R"/>
    <x v="14"/>
    <n v="1"/>
    <s v="Type 2"/>
    <n v="7"/>
    <x v="1196"/>
    <x v="1234"/>
    <x v="1235"/>
    <n v="48"/>
    <x v="11"/>
    <x v="11"/>
    <x v="0"/>
  </r>
  <r>
    <s v="R101595D"/>
    <x v="14"/>
    <n v="1"/>
    <s v="Type 2"/>
    <n v="7"/>
    <x v="1196"/>
    <x v="1234"/>
    <x v="1235"/>
    <n v="48"/>
    <x v="11"/>
    <x v="11"/>
    <x v="0"/>
  </r>
  <r>
    <s v="R107266B"/>
    <x v="15"/>
    <n v="1"/>
    <s v="Type 2"/>
    <n v="7"/>
    <x v="1197"/>
    <x v="1235"/>
    <x v="1236"/>
    <n v="67"/>
    <x v="0"/>
    <x v="0"/>
    <x v="0"/>
  </r>
  <r>
    <s v="R107277A"/>
    <x v="15"/>
    <n v="1"/>
    <s v="Type 2"/>
    <n v="7"/>
    <x v="1198"/>
    <x v="1236"/>
    <x v="1237"/>
    <n v="24"/>
    <x v="8"/>
    <x v="8"/>
    <x v="1"/>
  </r>
  <r>
    <s v="R107285Z"/>
    <x v="15"/>
    <n v="1"/>
    <s v="Type 2"/>
    <n v="7"/>
    <x v="1199"/>
    <x v="1237"/>
    <x v="1238"/>
    <n v="8"/>
    <x v="22"/>
    <x v="21"/>
    <x v="1"/>
  </r>
  <r>
    <s v="R107064F"/>
    <x v="3"/>
    <n v="1"/>
    <s v="Type 2"/>
    <n v="7"/>
    <x v="1200"/>
    <x v="1238"/>
    <x v="1239"/>
    <n v="38"/>
    <x v="15"/>
    <x v="15"/>
    <x v="2"/>
  </r>
  <r>
    <s v="R107066C"/>
    <x v="3"/>
    <n v="1"/>
    <s v="Type 2"/>
    <n v="7"/>
    <x v="1200"/>
    <x v="1238"/>
    <x v="1239"/>
    <n v="38"/>
    <x v="15"/>
    <x v="15"/>
    <x v="2"/>
  </r>
  <r>
    <s v="R107067G"/>
    <x v="3"/>
    <n v="1"/>
    <s v="Type 2"/>
    <n v="7"/>
    <x v="1200"/>
    <x v="1238"/>
    <x v="1239"/>
    <n v="38"/>
    <x v="15"/>
    <x v="15"/>
    <x v="2"/>
  </r>
  <r>
    <s v="R111973R"/>
    <x v="3"/>
    <n v="1"/>
    <s v="Type 2"/>
    <n v="7"/>
    <x v="1201"/>
    <x v="1239"/>
    <x v="1240"/>
    <n v="18"/>
    <x v="7"/>
    <x v="7"/>
    <x v="1"/>
  </r>
  <r>
    <s v="R111974D"/>
    <x v="3"/>
    <n v="1"/>
    <s v="Type 2"/>
    <n v="7"/>
    <x v="1201"/>
    <x v="1239"/>
    <x v="1240"/>
    <n v="18"/>
    <x v="7"/>
    <x v="7"/>
    <x v="1"/>
  </r>
  <r>
    <s v="R111975H"/>
    <x v="3"/>
    <n v="1"/>
    <s v="Type 2"/>
    <n v="7"/>
    <x v="1201"/>
    <x v="1239"/>
    <x v="1240"/>
    <n v="18"/>
    <x v="7"/>
    <x v="7"/>
    <x v="1"/>
  </r>
  <r>
    <s v="R107033F"/>
    <x v="3"/>
    <n v="1"/>
    <s v="Type 2"/>
    <n v="7"/>
    <x v="1202"/>
    <x v="1240"/>
    <x v="1241"/>
    <n v="37"/>
    <x v="17"/>
    <x v="17"/>
    <x v="2"/>
  </r>
  <r>
    <s v="R107034Z"/>
    <x v="3"/>
    <n v="1"/>
    <s v="Type 2"/>
    <n v="7"/>
    <x v="1202"/>
    <x v="1240"/>
    <x v="1241"/>
    <n v="37"/>
    <x v="17"/>
    <x v="17"/>
    <x v="2"/>
  </r>
  <r>
    <s v="R107035C"/>
    <x v="3"/>
    <n v="1"/>
    <s v="Type 2"/>
    <n v="7"/>
    <x v="1202"/>
    <x v="1240"/>
    <x v="1241"/>
    <n v="37"/>
    <x v="17"/>
    <x v="17"/>
    <x v="2"/>
  </r>
  <r>
    <s v="R105637Z"/>
    <x v="3"/>
    <n v="1"/>
    <s v="Type 2"/>
    <n v="7"/>
    <x v="1203"/>
    <x v="1241"/>
    <x v="1242"/>
    <n v="46"/>
    <x v="11"/>
    <x v="11"/>
    <x v="0"/>
  </r>
  <r>
    <s v="R105638C"/>
    <x v="3"/>
    <n v="1"/>
    <s v="Type 2"/>
    <n v="7"/>
    <x v="1203"/>
    <x v="1241"/>
    <x v="1242"/>
    <n v="46"/>
    <x v="11"/>
    <x v="11"/>
    <x v="0"/>
  </r>
  <r>
    <s v="R105639G"/>
    <x v="3"/>
    <n v="1"/>
    <s v="Type 2"/>
    <n v="7"/>
    <x v="1203"/>
    <x v="1241"/>
    <x v="1242"/>
    <n v="46"/>
    <x v="11"/>
    <x v="11"/>
    <x v="0"/>
  </r>
  <r>
    <s v="R105586K"/>
    <x v="3"/>
    <n v="1"/>
    <s v="Type 2"/>
    <n v="7"/>
    <x v="1204"/>
    <x v="1242"/>
    <x v="1243"/>
    <n v="46"/>
    <x v="11"/>
    <x v="11"/>
    <x v="0"/>
  </r>
  <r>
    <s v="R105587B"/>
    <x v="3"/>
    <n v="1"/>
    <s v="Type 2"/>
    <n v="7"/>
    <x v="1204"/>
    <x v="1242"/>
    <x v="1243"/>
    <n v="46"/>
    <x v="11"/>
    <x v="11"/>
    <x v="0"/>
  </r>
  <r>
    <s v="R105588F"/>
    <x v="3"/>
    <n v="1"/>
    <s v="Type 2"/>
    <n v="7"/>
    <x v="1204"/>
    <x v="1242"/>
    <x v="1243"/>
    <n v="46"/>
    <x v="11"/>
    <x v="11"/>
    <x v="0"/>
  </r>
  <r>
    <s v="R107459G"/>
    <x v="3"/>
    <n v="1"/>
    <s v="Type 2"/>
    <n v="7"/>
    <x v="1205"/>
    <x v="1243"/>
    <x v="1244"/>
    <n v="46"/>
    <x v="11"/>
    <x v="11"/>
    <x v="0"/>
  </r>
  <r>
    <s v="R107461C"/>
    <x v="3"/>
    <n v="1"/>
    <s v="Type 2"/>
    <n v="7"/>
    <x v="1205"/>
    <x v="1243"/>
    <x v="1244"/>
    <n v="46"/>
    <x v="11"/>
    <x v="11"/>
    <x v="0"/>
  </r>
  <r>
    <s v="R107463R"/>
    <x v="3"/>
    <n v="1"/>
    <s v="Type 2"/>
    <n v="7"/>
    <x v="1205"/>
    <x v="1243"/>
    <x v="1244"/>
    <n v="46"/>
    <x v="11"/>
    <x v="11"/>
    <x v="0"/>
  </r>
  <r>
    <s v="R107088A"/>
    <x v="3"/>
    <n v="1"/>
    <s v="Type 2"/>
    <n v="7"/>
    <x v="1206"/>
    <x v="1244"/>
    <x v="1245"/>
    <n v="46"/>
    <x v="11"/>
    <x v="11"/>
    <x v="0"/>
  </r>
  <r>
    <s v="R107089E"/>
    <x v="3"/>
    <n v="1"/>
    <s v="Type 2"/>
    <n v="7"/>
    <x v="1206"/>
    <x v="1244"/>
    <x v="1245"/>
    <n v="46"/>
    <x v="11"/>
    <x v="11"/>
    <x v="0"/>
  </r>
  <r>
    <s v="R107091A"/>
    <x v="3"/>
    <n v="1"/>
    <s v="Type 2"/>
    <n v="7"/>
    <x v="1206"/>
    <x v="1244"/>
    <x v="1245"/>
    <n v="46"/>
    <x v="11"/>
    <x v="11"/>
    <x v="0"/>
  </r>
  <r>
    <s v="R107055D"/>
    <x v="3"/>
    <n v="1"/>
    <s v="Type 2"/>
    <n v="7"/>
    <x v="1207"/>
    <x v="1245"/>
    <x v="1246"/>
    <n v="46"/>
    <x v="11"/>
    <x v="11"/>
    <x v="0"/>
  </r>
  <r>
    <s v="R107057A"/>
    <x v="3"/>
    <n v="1"/>
    <s v="Type 2"/>
    <n v="7"/>
    <x v="1207"/>
    <x v="1245"/>
    <x v="1246"/>
    <n v="46"/>
    <x v="11"/>
    <x v="11"/>
    <x v="0"/>
  </r>
  <r>
    <s v="R107058E"/>
    <x v="3"/>
    <n v="1"/>
    <s v="Type 2"/>
    <n v="7"/>
    <x v="1207"/>
    <x v="1245"/>
    <x v="1246"/>
    <n v="46"/>
    <x v="11"/>
    <x v="11"/>
    <x v="0"/>
  </r>
  <r>
    <s v="R111353B"/>
    <x v="3"/>
    <n v="1"/>
    <s v="Type 2"/>
    <n v="7"/>
    <x v="1208"/>
    <x v="1246"/>
    <x v="1247"/>
    <n v="46"/>
    <x v="11"/>
    <x v="11"/>
    <x v="0"/>
  </r>
  <r>
    <s v="R111354F"/>
    <x v="3"/>
    <n v="1"/>
    <s v="Type 2"/>
    <n v="7"/>
    <x v="1208"/>
    <x v="1246"/>
    <x v="1247"/>
    <n v="46"/>
    <x v="11"/>
    <x v="11"/>
    <x v="0"/>
  </r>
  <r>
    <s v="R111355Z"/>
    <x v="3"/>
    <n v="1"/>
    <s v="Type 2"/>
    <n v="7"/>
    <x v="1208"/>
    <x v="1246"/>
    <x v="1247"/>
    <n v="46"/>
    <x v="11"/>
    <x v="11"/>
    <x v="0"/>
  </r>
  <r>
    <s v="R111700B"/>
    <x v="3"/>
    <n v="1"/>
    <s v="Type 2"/>
    <n v="7"/>
    <x v="1209"/>
    <x v="1247"/>
    <x v="1248"/>
    <n v="47"/>
    <x v="11"/>
    <x v="11"/>
    <x v="0"/>
  </r>
  <r>
    <s v="R111702Z"/>
    <x v="3"/>
    <n v="1"/>
    <s v="Type 2"/>
    <n v="7"/>
    <x v="1209"/>
    <x v="1247"/>
    <x v="1248"/>
    <n v="47"/>
    <x v="11"/>
    <x v="11"/>
    <x v="0"/>
  </r>
  <r>
    <s v="R111703C"/>
    <x v="3"/>
    <n v="1"/>
    <s v="Type 2"/>
    <n v="7"/>
    <x v="1209"/>
    <x v="1247"/>
    <x v="1248"/>
    <n v="47"/>
    <x v="11"/>
    <x v="11"/>
    <x v="0"/>
  </r>
  <r>
    <s v="R107069D"/>
    <x v="3"/>
    <n v="1"/>
    <s v="Type 2"/>
    <n v="7"/>
    <x v="1210"/>
    <x v="1248"/>
    <x v="1249"/>
    <n v="47"/>
    <x v="11"/>
    <x v="11"/>
    <x v="0"/>
  </r>
  <r>
    <s v="R107070G"/>
    <x v="3"/>
    <n v="1"/>
    <s v="Type 2"/>
    <n v="7"/>
    <x v="1210"/>
    <x v="1248"/>
    <x v="1249"/>
    <n v="47"/>
    <x v="11"/>
    <x v="11"/>
    <x v="0"/>
  </r>
  <r>
    <s v="R107071R"/>
    <x v="3"/>
    <n v="1"/>
    <s v="Type 2"/>
    <n v="7"/>
    <x v="1210"/>
    <x v="1248"/>
    <x v="1249"/>
    <n v="47"/>
    <x v="11"/>
    <x v="11"/>
    <x v="0"/>
  </r>
  <r>
    <s v="R105640Z"/>
    <x v="3"/>
    <n v="1"/>
    <s v="Type 2"/>
    <n v="7"/>
    <x v="1211"/>
    <x v="1249"/>
    <x v="1250"/>
    <n v="46"/>
    <x v="11"/>
    <x v="11"/>
    <x v="0"/>
  </r>
  <r>
    <s v="R105641C"/>
    <x v="3"/>
    <n v="1"/>
    <s v="Type 2"/>
    <n v="7"/>
    <x v="1211"/>
    <x v="1249"/>
    <x v="1250"/>
    <n v="46"/>
    <x v="11"/>
    <x v="11"/>
    <x v="0"/>
  </r>
  <r>
    <s v="R105642G"/>
    <x v="3"/>
    <n v="1"/>
    <s v="Type 2"/>
    <n v="7"/>
    <x v="1211"/>
    <x v="1249"/>
    <x v="1250"/>
    <n v="46"/>
    <x v="11"/>
    <x v="11"/>
    <x v="0"/>
  </r>
  <r>
    <s v="R105629A"/>
    <x v="3"/>
    <n v="1"/>
    <s v="Type 2"/>
    <n v="7"/>
    <x v="1212"/>
    <x v="1250"/>
    <x v="1251"/>
    <n v="46"/>
    <x v="11"/>
    <x v="11"/>
    <x v="0"/>
  </r>
  <r>
    <s v="R105631H"/>
    <x v="3"/>
    <n v="1"/>
    <s v="Type 2"/>
    <n v="7"/>
    <x v="1212"/>
    <x v="1250"/>
    <x v="1251"/>
    <n v="46"/>
    <x v="11"/>
    <x v="11"/>
    <x v="0"/>
  </r>
  <r>
    <s v="R105632A"/>
    <x v="3"/>
    <n v="1"/>
    <s v="Type 2"/>
    <n v="7"/>
    <x v="1212"/>
    <x v="1250"/>
    <x v="1251"/>
    <n v="46"/>
    <x v="11"/>
    <x v="11"/>
    <x v="0"/>
  </r>
  <r>
    <s v="R105293Z"/>
    <x v="3"/>
    <n v="1"/>
    <s v="Type 2"/>
    <n v="7"/>
    <x v="1213"/>
    <x v="1251"/>
    <x v="1252"/>
    <n v="46"/>
    <x v="11"/>
    <x v="11"/>
    <x v="0"/>
  </r>
  <r>
    <s v="R105298H"/>
    <x v="3"/>
    <n v="1"/>
    <s v="Type 2"/>
    <n v="7"/>
    <x v="1213"/>
    <x v="1251"/>
    <x v="1252"/>
    <n v="46"/>
    <x v="11"/>
    <x v="11"/>
    <x v="0"/>
  </r>
  <r>
    <s v="R105303E"/>
    <x v="3"/>
    <n v="1"/>
    <s v="Type 2"/>
    <n v="7"/>
    <x v="1213"/>
    <x v="1251"/>
    <x v="1252"/>
    <n v="46"/>
    <x v="11"/>
    <x v="11"/>
    <x v="0"/>
  </r>
  <r>
    <s v="R105623Z"/>
    <x v="3"/>
    <n v="1"/>
    <s v="Type 2"/>
    <n v="7"/>
    <x v="1214"/>
    <x v="1252"/>
    <x v="1253"/>
    <n v="46"/>
    <x v="11"/>
    <x v="11"/>
    <x v="0"/>
  </r>
  <r>
    <s v="R105624C"/>
    <x v="3"/>
    <n v="1"/>
    <s v="Type 2"/>
    <n v="7"/>
    <x v="1214"/>
    <x v="1252"/>
    <x v="1253"/>
    <n v="46"/>
    <x v="11"/>
    <x v="11"/>
    <x v="0"/>
  </r>
  <r>
    <s v="R105625G"/>
    <x v="3"/>
    <n v="1"/>
    <s v="Type 2"/>
    <n v="7"/>
    <x v="1214"/>
    <x v="1252"/>
    <x v="1253"/>
    <n v="46"/>
    <x v="11"/>
    <x v="11"/>
    <x v="0"/>
  </r>
  <r>
    <s v="R106044F"/>
    <x v="3"/>
    <n v="1"/>
    <s v="Type 2"/>
    <n v="7"/>
    <x v="1215"/>
    <x v="1253"/>
    <x v="1254"/>
    <n v="33"/>
    <x v="16"/>
    <x v="16"/>
    <x v="2"/>
  </r>
  <r>
    <s v="R106045Z"/>
    <x v="3"/>
    <n v="1"/>
    <s v="Type 2"/>
    <n v="7"/>
    <x v="1215"/>
    <x v="1253"/>
    <x v="1254"/>
    <n v="33"/>
    <x v="16"/>
    <x v="16"/>
    <x v="2"/>
  </r>
  <r>
    <s v="R112828F"/>
    <x v="3"/>
    <n v="1"/>
    <s v="Type 2"/>
    <n v="7"/>
    <x v="1215"/>
    <x v="1253"/>
    <x v="1254"/>
    <n v="33"/>
    <x v="16"/>
    <x v="16"/>
    <x v="2"/>
  </r>
  <r>
    <s v="R105058G"/>
    <x v="3"/>
    <n v="1"/>
    <s v="Type 2"/>
    <n v="7"/>
    <x v="1216"/>
    <x v="1254"/>
    <x v="1255"/>
    <n v="67"/>
    <x v="0"/>
    <x v="0"/>
    <x v="0"/>
  </r>
  <r>
    <s v="R105059R"/>
    <x v="3"/>
    <n v="1"/>
    <s v="Type 2"/>
    <n v="7"/>
    <x v="1216"/>
    <x v="1254"/>
    <x v="1255"/>
    <n v="67"/>
    <x v="0"/>
    <x v="0"/>
    <x v="0"/>
  </r>
  <r>
    <s v="R105060C"/>
    <x v="3"/>
    <n v="1"/>
    <s v="Type 2"/>
    <n v="7"/>
    <x v="1216"/>
    <x v="1254"/>
    <x v="1255"/>
    <n v="67"/>
    <x v="0"/>
    <x v="0"/>
    <x v="0"/>
  </r>
  <r>
    <s v="R107291R"/>
    <x v="3"/>
    <n v="1"/>
    <s v="Type 2"/>
    <n v="7"/>
    <x v="1217"/>
    <x v="1255"/>
    <x v="1256"/>
    <n v="46"/>
    <x v="11"/>
    <x v="11"/>
    <x v="0"/>
  </r>
  <r>
    <s v="R107295E"/>
    <x v="3"/>
    <n v="1"/>
    <s v="Type 2"/>
    <n v="7"/>
    <x v="1217"/>
    <x v="1255"/>
    <x v="1256"/>
    <n v="46"/>
    <x v="11"/>
    <x v="11"/>
    <x v="0"/>
  </r>
  <r>
    <s v="R107296K"/>
    <x v="3"/>
    <n v="1"/>
    <s v="Type 2"/>
    <n v="7"/>
    <x v="1217"/>
    <x v="1255"/>
    <x v="1256"/>
    <n v="46"/>
    <x v="11"/>
    <x v="11"/>
    <x v="0"/>
  </r>
  <r>
    <s v="R113346F"/>
    <x v="3"/>
    <n v="1"/>
    <s v="Type 2"/>
    <n v="7"/>
    <x v="1218"/>
    <x v="1256"/>
    <x v="1257"/>
    <n v="46"/>
    <x v="11"/>
    <x v="11"/>
    <x v="0"/>
  </r>
  <r>
    <s v="R113347Z"/>
    <x v="3"/>
    <n v="1"/>
    <s v="Type 2"/>
    <n v="7"/>
    <x v="1218"/>
    <x v="1256"/>
    <x v="1257"/>
    <n v="46"/>
    <x v="11"/>
    <x v="11"/>
    <x v="0"/>
  </r>
  <r>
    <s v="R113348C"/>
    <x v="3"/>
    <n v="1"/>
    <s v="Type 2"/>
    <n v="7"/>
    <x v="1218"/>
    <x v="1256"/>
    <x v="1257"/>
    <n v="46"/>
    <x v="11"/>
    <x v="11"/>
    <x v="0"/>
  </r>
  <r>
    <s v="R105618B"/>
    <x v="3"/>
    <n v="1"/>
    <s v="Type 2"/>
    <n v="7"/>
    <x v="1219"/>
    <x v="1257"/>
    <x v="1258"/>
    <n v="46"/>
    <x v="11"/>
    <x v="11"/>
    <x v="0"/>
  </r>
  <r>
    <s v="R105620K"/>
    <x v="3"/>
    <n v="1"/>
    <s v="Type 2"/>
    <n v="7"/>
    <x v="1219"/>
    <x v="1257"/>
    <x v="1258"/>
    <n v="46"/>
    <x v="11"/>
    <x v="11"/>
    <x v="0"/>
  </r>
  <r>
    <s v="R105622F"/>
    <x v="3"/>
    <n v="1"/>
    <s v="Type 2"/>
    <n v="7"/>
    <x v="1219"/>
    <x v="1257"/>
    <x v="1258"/>
    <n v="46"/>
    <x v="11"/>
    <x v="11"/>
    <x v="0"/>
  </r>
  <r>
    <s v="R106737C"/>
    <x v="3"/>
    <n v="1"/>
    <s v="Type 2"/>
    <n v="7"/>
    <x v="1220"/>
    <x v="1258"/>
    <x v="1259"/>
    <n v="37"/>
    <x v="17"/>
    <x v="17"/>
    <x v="2"/>
  </r>
  <r>
    <s v="R106741G"/>
    <x v="3"/>
    <n v="1"/>
    <s v="Type 2"/>
    <n v="7"/>
    <x v="1220"/>
    <x v="1258"/>
    <x v="1259"/>
    <n v="37"/>
    <x v="17"/>
    <x v="17"/>
    <x v="2"/>
  </r>
  <r>
    <s v="R106743D"/>
    <x v="3"/>
    <n v="1"/>
    <s v="Type 2"/>
    <n v="7"/>
    <x v="1220"/>
    <x v="1258"/>
    <x v="1259"/>
    <n v="37"/>
    <x v="17"/>
    <x v="17"/>
    <x v="2"/>
  </r>
  <r>
    <s v="R106744H"/>
    <x v="3"/>
    <n v="1"/>
    <s v="Type 2"/>
    <n v="7"/>
    <x v="1220"/>
    <x v="1258"/>
    <x v="1259"/>
    <n v="37"/>
    <x v="17"/>
    <x v="17"/>
    <x v="2"/>
  </r>
  <r>
    <s v="R106746E"/>
    <x v="3"/>
    <n v="1"/>
    <s v="Type 2"/>
    <n v="7"/>
    <x v="1220"/>
    <x v="1258"/>
    <x v="1259"/>
    <n v="37"/>
    <x v="17"/>
    <x v="17"/>
    <x v="2"/>
  </r>
  <r>
    <s v="R106747K"/>
    <x v="3"/>
    <n v="1"/>
    <s v="Type 2"/>
    <n v="7"/>
    <x v="1220"/>
    <x v="1258"/>
    <x v="1259"/>
    <n v="37"/>
    <x v="17"/>
    <x v="17"/>
    <x v="2"/>
  </r>
  <r>
    <s v="R106038E"/>
    <x v="3"/>
    <n v="1"/>
    <s v="Type 2"/>
    <n v="7"/>
    <x v="1221"/>
    <x v="1259"/>
    <x v="1260"/>
    <n v="10"/>
    <x v="6"/>
    <x v="6"/>
    <x v="1"/>
  </r>
  <r>
    <s v="R106040A"/>
    <x v="3"/>
    <n v="1"/>
    <s v="Type 2"/>
    <n v="7"/>
    <x v="1221"/>
    <x v="1259"/>
    <x v="1260"/>
    <n v="10"/>
    <x v="6"/>
    <x v="6"/>
    <x v="1"/>
  </r>
  <r>
    <s v="R106041E"/>
    <x v="3"/>
    <n v="1"/>
    <s v="Type 2"/>
    <n v="7"/>
    <x v="1221"/>
    <x v="1259"/>
    <x v="1260"/>
    <n v="10"/>
    <x v="6"/>
    <x v="6"/>
    <x v="1"/>
  </r>
  <r>
    <s v="R106028Z"/>
    <x v="3"/>
    <n v="1"/>
    <s v="Type 2"/>
    <n v="7"/>
    <x v="1222"/>
    <x v="1260"/>
    <x v="1261"/>
    <n v="13"/>
    <x v="20"/>
    <x v="19"/>
    <x v="2"/>
  </r>
  <r>
    <s v="R106030F"/>
    <x v="3"/>
    <n v="1"/>
    <s v="Type 2"/>
    <n v="7"/>
    <x v="1222"/>
    <x v="1260"/>
    <x v="1261"/>
    <n v="13"/>
    <x v="20"/>
    <x v="19"/>
    <x v="2"/>
  </r>
  <r>
    <s v="R106031Z"/>
    <x v="3"/>
    <n v="1"/>
    <s v="Type 2"/>
    <n v="7"/>
    <x v="1222"/>
    <x v="1260"/>
    <x v="1261"/>
    <n v="13"/>
    <x v="20"/>
    <x v="19"/>
    <x v="2"/>
  </r>
  <r>
    <s v="R106656F"/>
    <x v="3"/>
    <n v="1"/>
    <s v="Type 2"/>
    <n v="7"/>
    <x v="1223"/>
    <x v="1261"/>
    <x v="1262"/>
    <n v="51"/>
    <x v="25"/>
    <x v="24"/>
    <x v="0"/>
  </r>
  <r>
    <s v="R106657Z"/>
    <x v="3"/>
    <n v="1"/>
    <s v="Type 2"/>
    <n v="7"/>
    <x v="1223"/>
    <x v="1261"/>
    <x v="1262"/>
    <n v="51"/>
    <x v="25"/>
    <x v="24"/>
    <x v="0"/>
  </r>
  <r>
    <s v="R106659G"/>
    <x v="3"/>
    <n v="1"/>
    <s v="Type 2"/>
    <n v="7"/>
    <x v="1223"/>
    <x v="1261"/>
    <x v="1262"/>
    <n v="51"/>
    <x v="25"/>
    <x v="24"/>
    <x v="0"/>
  </r>
  <r>
    <s v="R107615Z"/>
    <x v="3"/>
    <n v="1"/>
    <s v="Type 2"/>
    <n v="7"/>
    <x v="1224"/>
    <x v="1262"/>
    <x v="1263"/>
    <n v="67"/>
    <x v="0"/>
    <x v="0"/>
    <x v="0"/>
  </r>
  <r>
    <s v="R107616C"/>
    <x v="3"/>
    <n v="1"/>
    <s v="Type 2"/>
    <n v="7"/>
    <x v="1224"/>
    <x v="1262"/>
    <x v="1263"/>
    <n v="67"/>
    <x v="0"/>
    <x v="0"/>
    <x v="0"/>
  </r>
  <r>
    <s v="R107617G"/>
    <x v="3"/>
    <n v="1"/>
    <s v="Type 2"/>
    <n v="7"/>
    <x v="1224"/>
    <x v="1262"/>
    <x v="1263"/>
    <n v="67"/>
    <x v="0"/>
    <x v="0"/>
    <x v="0"/>
  </r>
  <r>
    <s v="R107618R"/>
    <x v="3"/>
    <n v="1"/>
    <s v="Type 2"/>
    <n v="7"/>
    <x v="1224"/>
    <x v="1262"/>
    <x v="1263"/>
    <n v="67"/>
    <x v="0"/>
    <x v="0"/>
    <x v="0"/>
  </r>
  <r>
    <s v="R107619D"/>
    <x v="3"/>
    <n v="1"/>
    <s v="Type 2"/>
    <n v="7"/>
    <x v="1224"/>
    <x v="1262"/>
    <x v="1263"/>
    <n v="67"/>
    <x v="0"/>
    <x v="0"/>
    <x v="0"/>
  </r>
  <r>
    <s v="R107620G"/>
    <x v="3"/>
    <n v="1"/>
    <s v="Type 2"/>
    <n v="7"/>
    <x v="1224"/>
    <x v="1262"/>
    <x v="1263"/>
    <n v="67"/>
    <x v="0"/>
    <x v="0"/>
    <x v="0"/>
  </r>
  <r>
    <s v="R107400G"/>
    <x v="3"/>
    <n v="1"/>
    <s v="Type 2"/>
    <n v="7"/>
    <x v="1225"/>
    <x v="1263"/>
    <x v="1264"/>
    <n v="33"/>
    <x v="16"/>
    <x v="16"/>
    <x v="2"/>
  </r>
  <r>
    <s v="R107439F"/>
    <x v="3"/>
    <n v="1"/>
    <s v="Type 2"/>
    <n v="7"/>
    <x v="1225"/>
    <x v="1263"/>
    <x v="1264"/>
    <n v="33"/>
    <x v="16"/>
    <x v="16"/>
    <x v="2"/>
  </r>
  <r>
    <s v="R107440K"/>
    <x v="3"/>
    <n v="1"/>
    <s v="Type 2"/>
    <n v="7"/>
    <x v="1225"/>
    <x v="1263"/>
    <x v="1264"/>
    <n v="33"/>
    <x v="16"/>
    <x v="16"/>
    <x v="2"/>
  </r>
  <r>
    <s v="R105655C"/>
    <x v="3"/>
    <n v="1"/>
    <s v="Type 2"/>
    <n v="7"/>
    <x v="1226"/>
    <x v="1264"/>
    <x v="1265"/>
    <n v="40"/>
    <x v="15"/>
    <x v="15"/>
    <x v="2"/>
  </r>
  <r>
    <s v="R105656G"/>
    <x v="3"/>
    <n v="1"/>
    <s v="Type 2"/>
    <n v="7"/>
    <x v="1226"/>
    <x v="1264"/>
    <x v="1265"/>
    <n v="40"/>
    <x v="15"/>
    <x v="15"/>
    <x v="2"/>
  </r>
  <r>
    <s v="R105657R"/>
    <x v="3"/>
    <n v="1"/>
    <s v="Type 2"/>
    <n v="7"/>
    <x v="1226"/>
    <x v="1264"/>
    <x v="1265"/>
    <n v="40"/>
    <x v="15"/>
    <x v="15"/>
    <x v="2"/>
  </r>
  <r>
    <s v="R105046D"/>
    <x v="3"/>
    <n v="1"/>
    <s v="Type 2"/>
    <n v="7"/>
    <x v="1227"/>
    <x v="1265"/>
    <x v="1266"/>
    <n v="27"/>
    <x v="8"/>
    <x v="8"/>
    <x v="1"/>
  </r>
  <r>
    <s v="R105047H"/>
    <x v="3"/>
    <n v="1"/>
    <s v="Type 2"/>
    <n v="7"/>
    <x v="1227"/>
    <x v="1265"/>
    <x v="1266"/>
    <n v="27"/>
    <x v="8"/>
    <x v="8"/>
    <x v="1"/>
  </r>
  <r>
    <s v="R105048A"/>
    <x v="3"/>
    <n v="1"/>
    <s v="Type 2"/>
    <n v="7"/>
    <x v="1227"/>
    <x v="1265"/>
    <x v="1266"/>
    <n v="27"/>
    <x v="8"/>
    <x v="8"/>
    <x v="1"/>
  </r>
  <r>
    <s v="R107606H"/>
    <x v="3"/>
    <n v="1"/>
    <s v="Type 2"/>
    <n v="7"/>
    <x v="1228"/>
    <x v="1266"/>
    <x v="1267"/>
    <n v="21"/>
    <x v="18"/>
    <x v="6"/>
    <x v="2"/>
  </r>
  <r>
    <s v="R107607A"/>
    <x v="3"/>
    <n v="1"/>
    <s v="Type 2"/>
    <n v="7"/>
    <x v="1228"/>
    <x v="1266"/>
    <x v="1267"/>
    <n v="21"/>
    <x v="18"/>
    <x v="6"/>
    <x v="2"/>
  </r>
  <r>
    <s v="R107608E"/>
    <x v="3"/>
    <n v="1"/>
    <s v="Type 2"/>
    <n v="7"/>
    <x v="1228"/>
    <x v="1266"/>
    <x v="1267"/>
    <n v="21"/>
    <x v="18"/>
    <x v="6"/>
    <x v="2"/>
  </r>
  <r>
    <s v="R107027E"/>
    <x v="3"/>
    <n v="1"/>
    <s v="Type 2"/>
    <n v="7"/>
    <x v="1229"/>
    <x v="1267"/>
    <x v="1268"/>
    <n v="38"/>
    <x v="15"/>
    <x v="15"/>
    <x v="2"/>
  </r>
  <r>
    <s v="R107028K"/>
    <x v="3"/>
    <n v="1"/>
    <s v="Type 2"/>
    <n v="7"/>
    <x v="1229"/>
    <x v="1267"/>
    <x v="1268"/>
    <n v="38"/>
    <x v="15"/>
    <x v="15"/>
    <x v="2"/>
  </r>
  <r>
    <s v="R107029B"/>
    <x v="3"/>
    <n v="1"/>
    <s v="Type 2"/>
    <n v="7"/>
    <x v="1229"/>
    <x v="1267"/>
    <x v="1268"/>
    <n v="38"/>
    <x v="15"/>
    <x v="15"/>
    <x v="2"/>
  </r>
  <r>
    <s v="R107379C"/>
    <x v="3"/>
    <n v="1"/>
    <s v="Type 2"/>
    <n v="7"/>
    <x v="1230"/>
    <x v="1268"/>
    <x v="1269"/>
    <n v="32"/>
    <x v="16"/>
    <x v="16"/>
    <x v="2"/>
  </r>
  <r>
    <s v="R107384R"/>
    <x v="3"/>
    <n v="1"/>
    <s v="Type 2"/>
    <n v="7"/>
    <x v="1230"/>
    <x v="1268"/>
    <x v="1269"/>
    <n v="32"/>
    <x v="16"/>
    <x v="16"/>
    <x v="2"/>
  </r>
  <r>
    <s v="R107441B"/>
    <x v="3"/>
    <n v="1"/>
    <s v="Type 2"/>
    <n v="7"/>
    <x v="1230"/>
    <x v="1268"/>
    <x v="1269"/>
    <n v="32"/>
    <x v="16"/>
    <x v="16"/>
    <x v="2"/>
  </r>
  <r>
    <s v="R106889B"/>
    <x v="3"/>
    <n v="1"/>
    <s v="Type 2"/>
    <n v="7"/>
    <x v="1231"/>
    <x v="1269"/>
    <x v="1270"/>
    <n v="32"/>
    <x v="16"/>
    <x v="16"/>
    <x v="2"/>
  </r>
  <r>
    <s v="R106891K"/>
    <x v="3"/>
    <n v="1"/>
    <s v="Type 2"/>
    <n v="7"/>
    <x v="1231"/>
    <x v="1269"/>
    <x v="1270"/>
    <n v="32"/>
    <x v="16"/>
    <x v="16"/>
    <x v="2"/>
  </r>
  <r>
    <s v="R106892B"/>
    <x v="3"/>
    <n v="1"/>
    <s v="Type 2"/>
    <n v="7"/>
    <x v="1231"/>
    <x v="1269"/>
    <x v="1270"/>
    <n v="32"/>
    <x v="16"/>
    <x v="16"/>
    <x v="2"/>
  </r>
  <r>
    <s v="R106893F"/>
    <x v="3"/>
    <n v="1"/>
    <s v="Type 2"/>
    <n v="7"/>
    <x v="1231"/>
    <x v="1269"/>
    <x v="1270"/>
    <n v="32"/>
    <x v="16"/>
    <x v="16"/>
    <x v="2"/>
  </r>
  <r>
    <s v="R106894Z"/>
    <x v="3"/>
    <n v="1"/>
    <s v="Type 2"/>
    <n v="7"/>
    <x v="1231"/>
    <x v="1269"/>
    <x v="1270"/>
    <n v="32"/>
    <x v="16"/>
    <x v="16"/>
    <x v="2"/>
  </r>
  <r>
    <s v="R106895C"/>
    <x v="3"/>
    <n v="1"/>
    <s v="Type 2"/>
    <n v="7"/>
    <x v="1231"/>
    <x v="1269"/>
    <x v="1270"/>
    <n v="32"/>
    <x v="16"/>
    <x v="16"/>
    <x v="2"/>
  </r>
  <r>
    <s v="R105649B"/>
    <x v="3"/>
    <n v="1"/>
    <s v="Type 2"/>
    <n v="7"/>
    <x v="1232"/>
    <x v="1270"/>
    <x v="1271"/>
    <n v="39"/>
    <x v="15"/>
    <x v="15"/>
    <x v="2"/>
  </r>
  <r>
    <s v="R105650E"/>
    <x v="3"/>
    <n v="1"/>
    <s v="Type 2"/>
    <n v="7"/>
    <x v="1232"/>
    <x v="1270"/>
    <x v="1271"/>
    <n v="39"/>
    <x v="15"/>
    <x v="15"/>
    <x v="2"/>
  </r>
  <r>
    <s v="R105651K"/>
    <x v="3"/>
    <n v="1"/>
    <s v="Type 2"/>
    <n v="7"/>
    <x v="1232"/>
    <x v="1270"/>
    <x v="1271"/>
    <n v="39"/>
    <x v="15"/>
    <x v="15"/>
    <x v="2"/>
  </r>
  <r>
    <s v="R105072F"/>
    <x v="3"/>
    <n v="1"/>
    <s v="Type 2"/>
    <n v="7"/>
    <x v="1233"/>
    <x v="1271"/>
    <x v="1272"/>
    <n v="67"/>
    <x v="0"/>
    <x v="0"/>
    <x v="0"/>
  </r>
  <r>
    <s v="R105074C"/>
    <x v="3"/>
    <n v="1"/>
    <s v="Type 2"/>
    <n v="7"/>
    <x v="1233"/>
    <x v="1271"/>
    <x v="1272"/>
    <n v="67"/>
    <x v="0"/>
    <x v="0"/>
    <x v="0"/>
  </r>
  <r>
    <s v="R105075G"/>
    <x v="3"/>
    <n v="1"/>
    <s v="Type 2"/>
    <n v="7"/>
    <x v="1233"/>
    <x v="1271"/>
    <x v="1272"/>
    <n v="67"/>
    <x v="0"/>
    <x v="0"/>
    <x v="0"/>
  </r>
  <r>
    <s v="R105289F"/>
    <x v="3"/>
    <n v="1"/>
    <s v="Type 2"/>
    <n v="7"/>
    <x v="1234"/>
    <x v="1272"/>
    <x v="1273"/>
    <n v="8"/>
    <x v="22"/>
    <x v="21"/>
    <x v="1"/>
  </r>
  <r>
    <s v="R105290K"/>
    <x v="3"/>
    <n v="1"/>
    <s v="Type 2"/>
    <n v="7"/>
    <x v="1234"/>
    <x v="1272"/>
    <x v="1273"/>
    <n v="8"/>
    <x v="22"/>
    <x v="21"/>
    <x v="1"/>
  </r>
  <r>
    <s v="R105291B"/>
    <x v="3"/>
    <n v="1"/>
    <s v="Type 2"/>
    <n v="7"/>
    <x v="1234"/>
    <x v="1272"/>
    <x v="1273"/>
    <n v="8"/>
    <x v="22"/>
    <x v="21"/>
    <x v="1"/>
  </r>
  <r>
    <s v="R107060A"/>
    <x v="3"/>
    <n v="1"/>
    <s v="Type 2"/>
    <n v="7"/>
    <x v="1235"/>
    <x v="1273"/>
    <x v="1274"/>
    <n v="41"/>
    <x v="15"/>
    <x v="15"/>
    <x v="2"/>
  </r>
  <r>
    <s v="R107062K"/>
    <x v="3"/>
    <n v="1"/>
    <s v="Type 2"/>
    <n v="7"/>
    <x v="1235"/>
    <x v="1273"/>
    <x v="1274"/>
    <n v="41"/>
    <x v="15"/>
    <x v="15"/>
    <x v="2"/>
  </r>
  <r>
    <s v="R107063B"/>
    <x v="3"/>
    <n v="1"/>
    <s v="Type 2"/>
    <n v="7"/>
    <x v="1235"/>
    <x v="1273"/>
    <x v="1274"/>
    <n v="41"/>
    <x v="15"/>
    <x v="15"/>
    <x v="2"/>
  </r>
  <r>
    <s v="R111315H"/>
    <x v="3"/>
    <n v="1"/>
    <s v="Type 2"/>
    <n v="7"/>
    <x v="1236"/>
    <x v="1274"/>
    <x v="1275"/>
    <n v="32"/>
    <x v="16"/>
    <x v="16"/>
    <x v="2"/>
  </r>
  <r>
    <s v="R111316A"/>
    <x v="3"/>
    <n v="1"/>
    <s v="Type 2"/>
    <n v="7"/>
    <x v="1236"/>
    <x v="1274"/>
    <x v="1275"/>
    <n v="32"/>
    <x v="16"/>
    <x v="16"/>
    <x v="2"/>
  </r>
  <r>
    <s v="R111317E"/>
    <x v="3"/>
    <n v="1"/>
    <s v="Type 2"/>
    <n v="7"/>
    <x v="1236"/>
    <x v="1274"/>
    <x v="1275"/>
    <n v="32"/>
    <x v="16"/>
    <x v="16"/>
    <x v="2"/>
  </r>
  <r>
    <s v="R111965B"/>
    <x v="3"/>
    <n v="1"/>
    <s v="Type 2"/>
    <n v="7"/>
    <x v="1237"/>
    <x v="1275"/>
    <x v="1276"/>
    <n v="30"/>
    <x v="13"/>
    <x v="13"/>
    <x v="1"/>
  </r>
  <r>
    <s v="R111966F"/>
    <x v="3"/>
    <n v="1"/>
    <s v="Type 2"/>
    <n v="7"/>
    <x v="1237"/>
    <x v="1275"/>
    <x v="1276"/>
    <n v="30"/>
    <x v="13"/>
    <x v="13"/>
    <x v="1"/>
  </r>
  <r>
    <s v="R111967Z"/>
    <x v="3"/>
    <n v="1"/>
    <s v="Type 2"/>
    <n v="7"/>
    <x v="1237"/>
    <x v="1275"/>
    <x v="1276"/>
    <n v="30"/>
    <x v="13"/>
    <x v="13"/>
    <x v="1"/>
  </r>
  <r>
    <s v="R107449A"/>
    <x v="3"/>
    <n v="1"/>
    <s v="Type 2"/>
    <n v="7"/>
    <x v="1238"/>
    <x v="1276"/>
    <x v="1277"/>
    <n v="19"/>
    <x v="7"/>
    <x v="7"/>
    <x v="1"/>
  </r>
  <r>
    <s v="R107450D"/>
    <x v="3"/>
    <n v="1"/>
    <s v="Type 2"/>
    <n v="7"/>
    <x v="1238"/>
    <x v="1276"/>
    <x v="1277"/>
    <n v="19"/>
    <x v="7"/>
    <x v="7"/>
    <x v="1"/>
  </r>
  <r>
    <s v="R107453E"/>
    <x v="3"/>
    <n v="1"/>
    <s v="Type 2"/>
    <n v="7"/>
    <x v="1238"/>
    <x v="1276"/>
    <x v="1277"/>
    <n v="19"/>
    <x v="7"/>
    <x v="7"/>
    <x v="1"/>
  </r>
  <r>
    <s v="R106910F"/>
    <x v="3"/>
    <n v="1"/>
    <s v="Type 2"/>
    <n v="7"/>
    <x v="1239"/>
    <x v="1277"/>
    <x v="1278"/>
    <n v="51"/>
    <x v="25"/>
    <x v="24"/>
    <x v="0"/>
  </r>
  <r>
    <s v="R106912C"/>
    <x v="3"/>
    <n v="1"/>
    <s v="Type 2"/>
    <n v="7"/>
    <x v="1239"/>
    <x v="1277"/>
    <x v="1278"/>
    <n v="51"/>
    <x v="25"/>
    <x v="24"/>
    <x v="0"/>
  </r>
  <r>
    <s v="R106914R"/>
    <x v="3"/>
    <n v="1"/>
    <s v="Type 2"/>
    <n v="7"/>
    <x v="1239"/>
    <x v="1277"/>
    <x v="1278"/>
    <n v="51"/>
    <x v="25"/>
    <x v="24"/>
    <x v="0"/>
  </r>
  <r>
    <s v="R106916H"/>
    <x v="3"/>
    <n v="1"/>
    <s v="Type 2"/>
    <n v="7"/>
    <x v="1239"/>
    <x v="1277"/>
    <x v="1278"/>
    <n v="51"/>
    <x v="25"/>
    <x v="24"/>
    <x v="0"/>
  </r>
  <r>
    <s v="R106918E"/>
    <x v="3"/>
    <n v="1"/>
    <s v="Type 2"/>
    <n v="7"/>
    <x v="1239"/>
    <x v="1277"/>
    <x v="1278"/>
    <n v="51"/>
    <x v="25"/>
    <x v="24"/>
    <x v="0"/>
  </r>
  <r>
    <s v="R106919K"/>
    <x v="3"/>
    <n v="1"/>
    <s v="Type 2"/>
    <n v="7"/>
    <x v="1239"/>
    <x v="1277"/>
    <x v="1278"/>
    <n v="51"/>
    <x v="25"/>
    <x v="24"/>
    <x v="0"/>
  </r>
  <r>
    <s v="R105306F"/>
    <x v="3"/>
    <n v="1"/>
    <s v="Type 2"/>
    <n v="7"/>
    <x v="1240"/>
    <x v="1278"/>
    <x v="1279"/>
    <n v="51"/>
    <x v="25"/>
    <x v="24"/>
    <x v="0"/>
  </r>
  <r>
    <s v="R105307Z"/>
    <x v="3"/>
    <n v="1"/>
    <s v="Type 2"/>
    <n v="7"/>
    <x v="1240"/>
    <x v="1278"/>
    <x v="1279"/>
    <n v="51"/>
    <x v="25"/>
    <x v="24"/>
    <x v="0"/>
  </r>
  <r>
    <s v="R105308C"/>
    <x v="3"/>
    <n v="1"/>
    <s v="Type 2"/>
    <n v="7"/>
    <x v="1240"/>
    <x v="1278"/>
    <x v="1279"/>
    <n v="51"/>
    <x v="25"/>
    <x v="24"/>
    <x v="0"/>
  </r>
  <r>
    <s v="R105576C"/>
    <x v="3"/>
    <n v="1"/>
    <s v="Type 2"/>
    <n v="7"/>
    <x v="1241"/>
    <x v="1279"/>
    <x v="1280"/>
    <n v="51"/>
    <x v="25"/>
    <x v="24"/>
    <x v="0"/>
  </r>
  <r>
    <s v="R105577G"/>
    <x v="3"/>
    <n v="1"/>
    <s v="Type 2"/>
    <n v="7"/>
    <x v="1241"/>
    <x v="1279"/>
    <x v="1280"/>
    <n v="51"/>
    <x v="25"/>
    <x v="24"/>
    <x v="0"/>
  </r>
  <r>
    <s v="R105578R"/>
    <x v="3"/>
    <n v="1"/>
    <s v="Type 2"/>
    <n v="7"/>
    <x v="1241"/>
    <x v="1279"/>
    <x v="1280"/>
    <n v="51"/>
    <x v="25"/>
    <x v="24"/>
    <x v="0"/>
  </r>
  <r>
    <s v="R105572K"/>
    <x v="3"/>
    <n v="1"/>
    <s v="Type 2"/>
    <n v="7"/>
    <x v="1242"/>
    <x v="1280"/>
    <x v="1281"/>
    <n v="51"/>
    <x v="25"/>
    <x v="24"/>
    <x v="0"/>
  </r>
  <r>
    <s v="R105573B"/>
    <x v="3"/>
    <n v="1"/>
    <s v="Type 2"/>
    <n v="7"/>
    <x v="1242"/>
    <x v="1280"/>
    <x v="1281"/>
    <n v="51"/>
    <x v="25"/>
    <x v="24"/>
    <x v="0"/>
  </r>
  <r>
    <s v="R105574F"/>
    <x v="3"/>
    <n v="1"/>
    <s v="Type 2"/>
    <n v="7"/>
    <x v="1242"/>
    <x v="1280"/>
    <x v="1281"/>
    <n v="51"/>
    <x v="25"/>
    <x v="24"/>
    <x v="0"/>
  </r>
  <r>
    <s v="R105313R"/>
    <x v="3"/>
    <n v="1"/>
    <s v="Type 2"/>
    <n v="7"/>
    <x v="1243"/>
    <x v="1281"/>
    <x v="1282"/>
    <n v="51"/>
    <x v="25"/>
    <x v="24"/>
    <x v="0"/>
  </r>
  <r>
    <s v="R105315H"/>
    <x v="3"/>
    <n v="1"/>
    <s v="Type 2"/>
    <n v="7"/>
    <x v="1243"/>
    <x v="1281"/>
    <x v="1282"/>
    <n v="51"/>
    <x v="25"/>
    <x v="24"/>
    <x v="0"/>
  </r>
  <r>
    <s v="R105317E"/>
    <x v="3"/>
    <n v="1"/>
    <s v="Type 2"/>
    <n v="7"/>
    <x v="1243"/>
    <x v="1281"/>
    <x v="1282"/>
    <n v="51"/>
    <x v="25"/>
    <x v="24"/>
    <x v="0"/>
  </r>
  <r>
    <s v="R107042H"/>
    <x v="3"/>
    <n v="1"/>
    <s v="Type 2"/>
    <n v="7"/>
    <x v="1244"/>
    <x v="1282"/>
    <x v="1283"/>
    <n v="51"/>
    <x v="25"/>
    <x v="24"/>
    <x v="0"/>
  </r>
  <r>
    <s v="R107043A"/>
    <x v="3"/>
    <n v="1"/>
    <s v="Type 2"/>
    <n v="7"/>
    <x v="1244"/>
    <x v="1282"/>
    <x v="1283"/>
    <n v="51"/>
    <x v="25"/>
    <x v="24"/>
    <x v="0"/>
  </r>
  <r>
    <s v="R107044E"/>
    <x v="3"/>
    <n v="1"/>
    <s v="Type 2"/>
    <n v="7"/>
    <x v="1244"/>
    <x v="1282"/>
    <x v="1283"/>
    <n v="51"/>
    <x v="25"/>
    <x v="24"/>
    <x v="0"/>
  </r>
  <r>
    <s v="R107030E"/>
    <x v="3"/>
    <n v="1"/>
    <s v="Type 2"/>
    <n v="7"/>
    <x v="1245"/>
    <x v="1283"/>
    <x v="1284"/>
    <n v="51"/>
    <x v="25"/>
    <x v="24"/>
    <x v="0"/>
  </r>
  <r>
    <s v="R107031K"/>
    <x v="3"/>
    <n v="1"/>
    <s v="Type 2"/>
    <n v="7"/>
    <x v="1245"/>
    <x v="1283"/>
    <x v="1284"/>
    <n v="51"/>
    <x v="25"/>
    <x v="24"/>
    <x v="0"/>
  </r>
  <r>
    <s v="R107032B"/>
    <x v="3"/>
    <n v="1"/>
    <s v="Type 2"/>
    <n v="7"/>
    <x v="1245"/>
    <x v="1283"/>
    <x v="1284"/>
    <n v="51"/>
    <x v="25"/>
    <x v="24"/>
    <x v="0"/>
  </r>
  <r>
    <s v="R105241E"/>
    <x v="3"/>
    <n v="1"/>
    <s v="Type 2"/>
    <n v="7"/>
    <x v="1246"/>
    <x v="1284"/>
    <x v="1285"/>
    <n v="21"/>
    <x v="18"/>
    <x v="6"/>
    <x v="2"/>
  </r>
  <r>
    <s v="R105244F"/>
    <x v="3"/>
    <n v="1"/>
    <s v="Type 2"/>
    <n v="7"/>
    <x v="1246"/>
    <x v="1284"/>
    <x v="1285"/>
    <n v="21"/>
    <x v="18"/>
    <x v="6"/>
    <x v="2"/>
  </r>
  <r>
    <s v="R105246C"/>
    <x v="3"/>
    <n v="1"/>
    <s v="Type 2"/>
    <n v="7"/>
    <x v="1246"/>
    <x v="1284"/>
    <x v="1285"/>
    <n v="21"/>
    <x v="18"/>
    <x v="6"/>
    <x v="2"/>
  </r>
  <r>
    <s v="R105644D"/>
    <x v="3"/>
    <n v="1"/>
    <s v="Type 2"/>
    <n v="7"/>
    <x v="1247"/>
    <x v="1285"/>
    <x v="1286"/>
    <n v="39"/>
    <x v="15"/>
    <x v="15"/>
    <x v="2"/>
  </r>
  <r>
    <s v="R105646A"/>
    <x v="3"/>
    <n v="1"/>
    <s v="Type 2"/>
    <n v="7"/>
    <x v="1247"/>
    <x v="1285"/>
    <x v="1286"/>
    <n v="39"/>
    <x v="15"/>
    <x v="15"/>
    <x v="2"/>
  </r>
  <r>
    <s v="R105647E"/>
    <x v="3"/>
    <n v="1"/>
    <s v="Type 2"/>
    <n v="7"/>
    <x v="1247"/>
    <x v="1285"/>
    <x v="1286"/>
    <n v="39"/>
    <x v="15"/>
    <x v="15"/>
    <x v="2"/>
  </r>
  <r>
    <s v="R107037R"/>
    <x v="3"/>
    <n v="1"/>
    <s v="Type 2"/>
    <n v="7"/>
    <x v="1248"/>
    <x v="1286"/>
    <x v="1287"/>
    <n v="37"/>
    <x v="17"/>
    <x v="17"/>
    <x v="2"/>
  </r>
  <r>
    <s v="R107039H"/>
    <x v="3"/>
    <n v="1"/>
    <s v="Type 2"/>
    <n v="7"/>
    <x v="1248"/>
    <x v="1286"/>
    <x v="1287"/>
    <n v="37"/>
    <x v="17"/>
    <x v="17"/>
    <x v="2"/>
  </r>
  <r>
    <s v="R107040R"/>
    <x v="3"/>
    <n v="1"/>
    <s v="Type 2"/>
    <n v="7"/>
    <x v="1248"/>
    <x v="1286"/>
    <x v="1287"/>
    <n v="37"/>
    <x v="17"/>
    <x v="17"/>
    <x v="2"/>
  </r>
  <r>
    <s v="R105050H"/>
    <x v="3"/>
    <n v="1"/>
    <s v="Type 2"/>
    <n v="7"/>
    <x v="1249"/>
    <x v="1287"/>
    <x v="1288"/>
    <n v="67"/>
    <x v="0"/>
    <x v="0"/>
    <x v="0"/>
  </r>
  <r>
    <s v="R105052E"/>
    <x v="3"/>
    <n v="1"/>
    <s v="Type 2"/>
    <n v="7"/>
    <x v="1249"/>
    <x v="1287"/>
    <x v="1288"/>
    <n v="67"/>
    <x v="0"/>
    <x v="0"/>
    <x v="0"/>
  </r>
  <r>
    <s v="R105053K"/>
    <x v="3"/>
    <n v="1"/>
    <s v="Type 2"/>
    <n v="7"/>
    <x v="1249"/>
    <x v="1287"/>
    <x v="1288"/>
    <n v="67"/>
    <x v="0"/>
    <x v="0"/>
    <x v="0"/>
  </r>
  <r>
    <s v="R105054B"/>
    <x v="3"/>
    <n v="1"/>
    <s v="Type 2"/>
    <n v="7"/>
    <x v="1250"/>
    <x v="1288"/>
    <x v="1289"/>
    <n v="67"/>
    <x v="0"/>
    <x v="0"/>
    <x v="0"/>
  </r>
  <r>
    <s v="R105055F"/>
    <x v="3"/>
    <n v="1"/>
    <s v="Type 2"/>
    <n v="7"/>
    <x v="1250"/>
    <x v="1288"/>
    <x v="1289"/>
    <n v="67"/>
    <x v="0"/>
    <x v="0"/>
    <x v="0"/>
  </r>
  <r>
    <s v="R105056Z"/>
    <x v="3"/>
    <n v="1"/>
    <s v="Type 2"/>
    <n v="7"/>
    <x v="1250"/>
    <x v="1288"/>
    <x v="1289"/>
    <n v="67"/>
    <x v="0"/>
    <x v="0"/>
    <x v="0"/>
  </r>
  <r>
    <s v="R105276Z"/>
    <x v="3"/>
    <n v="1"/>
    <s v="Type 2"/>
    <n v="7"/>
    <x v="1251"/>
    <x v="1289"/>
    <x v="1290"/>
    <n v="67"/>
    <x v="0"/>
    <x v="0"/>
    <x v="0"/>
  </r>
  <r>
    <s v="R105278G"/>
    <x v="3"/>
    <n v="1"/>
    <s v="Type 2"/>
    <n v="7"/>
    <x v="1251"/>
    <x v="1289"/>
    <x v="1290"/>
    <n v="67"/>
    <x v="0"/>
    <x v="0"/>
    <x v="0"/>
  </r>
  <r>
    <s v="R105280C"/>
    <x v="3"/>
    <n v="1"/>
    <s v="Type 2"/>
    <n v="7"/>
    <x v="1251"/>
    <x v="1289"/>
    <x v="1290"/>
    <n v="67"/>
    <x v="0"/>
    <x v="0"/>
    <x v="0"/>
  </r>
  <r>
    <s v="R105266D"/>
    <x v="3"/>
    <n v="1"/>
    <s v="Type 2"/>
    <n v="7"/>
    <x v="1252"/>
    <x v="1290"/>
    <x v="1291"/>
    <n v="67"/>
    <x v="0"/>
    <x v="0"/>
    <x v="0"/>
  </r>
  <r>
    <s v="R105267H"/>
    <x v="3"/>
    <n v="1"/>
    <s v="Type 2"/>
    <n v="7"/>
    <x v="1252"/>
    <x v="1290"/>
    <x v="1291"/>
    <n v="67"/>
    <x v="0"/>
    <x v="0"/>
    <x v="0"/>
  </r>
  <r>
    <s v="R105269E"/>
    <x v="3"/>
    <n v="1"/>
    <s v="Type 2"/>
    <n v="7"/>
    <x v="1252"/>
    <x v="1290"/>
    <x v="1291"/>
    <n v="67"/>
    <x v="0"/>
    <x v="0"/>
    <x v="0"/>
  </r>
  <r>
    <s v="R105063D"/>
    <x v="3"/>
    <n v="1"/>
    <s v="Type 2"/>
    <n v="7"/>
    <x v="1253"/>
    <x v="1291"/>
    <x v="1292"/>
    <n v="67"/>
    <x v="0"/>
    <x v="0"/>
    <x v="0"/>
  </r>
  <r>
    <s v="R105065A"/>
    <x v="3"/>
    <n v="1"/>
    <s v="Type 2"/>
    <n v="7"/>
    <x v="1253"/>
    <x v="1291"/>
    <x v="1292"/>
    <n v="67"/>
    <x v="0"/>
    <x v="0"/>
    <x v="0"/>
  </r>
  <r>
    <s v="R105066E"/>
    <x v="3"/>
    <n v="1"/>
    <s v="Type 2"/>
    <n v="7"/>
    <x v="1253"/>
    <x v="1291"/>
    <x v="1292"/>
    <n v="67"/>
    <x v="0"/>
    <x v="0"/>
    <x v="0"/>
  </r>
  <r>
    <s v="R105067K"/>
    <x v="3"/>
    <n v="1"/>
    <s v="Type 2"/>
    <n v="7"/>
    <x v="1254"/>
    <x v="1292"/>
    <x v="1293"/>
    <n v="67"/>
    <x v="0"/>
    <x v="0"/>
    <x v="0"/>
  </r>
  <r>
    <s v="R105068B"/>
    <x v="3"/>
    <n v="1"/>
    <s v="Type 2"/>
    <n v="7"/>
    <x v="1254"/>
    <x v="1292"/>
    <x v="1293"/>
    <n v="67"/>
    <x v="0"/>
    <x v="0"/>
    <x v="0"/>
  </r>
  <r>
    <s v="R105070K"/>
    <x v="3"/>
    <n v="1"/>
    <s v="Type 2"/>
    <n v="7"/>
    <x v="1254"/>
    <x v="1292"/>
    <x v="1293"/>
    <n v="67"/>
    <x v="0"/>
    <x v="0"/>
    <x v="0"/>
  </r>
  <r>
    <s v="R107316Z"/>
    <x v="3"/>
    <n v="1"/>
    <s v="Type 2"/>
    <n v="7"/>
    <x v="1255"/>
    <x v="1293"/>
    <x v="1294"/>
    <n v="33"/>
    <x v="16"/>
    <x v="16"/>
    <x v="2"/>
  </r>
  <r>
    <s v="R107318G"/>
    <x v="3"/>
    <n v="1"/>
    <s v="Type 2"/>
    <n v="7"/>
    <x v="1255"/>
    <x v="1293"/>
    <x v="1294"/>
    <n v="33"/>
    <x v="16"/>
    <x v="16"/>
    <x v="2"/>
  </r>
  <r>
    <s v="R107321G"/>
    <x v="3"/>
    <n v="1"/>
    <s v="Type 2"/>
    <n v="7"/>
    <x v="1255"/>
    <x v="1293"/>
    <x v="1294"/>
    <n v="33"/>
    <x v="16"/>
    <x v="16"/>
    <x v="2"/>
  </r>
  <r>
    <s v="R107548B"/>
    <x v="3"/>
    <n v="1"/>
    <s v="Type 2"/>
    <n v="7"/>
    <x v="1256"/>
    <x v="1294"/>
    <x v="1295"/>
    <n v="38"/>
    <x v="15"/>
    <x v="15"/>
    <x v="2"/>
  </r>
  <r>
    <s v="R107552F"/>
    <x v="3"/>
    <n v="1"/>
    <s v="Type 2"/>
    <n v="7"/>
    <x v="1256"/>
    <x v="1294"/>
    <x v="1295"/>
    <n v="38"/>
    <x v="15"/>
    <x v="15"/>
    <x v="2"/>
  </r>
  <r>
    <s v="R107558H"/>
    <x v="3"/>
    <n v="1"/>
    <s v="Type 2"/>
    <n v="7"/>
    <x v="1256"/>
    <x v="1294"/>
    <x v="1295"/>
    <n v="38"/>
    <x v="15"/>
    <x v="15"/>
    <x v="2"/>
  </r>
  <r>
    <s v="R107641A"/>
    <x v="3"/>
    <n v="1"/>
    <s v="Type 2"/>
    <n v="7"/>
    <x v="1257"/>
    <x v="1295"/>
    <x v="1296"/>
    <n v="10"/>
    <x v="6"/>
    <x v="6"/>
    <x v="1"/>
  </r>
  <r>
    <s v="R107642E"/>
    <x v="3"/>
    <n v="1"/>
    <s v="Type 2"/>
    <n v="7"/>
    <x v="1257"/>
    <x v="1295"/>
    <x v="1296"/>
    <n v="10"/>
    <x v="6"/>
    <x v="6"/>
    <x v="1"/>
  </r>
  <r>
    <s v="R107644B"/>
    <x v="3"/>
    <n v="1"/>
    <s v="Type 2"/>
    <n v="7"/>
    <x v="1257"/>
    <x v="1295"/>
    <x v="1296"/>
    <n v="10"/>
    <x v="6"/>
    <x v="6"/>
    <x v="1"/>
  </r>
  <r>
    <s v="R105579D"/>
    <x v="3"/>
    <n v="1"/>
    <s v="Type 2"/>
    <n v="7"/>
    <x v="1258"/>
    <x v="1296"/>
    <x v="1297"/>
    <n v="10"/>
    <x v="6"/>
    <x v="6"/>
    <x v="1"/>
  </r>
  <r>
    <s v="R105580G"/>
    <x v="3"/>
    <n v="1"/>
    <s v="Type 2"/>
    <n v="7"/>
    <x v="1258"/>
    <x v="1296"/>
    <x v="1297"/>
    <n v="10"/>
    <x v="6"/>
    <x v="6"/>
    <x v="1"/>
  </r>
  <r>
    <s v="R105581R"/>
    <x v="3"/>
    <n v="1"/>
    <s v="Type 2"/>
    <n v="7"/>
    <x v="1258"/>
    <x v="1296"/>
    <x v="1297"/>
    <n v="10"/>
    <x v="6"/>
    <x v="6"/>
    <x v="1"/>
  </r>
  <r>
    <s v="R105582D"/>
    <x v="3"/>
    <n v="1"/>
    <s v="Type 2"/>
    <n v="7"/>
    <x v="1258"/>
    <x v="1296"/>
    <x v="1297"/>
    <n v="10"/>
    <x v="6"/>
    <x v="6"/>
    <x v="1"/>
  </r>
  <r>
    <s v="R105584A"/>
    <x v="3"/>
    <n v="1"/>
    <s v="Type 2"/>
    <n v="7"/>
    <x v="1258"/>
    <x v="1296"/>
    <x v="1297"/>
    <n v="10"/>
    <x v="6"/>
    <x v="6"/>
    <x v="1"/>
  </r>
  <r>
    <s v="R105585E"/>
    <x v="3"/>
    <n v="1"/>
    <s v="Type 2"/>
    <n v="7"/>
    <x v="1258"/>
    <x v="1296"/>
    <x v="1297"/>
    <n v="10"/>
    <x v="6"/>
    <x v="6"/>
    <x v="1"/>
  </r>
  <r>
    <s v="R105040B"/>
    <x v="3"/>
    <n v="1"/>
    <s v="Type 2"/>
    <n v="7"/>
    <x v="1259"/>
    <x v="1297"/>
    <x v="1298"/>
    <n v="10"/>
    <x v="6"/>
    <x v="6"/>
    <x v="1"/>
  </r>
  <r>
    <s v="R105041F"/>
    <x v="3"/>
    <n v="1"/>
    <s v="Type 2"/>
    <n v="7"/>
    <x v="1259"/>
    <x v="1297"/>
    <x v="1298"/>
    <n v="10"/>
    <x v="6"/>
    <x v="6"/>
    <x v="1"/>
  </r>
  <r>
    <s v="R105044G"/>
    <x v="3"/>
    <n v="1"/>
    <s v="Type 2"/>
    <n v="7"/>
    <x v="1259"/>
    <x v="1297"/>
    <x v="1298"/>
    <n v="10"/>
    <x v="6"/>
    <x v="6"/>
    <x v="1"/>
  </r>
  <r>
    <s v="R105035E"/>
    <x v="3"/>
    <n v="1"/>
    <s v="Type 2"/>
    <n v="7"/>
    <x v="1260"/>
    <x v="1298"/>
    <x v="1299"/>
    <n v="10"/>
    <x v="6"/>
    <x v="6"/>
    <x v="1"/>
  </r>
  <r>
    <s v="R105037B"/>
    <x v="3"/>
    <n v="1"/>
    <s v="Type 2"/>
    <n v="7"/>
    <x v="1260"/>
    <x v="1298"/>
    <x v="1299"/>
    <n v="10"/>
    <x v="6"/>
    <x v="6"/>
    <x v="1"/>
  </r>
  <r>
    <s v="R105039Z"/>
    <x v="3"/>
    <n v="1"/>
    <s v="Type 2"/>
    <n v="7"/>
    <x v="1260"/>
    <x v="1298"/>
    <x v="1299"/>
    <n v="10"/>
    <x v="6"/>
    <x v="6"/>
    <x v="1"/>
  </r>
  <r>
    <s v="R106025K"/>
    <x v="3"/>
    <n v="1"/>
    <s v="Type 2"/>
    <n v="7"/>
    <x v="1261"/>
    <x v="1299"/>
    <x v="1300"/>
    <n v="10"/>
    <x v="6"/>
    <x v="6"/>
    <x v="1"/>
  </r>
  <r>
    <s v="R106026B"/>
    <x v="3"/>
    <n v="1"/>
    <s v="Type 2"/>
    <n v="7"/>
    <x v="1261"/>
    <x v="1299"/>
    <x v="1300"/>
    <n v="10"/>
    <x v="6"/>
    <x v="6"/>
    <x v="1"/>
  </r>
  <r>
    <s v="R106027F"/>
    <x v="3"/>
    <n v="1"/>
    <s v="Type 2"/>
    <n v="7"/>
    <x v="1261"/>
    <x v="1299"/>
    <x v="1300"/>
    <n v="10"/>
    <x v="6"/>
    <x v="6"/>
    <x v="1"/>
  </r>
  <r>
    <s v="R106636E"/>
    <x v="3"/>
    <n v="1"/>
    <s v="Type 2"/>
    <n v="7"/>
    <x v="1262"/>
    <x v="1300"/>
    <x v="1301"/>
    <n v="40"/>
    <x v="15"/>
    <x v="15"/>
    <x v="2"/>
  </r>
  <r>
    <s v="R106638B"/>
    <x v="3"/>
    <n v="1"/>
    <s v="Type 2"/>
    <n v="7"/>
    <x v="1262"/>
    <x v="1300"/>
    <x v="1301"/>
    <n v="40"/>
    <x v="15"/>
    <x v="15"/>
    <x v="2"/>
  </r>
  <r>
    <s v="R106639F"/>
    <x v="3"/>
    <n v="1"/>
    <s v="Type 2"/>
    <n v="7"/>
    <x v="1262"/>
    <x v="1300"/>
    <x v="1301"/>
    <n v="40"/>
    <x v="15"/>
    <x v="15"/>
    <x v="2"/>
  </r>
  <r>
    <s v="R106641B"/>
    <x v="3"/>
    <n v="1"/>
    <s v="Type 2"/>
    <n v="7"/>
    <x v="1262"/>
    <x v="1300"/>
    <x v="1301"/>
    <n v="40"/>
    <x v="15"/>
    <x v="15"/>
    <x v="2"/>
  </r>
  <r>
    <s v="R106643Z"/>
    <x v="3"/>
    <n v="1"/>
    <s v="Type 2"/>
    <n v="7"/>
    <x v="1262"/>
    <x v="1300"/>
    <x v="1301"/>
    <n v="40"/>
    <x v="15"/>
    <x v="15"/>
    <x v="2"/>
  </r>
  <r>
    <s v="R106644C"/>
    <x v="3"/>
    <n v="1"/>
    <s v="Type 2"/>
    <n v="7"/>
    <x v="1262"/>
    <x v="1300"/>
    <x v="1301"/>
    <n v="40"/>
    <x v="15"/>
    <x v="15"/>
    <x v="2"/>
  </r>
  <r>
    <s v="R105659H"/>
    <x v="3"/>
    <n v="1"/>
    <s v="Type 2"/>
    <n v="7"/>
    <x v="1263"/>
    <x v="1301"/>
    <x v="1302"/>
    <n v="40"/>
    <x v="15"/>
    <x v="15"/>
    <x v="2"/>
  </r>
  <r>
    <s v="R105660R"/>
    <x v="3"/>
    <n v="1"/>
    <s v="Type 2"/>
    <n v="7"/>
    <x v="1263"/>
    <x v="1301"/>
    <x v="1302"/>
    <n v="40"/>
    <x v="15"/>
    <x v="15"/>
    <x v="2"/>
  </r>
  <r>
    <s v="R105661D"/>
    <x v="3"/>
    <n v="1"/>
    <s v="Type 2"/>
    <n v="7"/>
    <x v="1263"/>
    <x v="1301"/>
    <x v="1302"/>
    <n v="40"/>
    <x v="15"/>
    <x v="15"/>
    <x v="2"/>
  </r>
  <r>
    <s v="R105662H"/>
    <x v="3"/>
    <n v="1"/>
    <s v="Type 2"/>
    <n v="7"/>
    <x v="1264"/>
    <x v="1302"/>
    <x v="1303"/>
    <n v="40"/>
    <x v="15"/>
    <x v="15"/>
    <x v="2"/>
  </r>
  <r>
    <s v="R105663A"/>
    <x v="3"/>
    <n v="1"/>
    <s v="Type 2"/>
    <n v="7"/>
    <x v="1264"/>
    <x v="1302"/>
    <x v="1303"/>
    <n v="40"/>
    <x v="15"/>
    <x v="15"/>
    <x v="2"/>
  </r>
  <r>
    <s v="R105664E"/>
    <x v="3"/>
    <n v="1"/>
    <s v="Type 2"/>
    <n v="7"/>
    <x v="1264"/>
    <x v="1302"/>
    <x v="1303"/>
    <n v="40"/>
    <x v="15"/>
    <x v="15"/>
    <x v="2"/>
  </r>
  <r>
    <s v="R107609K"/>
    <x v="3"/>
    <n v="1"/>
    <s v="Type 2"/>
    <n v="7"/>
    <x v="1265"/>
    <x v="1303"/>
    <x v="1304"/>
    <n v="20"/>
    <x v="18"/>
    <x v="6"/>
    <x v="2"/>
  </r>
  <r>
    <s v="R107610A"/>
    <x v="3"/>
    <n v="1"/>
    <s v="Type 2"/>
    <n v="7"/>
    <x v="1265"/>
    <x v="1303"/>
    <x v="1304"/>
    <n v="20"/>
    <x v="18"/>
    <x v="6"/>
    <x v="2"/>
  </r>
  <r>
    <s v="R107612K"/>
    <x v="3"/>
    <n v="1"/>
    <s v="Type 2"/>
    <n v="7"/>
    <x v="1265"/>
    <x v="1303"/>
    <x v="1304"/>
    <n v="20"/>
    <x v="18"/>
    <x v="6"/>
    <x v="2"/>
  </r>
  <r>
    <s v="R107654H"/>
    <x v="3"/>
    <n v="1"/>
    <s v="Type 2"/>
    <n v="7"/>
    <x v="1266"/>
    <x v="1304"/>
    <x v="1305"/>
    <n v="32"/>
    <x v="16"/>
    <x v="16"/>
    <x v="2"/>
  </r>
  <r>
    <s v="R107666R"/>
    <x v="3"/>
    <n v="1"/>
    <s v="Type 2"/>
    <n v="7"/>
    <x v="1266"/>
    <x v="1304"/>
    <x v="1305"/>
    <n v="32"/>
    <x v="16"/>
    <x v="16"/>
    <x v="2"/>
  </r>
  <r>
    <s v="R107667D"/>
    <x v="3"/>
    <n v="1"/>
    <s v="Type 2"/>
    <n v="7"/>
    <x v="1266"/>
    <x v="1304"/>
    <x v="1305"/>
    <n v="32"/>
    <x v="16"/>
    <x v="16"/>
    <x v="2"/>
  </r>
  <r>
    <s v="R115479F"/>
    <x v="3"/>
    <n v="1"/>
    <s v="Type 2"/>
    <n v="7"/>
    <x v="681"/>
    <x v="1305"/>
    <x v="1306"/>
    <n v="32"/>
    <x v="16"/>
    <x v="16"/>
    <x v="2"/>
  </r>
  <r>
    <s v="R115480K"/>
    <x v="3"/>
    <n v="1"/>
    <s v="Type 2"/>
    <n v="7"/>
    <x v="681"/>
    <x v="1305"/>
    <x v="1306"/>
    <n v="32"/>
    <x v="16"/>
    <x v="16"/>
    <x v="2"/>
  </r>
  <r>
    <s v="R115481B"/>
    <x v="3"/>
    <n v="1"/>
    <s v="Type 2"/>
    <n v="7"/>
    <x v="681"/>
    <x v="1305"/>
    <x v="1306"/>
    <n v="32"/>
    <x v="16"/>
    <x v="16"/>
    <x v="2"/>
  </r>
  <r>
    <s v="R115071K"/>
    <x v="3"/>
    <n v="1"/>
    <s v="Type 2"/>
    <n v="7"/>
    <x v="1267"/>
    <x v="1306"/>
    <x v="1307"/>
    <n v="47"/>
    <x v="11"/>
    <x v="11"/>
    <x v="0"/>
  </r>
  <r>
    <s v="R115072B"/>
    <x v="3"/>
    <n v="1"/>
    <s v="Type 2"/>
    <n v="7"/>
    <x v="1267"/>
    <x v="1306"/>
    <x v="1307"/>
    <n v="47"/>
    <x v="11"/>
    <x v="11"/>
    <x v="0"/>
  </r>
  <r>
    <s v="R115073F"/>
    <x v="3"/>
    <n v="1"/>
    <s v="Type 2"/>
    <n v="7"/>
    <x v="1267"/>
    <x v="1306"/>
    <x v="1307"/>
    <n v="47"/>
    <x v="11"/>
    <x v="11"/>
    <x v="0"/>
  </r>
  <r>
    <s v="R116753F"/>
    <x v="3"/>
    <n v="1"/>
    <s v="Type 2"/>
    <n v="7"/>
    <x v="1268"/>
    <x v="1307"/>
    <x v="1308"/>
    <n v="59"/>
    <x v="12"/>
    <x v="12"/>
    <x v="0"/>
  </r>
  <r>
    <s v="R116754Z"/>
    <x v="3"/>
    <n v="1"/>
    <s v="Type 2"/>
    <n v="7"/>
    <x v="1268"/>
    <x v="1307"/>
    <x v="1308"/>
    <n v="59"/>
    <x v="12"/>
    <x v="12"/>
    <x v="0"/>
  </r>
  <r>
    <s v="R116755C"/>
    <x v="3"/>
    <n v="1"/>
    <s v="Type 2"/>
    <n v="7"/>
    <x v="1268"/>
    <x v="1307"/>
    <x v="1308"/>
    <n v="59"/>
    <x v="12"/>
    <x v="12"/>
    <x v="0"/>
  </r>
  <r>
    <s v="R117127F"/>
    <x v="3"/>
    <n v="1"/>
    <s v="Type 2"/>
    <n v="7"/>
    <x v="1269"/>
    <x v="1308"/>
    <x v="1309"/>
    <n v="26"/>
    <x v="8"/>
    <x v="8"/>
    <x v="1"/>
  </r>
  <r>
    <s v="R117128Z"/>
    <x v="3"/>
    <n v="1"/>
    <s v="Type 2"/>
    <n v="7"/>
    <x v="1269"/>
    <x v="1308"/>
    <x v="1309"/>
    <n v="26"/>
    <x v="8"/>
    <x v="8"/>
    <x v="1"/>
  </r>
  <r>
    <s v="R117129C"/>
    <x v="3"/>
    <n v="1"/>
    <s v="Type 2"/>
    <n v="7"/>
    <x v="1269"/>
    <x v="1308"/>
    <x v="1309"/>
    <n v="26"/>
    <x v="8"/>
    <x v="8"/>
    <x v="1"/>
  </r>
  <r>
    <s v="R117131Z"/>
    <x v="3"/>
    <n v="1"/>
    <s v="Type 2"/>
    <n v="7"/>
    <x v="1270"/>
    <x v="1309"/>
    <x v="1310"/>
    <n v="21"/>
    <x v="18"/>
    <x v="6"/>
    <x v="2"/>
  </r>
  <r>
    <s v="R117132C"/>
    <x v="3"/>
    <n v="1"/>
    <s v="Type 2"/>
    <n v="7"/>
    <x v="1270"/>
    <x v="1309"/>
    <x v="1310"/>
    <n v="21"/>
    <x v="18"/>
    <x v="6"/>
    <x v="2"/>
  </r>
  <r>
    <s v="R117133G"/>
    <x v="3"/>
    <n v="1"/>
    <s v="Type 2"/>
    <n v="7"/>
    <x v="1270"/>
    <x v="1309"/>
    <x v="1310"/>
    <n v="21"/>
    <x v="18"/>
    <x v="6"/>
    <x v="2"/>
  </r>
  <r>
    <s v="R106083D"/>
    <x v="3"/>
    <n v="1"/>
    <s v="Type 2"/>
    <n v="7"/>
    <x v="1271"/>
    <x v="1310"/>
    <x v="1311"/>
    <n v="15"/>
    <x v="21"/>
    <x v="20"/>
    <x v="2"/>
  </r>
  <r>
    <s v="R106084H"/>
    <x v="3"/>
    <n v="1"/>
    <s v="Type 2"/>
    <n v="7"/>
    <x v="1271"/>
    <x v="1310"/>
    <x v="1311"/>
    <n v="15"/>
    <x v="21"/>
    <x v="20"/>
    <x v="2"/>
  </r>
  <r>
    <s v="R106085A"/>
    <x v="3"/>
    <n v="1"/>
    <s v="Type 2"/>
    <n v="7"/>
    <x v="1271"/>
    <x v="1310"/>
    <x v="1311"/>
    <n v="15"/>
    <x v="21"/>
    <x v="20"/>
    <x v="2"/>
  </r>
  <r>
    <s v="R106851G"/>
    <x v="3"/>
    <n v="1"/>
    <s v="Type 2"/>
    <n v="7"/>
    <x v="1272"/>
    <x v="1311"/>
    <x v="1312"/>
    <n v="15"/>
    <x v="21"/>
    <x v="20"/>
    <x v="2"/>
  </r>
  <r>
    <s v="R106859F"/>
    <x v="3"/>
    <n v="1"/>
    <s v="Type 2"/>
    <n v="7"/>
    <x v="1272"/>
    <x v="1311"/>
    <x v="1312"/>
    <n v="15"/>
    <x v="21"/>
    <x v="20"/>
    <x v="2"/>
  </r>
  <r>
    <s v="R106866R"/>
    <x v="3"/>
    <n v="1"/>
    <s v="Type 2"/>
    <n v="7"/>
    <x v="1272"/>
    <x v="1311"/>
    <x v="1312"/>
    <n v="15"/>
    <x v="21"/>
    <x v="20"/>
    <x v="2"/>
  </r>
  <r>
    <s v="R106871H"/>
    <x v="3"/>
    <n v="1"/>
    <s v="Type 2"/>
    <n v="7"/>
    <x v="1272"/>
    <x v="1311"/>
    <x v="1312"/>
    <n v="15"/>
    <x v="21"/>
    <x v="20"/>
    <x v="2"/>
  </r>
  <r>
    <s v="R106875B"/>
    <x v="3"/>
    <n v="1"/>
    <s v="Type 2"/>
    <n v="7"/>
    <x v="1272"/>
    <x v="1311"/>
    <x v="1312"/>
    <n v="15"/>
    <x v="21"/>
    <x v="20"/>
    <x v="2"/>
  </r>
  <r>
    <s v="R106879G"/>
    <x v="3"/>
    <n v="1"/>
    <s v="Type 2"/>
    <n v="7"/>
    <x v="1272"/>
    <x v="1311"/>
    <x v="1312"/>
    <n v="15"/>
    <x v="21"/>
    <x v="20"/>
    <x v="2"/>
  </r>
  <r>
    <s v="R105247G"/>
    <x v="3"/>
    <n v="1"/>
    <s v="Type 2"/>
    <n v="7"/>
    <x v="1273"/>
    <x v="1312"/>
    <x v="1313"/>
    <n v="14"/>
    <x v="21"/>
    <x v="20"/>
    <x v="2"/>
  </r>
  <r>
    <s v="R105250G"/>
    <x v="3"/>
    <n v="1"/>
    <s v="Type 2"/>
    <n v="7"/>
    <x v="1273"/>
    <x v="1312"/>
    <x v="1313"/>
    <n v="14"/>
    <x v="21"/>
    <x v="20"/>
    <x v="2"/>
  </r>
  <r>
    <s v="R105251R"/>
    <x v="3"/>
    <n v="1"/>
    <s v="Type 2"/>
    <n v="7"/>
    <x v="1273"/>
    <x v="1312"/>
    <x v="1313"/>
    <n v="14"/>
    <x v="21"/>
    <x v="20"/>
    <x v="2"/>
  </r>
  <r>
    <s v="R110902Z"/>
    <x v="3"/>
    <n v="1"/>
    <s v="Type 2"/>
    <n v="7"/>
    <x v="1274"/>
    <x v="1313"/>
    <x v="1314"/>
    <n v="14"/>
    <x v="21"/>
    <x v="20"/>
    <x v="2"/>
  </r>
  <r>
    <s v="R110903C"/>
    <x v="3"/>
    <n v="1"/>
    <s v="Type 2"/>
    <n v="7"/>
    <x v="1274"/>
    <x v="1313"/>
    <x v="1314"/>
    <n v="14"/>
    <x v="21"/>
    <x v="20"/>
    <x v="2"/>
  </r>
  <r>
    <s v="R110904G"/>
    <x v="3"/>
    <n v="1"/>
    <s v="Type 2"/>
    <n v="7"/>
    <x v="1274"/>
    <x v="1313"/>
    <x v="1314"/>
    <n v="14"/>
    <x v="21"/>
    <x v="20"/>
    <x v="2"/>
  </r>
  <r>
    <s v="R111075G"/>
    <x v="3"/>
    <n v="1"/>
    <s v="Type 2"/>
    <n v="7"/>
    <x v="239"/>
    <x v="944"/>
    <x v="944"/>
    <n v="14"/>
    <x v="21"/>
    <x v="20"/>
    <x v="2"/>
  </r>
  <r>
    <s v="R111076R"/>
    <x v="3"/>
    <n v="1"/>
    <s v="Type 2"/>
    <n v="7"/>
    <x v="239"/>
    <x v="944"/>
    <x v="944"/>
    <n v="14"/>
    <x v="21"/>
    <x v="20"/>
    <x v="2"/>
  </r>
  <r>
    <s v="R111077D"/>
    <x v="3"/>
    <n v="1"/>
    <s v="Type 2"/>
    <n v="7"/>
    <x v="239"/>
    <x v="944"/>
    <x v="944"/>
    <n v="14"/>
    <x v="21"/>
    <x v="20"/>
    <x v="2"/>
  </r>
  <r>
    <s v="R111078H"/>
    <x v="3"/>
    <n v="1"/>
    <s v="Type 2"/>
    <n v="7"/>
    <x v="239"/>
    <x v="944"/>
    <x v="944"/>
    <n v="14"/>
    <x v="21"/>
    <x v="20"/>
    <x v="2"/>
  </r>
  <r>
    <s v="R111079A"/>
    <x v="3"/>
    <n v="1"/>
    <s v="Type 2"/>
    <n v="7"/>
    <x v="239"/>
    <x v="944"/>
    <x v="944"/>
    <n v="14"/>
    <x v="21"/>
    <x v="20"/>
    <x v="2"/>
  </r>
  <r>
    <s v="R111080D"/>
    <x v="3"/>
    <n v="1"/>
    <s v="Type 2"/>
    <n v="7"/>
    <x v="239"/>
    <x v="944"/>
    <x v="944"/>
    <n v="14"/>
    <x v="21"/>
    <x v="20"/>
    <x v="2"/>
  </r>
  <r>
    <s v="R105262Z"/>
    <x v="3"/>
    <n v="1"/>
    <s v="Type 2"/>
    <n v="7"/>
    <x v="1275"/>
    <x v="1314"/>
    <x v="1315"/>
    <n v="14"/>
    <x v="21"/>
    <x v="20"/>
    <x v="2"/>
  </r>
  <r>
    <s v="R105263C"/>
    <x v="3"/>
    <n v="1"/>
    <s v="Type 2"/>
    <n v="7"/>
    <x v="1275"/>
    <x v="1314"/>
    <x v="1315"/>
    <n v="14"/>
    <x v="21"/>
    <x v="20"/>
    <x v="2"/>
  </r>
  <r>
    <s v="R105265R"/>
    <x v="3"/>
    <n v="1"/>
    <s v="Type 2"/>
    <n v="7"/>
    <x v="1275"/>
    <x v="1314"/>
    <x v="1315"/>
    <n v="14"/>
    <x v="21"/>
    <x v="20"/>
    <x v="2"/>
  </r>
  <r>
    <s v="R111968C"/>
    <x v="3"/>
    <n v="1"/>
    <s v="Type 2"/>
    <n v="7"/>
    <x v="1276"/>
    <x v="956"/>
    <x v="956"/>
    <n v="16"/>
    <x v="21"/>
    <x v="20"/>
    <x v="2"/>
  </r>
  <r>
    <s v="R111970Z"/>
    <x v="3"/>
    <n v="1"/>
    <s v="Type 2"/>
    <n v="7"/>
    <x v="1276"/>
    <x v="956"/>
    <x v="956"/>
    <n v="16"/>
    <x v="21"/>
    <x v="20"/>
    <x v="2"/>
  </r>
  <r>
    <s v="R111972G"/>
    <x v="3"/>
    <n v="1"/>
    <s v="Type 2"/>
    <n v="7"/>
    <x v="1276"/>
    <x v="956"/>
    <x v="956"/>
    <n v="16"/>
    <x v="21"/>
    <x v="20"/>
    <x v="2"/>
  </r>
  <r>
    <s v="R107301F"/>
    <x v="3"/>
    <n v="1"/>
    <s v="Type 2"/>
    <n v="7"/>
    <x v="1277"/>
    <x v="1315"/>
    <x v="1316"/>
    <n v="16"/>
    <x v="21"/>
    <x v="20"/>
    <x v="2"/>
  </r>
  <r>
    <s v="R107302Z"/>
    <x v="3"/>
    <n v="1"/>
    <s v="Type 2"/>
    <n v="7"/>
    <x v="1277"/>
    <x v="1315"/>
    <x v="1316"/>
    <n v="16"/>
    <x v="21"/>
    <x v="20"/>
    <x v="2"/>
  </r>
  <r>
    <s v="R107303C"/>
    <x v="3"/>
    <n v="1"/>
    <s v="Type 2"/>
    <n v="7"/>
    <x v="1277"/>
    <x v="1315"/>
    <x v="1316"/>
    <n v="16"/>
    <x v="21"/>
    <x v="20"/>
    <x v="2"/>
  </r>
  <r>
    <s v="R106049D"/>
    <x v="3"/>
    <n v="1"/>
    <s v="Type 2"/>
    <n v="7"/>
    <x v="1278"/>
    <x v="1316"/>
    <x v="1317"/>
    <n v="16"/>
    <x v="21"/>
    <x v="20"/>
    <x v="2"/>
  </r>
  <r>
    <s v="R106050G"/>
    <x v="3"/>
    <n v="1"/>
    <s v="Type 2"/>
    <n v="7"/>
    <x v="1278"/>
    <x v="1316"/>
    <x v="1317"/>
    <n v="16"/>
    <x v="21"/>
    <x v="20"/>
    <x v="2"/>
  </r>
  <r>
    <s v="R106051R"/>
    <x v="3"/>
    <n v="1"/>
    <s v="Type 2"/>
    <n v="7"/>
    <x v="1278"/>
    <x v="1316"/>
    <x v="1317"/>
    <n v="16"/>
    <x v="21"/>
    <x v="20"/>
    <x v="2"/>
  </r>
  <r>
    <s v="R106079R"/>
    <x v="3"/>
    <n v="1"/>
    <s v="Type 2"/>
    <n v="7"/>
    <x v="1279"/>
    <x v="1317"/>
    <x v="1318"/>
    <n v="16"/>
    <x v="21"/>
    <x v="20"/>
    <x v="2"/>
  </r>
  <r>
    <s v="R106080C"/>
    <x v="3"/>
    <n v="1"/>
    <s v="Type 2"/>
    <n v="7"/>
    <x v="1279"/>
    <x v="1317"/>
    <x v="1318"/>
    <n v="16"/>
    <x v="21"/>
    <x v="20"/>
    <x v="2"/>
  </r>
  <r>
    <s v="R106082R"/>
    <x v="3"/>
    <n v="1"/>
    <s v="Type 2"/>
    <n v="7"/>
    <x v="1279"/>
    <x v="1317"/>
    <x v="1318"/>
    <n v="16"/>
    <x v="21"/>
    <x v="20"/>
    <x v="2"/>
  </r>
  <r>
    <s v="R107305R"/>
    <x v="3"/>
    <n v="1"/>
    <s v="Type 2"/>
    <n v="7"/>
    <x v="1280"/>
    <x v="1318"/>
    <x v="1319"/>
    <n v="15"/>
    <x v="21"/>
    <x v="20"/>
    <x v="2"/>
  </r>
  <r>
    <s v="R107307H"/>
    <x v="3"/>
    <n v="1"/>
    <s v="Type 2"/>
    <n v="7"/>
    <x v="1280"/>
    <x v="1318"/>
    <x v="1319"/>
    <n v="15"/>
    <x v="21"/>
    <x v="20"/>
    <x v="2"/>
  </r>
  <r>
    <s v="R107308A"/>
    <x v="3"/>
    <n v="1"/>
    <s v="Type 2"/>
    <n v="7"/>
    <x v="1280"/>
    <x v="1318"/>
    <x v="1319"/>
    <n v="15"/>
    <x v="21"/>
    <x v="20"/>
    <x v="2"/>
  </r>
  <r>
    <s v="R106072E"/>
    <x v="3"/>
    <n v="1"/>
    <s v="Type 2"/>
    <n v="7"/>
    <x v="1281"/>
    <x v="1319"/>
    <x v="1320"/>
    <n v="14"/>
    <x v="21"/>
    <x v="20"/>
    <x v="2"/>
  </r>
  <r>
    <s v="R106073K"/>
    <x v="3"/>
    <n v="1"/>
    <s v="Type 2"/>
    <n v="7"/>
    <x v="1281"/>
    <x v="1319"/>
    <x v="1320"/>
    <n v="14"/>
    <x v="21"/>
    <x v="20"/>
    <x v="2"/>
  </r>
  <r>
    <s v="R106074B"/>
    <x v="3"/>
    <n v="1"/>
    <s v="Type 2"/>
    <n v="7"/>
    <x v="1281"/>
    <x v="1319"/>
    <x v="1320"/>
    <n v="14"/>
    <x v="21"/>
    <x v="20"/>
    <x v="2"/>
  </r>
  <r>
    <s v="R112227E"/>
    <x v="3"/>
    <n v="1"/>
    <s v="Type 2"/>
    <n v="7"/>
    <x v="1282"/>
    <x v="1320"/>
    <x v="1321"/>
    <n v="14"/>
    <x v="21"/>
    <x v="20"/>
    <x v="2"/>
  </r>
  <r>
    <s v="R112228K"/>
    <x v="3"/>
    <n v="1"/>
    <s v="Type 2"/>
    <n v="7"/>
    <x v="1282"/>
    <x v="1320"/>
    <x v="1321"/>
    <n v="14"/>
    <x v="21"/>
    <x v="20"/>
    <x v="2"/>
  </r>
  <r>
    <s v="R112230E"/>
    <x v="3"/>
    <n v="1"/>
    <s v="Type 2"/>
    <n v="7"/>
    <x v="1282"/>
    <x v="1320"/>
    <x v="1321"/>
    <n v="14"/>
    <x v="21"/>
    <x v="20"/>
    <x v="2"/>
  </r>
  <r>
    <s v="R106046C"/>
    <x v="3"/>
    <n v="1"/>
    <s v="Type 2"/>
    <n v="7"/>
    <x v="1283"/>
    <x v="1321"/>
    <x v="1322"/>
    <n v="15"/>
    <x v="21"/>
    <x v="20"/>
    <x v="2"/>
  </r>
  <r>
    <s v="R106047G"/>
    <x v="3"/>
    <n v="1"/>
    <s v="Type 2"/>
    <n v="7"/>
    <x v="1283"/>
    <x v="1321"/>
    <x v="1322"/>
    <n v="15"/>
    <x v="21"/>
    <x v="20"/>
    <x v="2"/>
  </r>
  <r>
    <s v="R106048R"/>
    <x v="3"/>
    <n v="1"/>
    <s v="Type 2"/>
    <n v="7"/>
    <x v="1283"/>
    <x v="1321"/>
    <x v="1322"/>
    <n v="15"/>
    <x v="21"/>
    <x v="20"/>
    <x v="2"/>
  </r>
  <r>
    <s v="R107298F"/>
    <x v="3"/>
    <n v="1"/>
    <s v="Type 2"/>
    <n v="7"/>
    <x v="1284"/>
    <x v="1322"/>
    <x v="1323"/>
    <n v="14"/>
    <x v="21"/>
    <x v="20"/>
    <x v="2"/>
  </r>
  <r>
    <s v="R107299Z"/>
    <x v="3"/>
    <n v="1"/>
    <s v="Type 2"/>
    <n v="7"/>
    <x v="1284"/>
    <x v="1322"/>
    <x v="1323"/>
    <n v="14"/>
    <x v="21"/>
    <x v="20"/>
    <x v="2"/>
  </r>
  <r>
    <s v="R107300B"/>
    <x v="3"/>
    <n v="1"/>
    <s v="Type 2"/>
    <n v="7"/>
    <x v="1284"/>
    <x v="1322"/>
    <x v="1323"/>
    <n v="14"/>
    <x v="21"/>
    <x v="20"/>
    <x v="2"/>
  </r>
  <r>
    <s v="R111308C"/>
    <x v="3"/>
    <n v="1"/>
    <s v="Type 2"/>
    <n v="7"/>
    <x v="1285"/>
    <x v="1323"/>
    <x v="1324"/>
    <n v="14"/>
    <x v="21"/>
    <x v="20"/>
    <x v="2"/>
  </r>
  <r>
    <s v="R111311C"/>
    <x v="3"/>
    <n v="1"/>
    <s v="Type 2"/>
    <n v="7"/>
    <x v="1285"/>
    <x v="1323"/>
    <x v="1324"/>
    <n v="14"/>
    <x v="21"/>
    <x v="20"/>
    <x v="2"/>
  </r>
  <r>
    <s v="R111313R"/>
    <x v="3"/>
    <n v="1"/>
    <s v="Type 2"/>
    <n v="7"/>
    <x v="1285"/>
    <x v="1323"/>
    <x v="1324"/>
    <n v="14"/>
    <x v="21"/>
    <x v="20"/>
    <x v="2"/>
  </r>
  <r>
    <s v="R105254A"/>
    <x v="3"/>
    <n v="1"/>
    <s v="Type 2"/>
    <n v="7"/>
    <x v="1286"/>
    <x v="1324"/>
    <x v="1325"/>
    <n v="14"/>
    <x v="21"/>
    <x v="20"/>
    <x v="2"/>
  </r>
  <r>
    <s v="R105258F"/>
    <x v="3"/>
    <n v="1"/>
    <s v="Type 2"/>
    <n v="7"/>
    <x v="1286"/>
    <x v="1324"/>
    <x v="1325"/>
    <n v="14"/>
    <x v="21"/>
    <x v="20"/>
    <x v="2"/>
  </r>
  <r>
    <s v="R105260B"/>
    <x v="3"/>
    <n v="1"/>
    <s v="Type 2"/>
    <n v="7"/>
    <x v="1286"/>
    <x v="1324"/>
    <x v="1325"/>
    <n v="14"/>
    <x v="21"/>
    <x v="20"/>
    <x v="2"/>
  </r>
  <r>
    <s v="R117717H"/>
    <x v="3"/>
    <n v="1"/>
    <s v="Type 2"/>
    <n v="7"/>
    <x v="1287"/>
    <x v="1325"/>
    <x v="1326"/>
    <n v="14"/>
    <x v="21"/>
    <x v="20"/>
    <x v="2"/>
  </r>
  <r>
    <s v="R117718A"/>
    <x v="3"/>
    <n v="1"/>
    <s v="Type 2"/>
    <n v="7"/>
    <x v="1287"/>
    <x v="1325"/>
    <x v="1326"/>
    <n v="14"/>
    <x v="21"/>
    <x v="20"/>
    <x v="2"/>
  </r>
  <r>
    <s v="R117720H"/>
    <x v="3"/>
    <n v="1"/>
    <s v="Type 2"/>
    <n v="7"/>
    <x v="1287"/>
    <x v="1325"/>
    <x v="1326"/>
    <n v="14"/>
    <x v="21"/>
    <x v="20"/>
    <x v="2"/>
  </r>
  <r>
    <s v="R117722E"/>
    <x v="3"/>
    <n v="1"/>
    <s v="Type 2"/>
    <n v="7"/>
    <x v="1288"/>
    <x v="1326"/>
    <x v="1327"/>
    <n v="16"/>
    <x v="21"/>
    <x v="20"/>
    <x v="2"/>
  </r>
  <r>
    <s v="R117724B"/>
    <x v="3"/>
    <n v="1"/>
    <s v="Type 2"/>
    <n v="7"/>
    <x v="1288"/>
    <x v="1326"/>
    <x v="1327"/>
    <n v="16"/>
    <x v="21"/>
    <x v="20"/>
    <x v="2"/>
  </r>
  <r>
    <s v="R117726Z"/>
    <x v="3"/>
    <n v="1"/>
    <s v="Type 2"/>
    <n v="7"/>
    <x v="1288"/>
    <x v="1326"/>
    <x v="1327"/>
    <n v="16"/>
    <x v="21"/>
    <x v="20"/>
    <x v="2"/>
  </r>
  <r>
    <s v="R117729R"/>
    <x v="3"/>
    <n v="1"/>
    <s v="Type 2"/>
    <n v="7"/>
    <x v="1289"/>
    <x v="1327"/>
    <x v="1328"/>
    <n v="16"/>
    <x v="21"/>
    <x v="20"/>
    <x v="2"/>
  </r>
  <r>
    <s v="R117730C"/>
    <x v="3"/>
    <n v="1"/>
    <s v="Type 2"/>
    <n v="7"/>
    <x v="1289"/>
    <x v="1327"/>
    <x v="1328"/>
    <n v="16"/>
    <x v="21"/>
    <x v="20"/>
    <x v="2"/>
  </r>
  <r>
    <s v="R117731G"/>
    <x v="3"/>
    <n v="1"/>
    <s v="Type 2"/>
    <n v="7"/>
    <x v="1289"/>
    <x v="1327"/>
    <x v="1328"/>
    <n v="16"/>
    <x v="21"/>
    <x v="20"/>
    <x v="2"/>
  </r>
  <r>
    <s v="R107677Z"/>
    <x v="3"/>
    <n v="1"/>
    <s v="Type 2"/>
    <n v="7"/>
    <x v="1290"/>
    <x v="1328"/>
    <x v="1329"/>
    <n v="52"/>
    <x v="25"/>
    <x v="24"/>
    <x v="0"/>
  </r>
  <r>
    <s v="R107680Z"/>
    <x v="3"/>
    <n v="1"/>
    <s v="Type 2"/>
    <n v="7"/>
    <x v="1290"/>
    <x v="1328"/>
    <x v="1329"/>
    <n v="52"/>
    <x v="25"/>
    <x v="24"/>
    <x v="0"/>
  </r>
  <r>
    <s v="R107682G"/>
    <x v="3"/>
    <n v="1"/>
    <s v="Type 2"/>
    <n v="7"/>
    <x v="1290"/>
    <x v="1328"/>
    <x v="1329"/>
    <n v="52"/>
    <x v="25"/>
    <x v="24"/>
    <x v="0"/>
  </r>
  <r>
    <s v="R107683R"/>
    <x v="3"/>
    <n v="1"/>
    <s v="Type 2"/>
    <n v="7"/>
    <x v="1290"/>
    <x v="1328"/>
    <x v="1329"/>
    <n v="52"/>
    <x v="25"/>
    <x v="24"/>
    <x v="0"/>
  </r>
  <r>
    <s v="R107686A"/>
    <x v="3"/>
    <n v="1"/>
    <s v="Type 2"/>
    <n v="7"/>
    <x v="1290"/>
    <x v="1328"/>
    <x v="1329"/>
    <n v="52"/>
    <x v="25"/>
    <x v="24"/>
    <x v="0"/>
  </r>
  <r>
    <s v="R107687E"/>
    <x v="3"/>
    <n v="1"/>
    <s v="Type 2"/>
    <n v="7"/>
    <x v="1290"/>
    <x v="1328"/>
    <x v="1329"/>
    <n v="52"/>
    <x v="25"/>
    <x v="24"/>
    <x v="0"/>
  </r>
  <r>
    <s v="R106033G"/>
    <x v="3"/>
    <n v="1"/>
    <s v="Type 2"/>
    <n v="7"/>
    <x v="1291"/>
    <x v="1329"/>
    <x v="1330"/>
    <n v="52"/>
    <x v="25"/>
    <x v="24"/>
    <x v="0"/>
  </r>
  <r>
    <s v="R106034R"/>
    <x v="3"/>
    <n v="1"/>
    <s v="Type 2"/>
    <n v="7"/>
    <x v="1291"/>
    <x v="1329"/>
    <x v="1330"/>
    <n v="52"/>
    <x v="25"/>
    <x v="24"/>
    <x v="0"/>
  </r>
  <r>
    <s v="R106036H"/>
    <x v="3"/>
    <n v="1"/>
    <s v="Type 2"/>
    <n v="7"/>
    <x v="1291"/>
    <x v="1329"/>
    <x v="1330"/>
    <n v="52"/>
    <x v="25"/>
    <x v="24"/>
    <x v="0"/>
  </r>
  <r>
    <s v="R105667F"/>
    <x v="3"/>
    <n v="1"/>
    <s v="Type 2"/>
    <n v="7"/>
    <x v="1292"/>
    <x v="1330"/>
    <x v="1331"/>
    <n v="52"/>
    <x v="25"/>
    <x v="24"/>
    <x v="0"/>
  </r>
  <r>
    <s v="R105668Z"/>
    <x v="3"/>
    <n v="1"/>
    <s v="Type 2"/>
    <n v="7"/>
    <x v="1292"/>
    <x v="1330"/>
    <x v="1331"/>
    <n v="52"/>
    <x v="25"/>
    <x v="24"/>
    <x v="0"/>
  </r>
  <r>
    <s v="R105669C"/>
    <x v="3"/>
    <n v="1"/>
    <s v="Type 2"/>
    <n v="7"/>
    <x v="1292"/>
    <x v="1330"/>
    <x v="1331"/>
    <n v="52"/>
    <x v="25"/>
    <x v="24"/>
    <x v="0"/>
  </r>
  <r>
    <s v="R105599E"/>
    <x v="3"/>
    <n v="1"/>
    <s v="Type 2"/>
    <n v="7"/>
    <x v="1293"/>
    <x v="1331"/>
    <x v="1332"/>
    <n v="52"/>
    <x v="25"/>
    <x v="24"/>
    <x v="0"/>
  </r>
  <r>
    <s v="R105600H"/>
    <x v="3"/>
    <n v="1"/>
    <s v="Type 2"/>
    <n v="7"/>
    <x v="1293"/>
    <x v="1331"/>
    <x v="1332"/>
    <n v="52"/>
    <x v="25"/>
    <x v="24"/>
    <x v="0"/>
  </r>
  <r>
    <s v="R105601A"/>
    <x v="3"/>
    <n v="1"/>
    <s v="Type 2"/>
    <n v="7"/>
    <x v="1293"/>
    <x v="1331"/>
    <x v="1332"/>
    <n v="52"/>
    <x v="25"/>
    <x v="24"/>
    <x v="0"/>
  </r>
  <r>
    <s v="R105606Z"/>
    <x v="3"/>
    <n v="1"/>
    <s v="Type 2"/>
    <n v="7"/>
    <x v="1294"/>
    <x v="1332"/>
    <x v="1333"/>
    <n v="52"/>
    <x v="25"/>
    <x v="24"/>
    <x v="0"/>
  </r>
  <r>
    <s v="R105607C"/>
    <x v="3"/>
    <n v="1"/>
    <s v="Type 2"/>
    <n v="7"/>
    <x v="1294"/>
    <x v="1332"/>
    <x v="1333"/>
    <n v="52"/>
    <x v="25"/>
    <x v="24"/>
    <x v="0"/>
  </r>
  <r>
    <s v="R105608G"/>
    <x v="3"/>
    <n v="1"/>
    <s v="Type 2"/>
    <n v="7"/>
    <x v="1294"/>
    <x v="1332"/>
    <x v="1333"/>
    <n v="52"/>
    <x v="25"/>
    <x v="24"/>
    <x v="0"/>
  </r>
  <r>
    <s v="R107671H"/>
    <x v="3"/>
    <n v="1"/>
    <s v="Type 2"/>
    <n v="7"/>
    <x v="1295"/>
    <x v="1333"/>
    <x v="1334"/>
    <n v="52"/>
    <x v="25"/>
    <x v="24"/>
    <x v="0"/>
  </r>
  <r>
    <s v="R107673E"/>
    <x v="3"/>
    <n v="1"/>
    <s v="Type 2"/>
    <n v="7"/>
    <x v="1295"/>
    <x v="1333"/>
    <x v="1334"/>
    <n v="52"/>
    <x v="25"/>
    <x v="24"/>
    <x v="0"/>
  </r>
  <r>
    <s v="R107675B"/>
    <x v="3"/>
    <n v="1"/>
    <s v="Type 2"/>
    <n v="7"/>
    <x v="1295"/>
    <x v="1333"/>
    <x v="1334"/>
    <n v="52"/>
    <x v="25"/>
    <x v="24"/>
    <x v="0"/>
  </r>
  <r>
    <s v="R105596D"/>
    <x v="3"/>
    <n v="1"/>
    <s v="Type 2"/>
    <n v="7"/>
    <x v="1296"/>
    <x v="1334"/>
    <x v="1335"/>
    <n v="52"/>
    <x v="25"/>
    <x v="24"/>
    <x v="0"/>
  </r>
  <r>
    <s v="R105597H"/>
    <x v="3"/>
    <n v="1"/>
    <s v="Type 2"/>
    <n v="7"/>
    <x v="1296"/>
    <x v="1334"/>
    <x v="1335"/>
    <n v="52"/>
    <x v="25"/>
    <x v="24"/>
    <x v="0"/>
  </r>
  <r>
    <s v="R105598A"/>
    <x v="3"/>
    <n v="1"/>
    <s v="Type 2"/>
    <n v="7"/>
    <x v="1296"/>
    <x v="1334"/>
    <x v="1335"/>
    <n v="52"/>
    <x v="25"/>
    <x v="24"/>
    <x v="0"/>
  </r>
  <r>
    <s v="R106815Z"/>
    <x v="3"/>
    <n v="1"/>
    <s v="Type 2"/>
    <n v="7"/>
    <x v="1059"/>
    <x v="1335"/>
    <x v="1336"/>
    <n v="52"/>
    <x v="25"/>
    <x v="24"/>
    <x v="0"/>
  </r>
  <r>
    <s v="R106816C"/>
    <x v="3"/>
    <n v="1"/>
    <s v="Type 2"/>
    <n v="7"/>
    <x v="1059"/>
    <x v="1335"/>
    <x v="1336"/>
    <n v="52"/>
    <x v="25"/>
    <x v="24"/>
    <x v="0"/>
  </r>
  <r>
    <s v="R106819D"/>
    <x v="3"/>
    <n v="1"/>
    <s v="Type 2"/>
    <n v="7"/>
    <x v="1059"/>
    <x v="1335"/>
    <x v="1336"/>
    <n v="52"/>
    <x v="25"/>
    <x v="24"/>
    <x v="0"/>
  </r>
  <r>
    <s v="R106821R"/>
    <x v="3"/>
    <n v="1"/>
    <s v="Type 2"/>
    <n v="7"/>
    <x v="1059"/>
    <x v="1335"/>
    <x v="1336"/>
    <n v="52"/>
    <x v="25"/>
    <x v="24"/>
    <x v="0"/>
  </r>
  <r>
    <s v="R106824A"/>
    <x v="3"/>
    <n v="1"/>
    <s v="Type 2"/>
    <n v="7"/>
    <x v="1059"/>
    <x v="1335"/>
    <x v="1336"/>
    <n v="52"/>
    <x v="25"/>
    <x v="24"/>
    <x v="0"/>
  </r>
  <r>
    <s v="R106827B"/>
    <x v="3"/>
    <n v="1"/>
    <s v="Type 2"/>
    <n v="7"/>
    <x v="1059"/>
    <x v="1335"/>
    <x v="1336"/>
    <n v="52"/>
    <x v="25"/>
    <x v="24"/>
    <x v="0"/>
  </r>
  <r>
    <s v="R106781K"/>
    <x v="3"/>
    <n v="1"/>
    <s v="Type 2"/>
    <n v="7"/>
    <x v="1297"/>
    <x v="1336"/>
    <x v="1337"/>
    <n v="52"/>
    <x v="25"/>
    <x v="24"/>
    <x v="0"/>
  </r>
  <r>
    <s v="R106782B"/>
    <x v="3"/>
    <n v="1"/>
    <s v="Type 2"/>
    <n v="7"/>
    <x v="1297"/>
    <x v="1336"/>
    <x v="1337"/>
    <n v="52"/>
    <x v="25"/>
    <x v="24"/>
    <x v="0"/>
  </r>
  <r>
    <s v="R106784Z"/>
    <x v="3"/>
    <n v="1"/>
    <s v="Type 2"/>
    <n v="7"/>
    <x v="1297"/>
    <x v="1336"/>
    <x v="1337"/>
    <n v="52"/>
    <x v="25"/>
    <x v="24"/>
    <x v="0"/>
  </r>
  <r>
    <s v="R106785C"/>
    <x v="3"/>
    <n v="1"/>
    <s v="Type 2"/>
    <n v="7"/>
    <x v="1297"/>
    <x v="1336"/>
    <x v="1337"/>
    <n v="52"/>
    <x v="25"/>
    <x v="24"/>
    <x v="0"/>
  </r>
  <r>
    <s v="R106788D"/>
    <x v="3"/>
    <n v="1"/>
    <s v="Type 2"/>
    <n v="7"/>
    <x v="1297"/>
    <x v="1336"/>
    <x v="1337"/>
    <n v="52"/>
    <x v="25"/>
    <x v="24"/>
    <x v="0"/>
  </r>
  <r>
    <s v="R106789H"/>
    <x v="3"/>
    <n v="1"/>
    <s v="Type 2"/>
    <n v="7"/>
    <x v="1297"/>
    <x v="1336"/>
    <x v="1337"/>
    <n v="52"/>
    <x v="25"/>
    <x v="24"/>
    <x v="0"/>
  </r>
  <r>
    <s v="R105592Z"/>
    <x v="3"/>
    <n v="1"/>
    <s v="Type 2"/>
    <n v="7"/>
    <x v="1298"/>
    <x v="1337"/>
    <x v="1338"/>
    <n v="52"/>
    <x v="25"/>
    <x v="24"/>
    <x v="0"/>
  </r>
  <r>
    <s v="R105593C"/>
    <x v="3"/>
    <n v="1"/>
    <s v="Type 2"/>
    <n v="7"/>
    <x v="1298"/>
    <x v="1337"/>
    <x v="1338"/>
    <n v="52"/>
    <x v="25"/>
    <x v="24"/>
    <x v="0"/>
  </r>
  <r>
    <s v="R105594G"/>
    <x v="3"/>
    <n v="1"/>
    <s v="Type 2"/>
    <n v="7"/>
    <x v="1298"/>
    <x v="1337"/>
    <x v="1338"/>
    <n v="52"/>
    <x v="25"/>
    <x v="24"/>
    <x v="0"/>
  </r>
  <r>
    <s v="R107455B"/>
    <x v="3"/>
    <n v="1"/>
    <s v="Type 2"/>
    <n v="7"/>
    <x v="1299"/>
    <x v="1338"/>
    <x v="1339"/>
    <n v="52"/>
    <x v="25"/>
    <x v="24"/>
    <x v="0"/>
  </r>
  <r>
    <s v="R107457Z"/>
    <x v="3"/>
    <n v="1"/>
    <s v="Type 2"/>
    <n v="7"/>
    <x v="1299"/>
    <x v="1338"/>
    <x v="1339"/>
    <n v="52"/>
    <x v="25"/>
    <x v="24"/>
    <x v="0"/>
  </r>
  <r>
    <s v="R107458C"/>
    <x v="3"/>
    <n v="1"/>
    <s v="Type 2"/>
    <n v="7"/>
    <x v="1299"/>
    <x v="1338"/>
    <x v="1339"/>
    <n v="52"/>
    <x v="25"/>
    <x v="24"/>
    <x v="0"/>
  </r>
  <r>
    <s v="R105567A"/>
    <x v="3"/>
    <n v="1"/>
    <s v="Type 2"/>
    <n v="7"/>
    <x v="1300"/>
    <x v="1339"/>
    <x v="1340"/>
    <n v="52"/>
    <x v="25"/>
    <x v="24"/>
    <x v="0"/>
  </r>
  <r>
    <s v="R105568E"/>
    <x v="3"/>
    <n v="1"/>
    <s v="Type 2"/>
    <n v="7"/>
    <x v="1300"/>
    <x v="1339"/>
    <x v="1340"/>
    <n v="52"/>
    <x v="25"/>
    <x v="24"/>
    <x v="0"/>
  </r>
  <r>
    <s v="R105569K"/>
    <x v="3"/>
    <n v="1"/>
    <s v="Type 2"/>
    <n v="7"/>
    <x v="1300"/>
    <x v="1339"/>
    <x v="1340"/>
    <n v="52"/>
    <x v="25"/>
    <x v="24"/>
    <x v="0"/>
  </r>
  <r>
    <s v="R107074A"/>
    <x v="3"/>
    <n v="1"/>
    <s v="Type 2"/>
    <n v="7"/>
    <x v="1301"/>
    <x v="1340"/>
    <x v="1341"/>
    <n v="52"/>
    <x v="25"/>
    <x v="24"/>
    <x v="0"/>
  </r>
  <r>
    <s v="R107075E"/>
    <x v="3"/>
    <n v="1"/>
    <s v="Type 2"/>
    <n v="7"/>
    <x v="1301"/>
    <x v="1340"/>
    <x v="1341"/>
    <n v="52"/>
    <x v="25"/>
    <x v="24"/>
    <x v="0"/>
  </r>
  <r>
    <s v="R107077B"/>
    <x v="3"/>
    <n v="1"/>
    <s v="Type 2"/>
    <n v="7"/>
    <x v="1301"/>
    <x v="1340"/>
    <x v="1341"/>
    <n v="52"/>
    <x v="25"/>
    <x v="24"/>
    <x v="0"/>
  </r>
  <r>
    <s v="R107080B"/>
    <x v="3"/>
    <n v="1"/>
    <s v="Type 2"/>
    <n v="7"/>
    <x v="1301"/>
    <x v="1340"/>
    <x v="1341"/>
    <n v="52"/>
    <x v="25"/>
    <x v="24"/>
    <x v="0"/>
  </r>
  <r>
    <s v="R107083C"/>
    <x v="3"/>
    <n v="1"/>
    <s v="Type 2"/>
    <n v="7"/>
    <x v="1301"/>
    <x v="1340"/>
    <x v="1341"/>
    <n v="52"/>
    <x v="25"/>
    <x v="24"/>
    <x v="0"/>
  </r>
  <r>
    <s v="R107085R"/>
    <x v="3"/>
    <n v="1"/>
    <s v="Type 2"/>
    <n v="7"/>
    <x v="1301"/>
    <x v="1340"/>
    <x v="1341"/>
    <n v="52"/>
    <x v="25"/>
    <x v="24"/>
    <x v="0"/>
  </r>
  <r>
    <s v="R105610C"/>
    <x v="3"/>
    <n v="1"/>
    <s v="Type 2"/>
    <n v="7"/>
    <x v="1302"/>
    <x v="1341"/>
    <x v="1342"/>
    <n v="52"/>
    <x v="25"/>
    <x v="24"/>
    <x v="0"/>
  </r>
  <r>
    <s v="R105611G"/>
    <x v="3"/>
    <n v="1"/>
    <s v="Type 2"/>
    <n v="7"/>
    <x v="1302"/>
    <x v="1341"/>
    <x v="1342"/>
    <n v="52"/>
    <x v="25"/>
    <x v="24"/>
    <x v="0"/>
  </r>
  <r>
    <s v="R105613D"/>
    <x v="3"/>
    <n v="1"/>
    <s v="Type 2"/>
    <n v="7"/>
    <x v="1302"/>
    <x v="1341"/>
    <x v="1342"/>
    <n v="52"/>
    <x v="25"/>
    <x v="24"/>
    <x v="0"/>
  </r>
  <r>
    <s v="R105615A"/>
    <x v="3"/>
    <n v="1"/>
    <s v="Type 2"/>
    <n v="7"/>
    <x v="1303"/>
    <x v="1342"/>
    <x v="1343"/>
    <n v="52"/>
    <x v="25"/>
    <x v="24"/>
    <x v="0"/>
  </r>
  <r>
    <s v="R105616E"/>
    <x v="3"/>
    <n v="1"/>
    <s v="Type 2"/>
    <n v="7"/>
    <x v="1303"/>
    <x v="1342"/>
    <x v="1343"/>
    <n v="52"/>
    <x v="25"/>
    <x v="24"/>
    <x v="0"/>
  </r>
  <r>
    <s v="R105617K"/>
    <x v="3"/>
    <n v="1"/>
    <s v="Type 2"/>
    <n v="7"/>
    <x v="1303"/>
    <x v="1342"/>
    <x v="1343"/>
    <n v="52"/>
    <x v="25"/>
    <x v="24"/>
    <x v="0"/>
  </r>
  <r>
    <s v="R105589Z"/>
    <x v="3"/>
    <n v="1"/>
    <s v="Type 2"/>
    <n v="7"/>
    <x v="1304"/>
    <x v="1343"/>
    <x v="1344"/>
    <n v="52"/>
    <x v="25"/>
    <x v="24"/>
    <x v="0"/>
  </r>
  <r>
    <s v="R105590B"/>
    <x v="3"/>
    <n v="1"/>
    <s v="Type 2"/>
    <n v="7"/>
    <x v="1304"/>
    <x v="1343"/>
    <x v="1344"/>
    <n v="52"/>
    <x v="25"/>
    <x v="24"/>
    <x v="0"/>
  </r>
  <r>
    <s v="R105591F"/>
    <x v="3"/>
    <n v="1"/>
    <s v="Type 2"/>
    <n v="7"/>
    <x v="1304"/>
    <x v="1343"/>
    <x v="1344"/>
    <n v="52"/>
    <x v="25"/>
    <x v="24"/>
    <x v="0"/>
  </r>
  <r>
    <s v="R105560F"/>
    <x v="3"/>
    <n v="1"/>
    <s v="Type 2"/>
    <n v="7"/>
    <x v="1305"/>
    <x v="1344"/>
    <x v="1345"/>
    <n v="52"/>
    <x v="25"/>
    <x v="24"/>
    <x v="0"/>
  </r>
  <r>
    <s v="R105562C"/>
    <x v="3"/>
    <n v="1"/>
    <s v="Type 2"/>
    <n v="7"/>
    <x v="1305"/>
    <x v="1344"/>
    <x v="1345"/>
    <n v="52"/>
    <x v="25"/>
    <x v="24"/>
    <x v="0"/>
  </r>
  <r>
    <s v="R105563G"/>
    <x v="3"/>
    <n v="1"/>
    <s v="Type 2"/>
    <n v="7"/>
    <x v="1305"/>
    <x v="1344"/>
    <x v="1345"/>
    <n v="52"/>
    <x v="25"/>
    <x v="24"/>
    <x v="0"/>
  </r>
  <r>
    <s v="R105564R"/>
    <x v="3"/>
    <n v="1"/>
    <s v="Type 2"/>
    <n v="7"/>
    <x v="1306"/>
    <x v="1345"/>
    <x v="1346"/>
    <n v="52"/>
    <x v="25"/>
    <x v="24"/>
    <x v="0"/>
  </r>
  <r>
    <s v="R105565D"/>
    <x v="3"/>
    <n v="1"/>
    <s v="Type 2"/>
    <n v="7"/>
    <x v="1306"/>
    <x v="1345"/>
    <x v="1346"/>
    <n v="52"/>
    <x v="25"/>
    <x v="24"/>
    <x v="0"/>
  </r>
  <r>
    <s v="R105566H"/>
    <x v="3"/>
    <n v="1"/>
    <s v="Type 2"/>
    <n v="7"/>
    <x v="1306"/>
    <x v="1345"/>
    <x v="1346"/>
    <n v="52"/>
    <x v="25"/>
    <x v="24"/>
    <x v="0"/>
  </r>
  <r>
    <s v="R115074Z"/>
    <x v="3"/>
    <n v="1"/>
    <s v="Type 2"/>
    <n v="7"/>
    <x v="1307"/>
    <x v="1346"/>
    <x v="1347"/>
    <n v="52"/>
    <x v="25"/>
    <x v="24"/>
    <x v="0"/>
  </r>
  <r>
    <s v="R115075C"/>
    <x v="3"/>
    <n v="1"/>
    <s v="Type 2"/>
    <n v="7"/>
    <x v="1307"/>
    <x v="1346"/>
    <x v="1347"/>
    <n v="52"/>
    <x v="25"/>
    <x v="24"/>
    <x v="0"/>
  </r>
  <r>
    <s v="R115076G"/>
    <x v="3"/>
    <n v="1"/>
    <s v="Type 2"/>
    <n v="7"/>
    <x v="1307"/>
    <x v="1346"/>
    <x v="1347"/>
    <n v="52"/>
    <x v="25"/>
    <x v="24"/>
    <x v="0"/>
  </r>
  <r>
    <s v="R117822Z"/>
    <x v="3"/>
    <n v="1"/>
    <s v="Type 2"/>
    <n v="7"/>
    <x v="1308"/>
    <x v="1347"/>
    <x v="1348"/>
    <n v="52"/>
    <x v="25"/>
    <x v="24"/>
    <x v="0"/>
  </r>
  <r>
    <s v="R117823C"/>
    <x v="3"/>
    <n v="1"/>
    <s v="Type 2"/>
    <n v="7"/>
    <x v="1308"/>
    <x v="1347"/>
    <x v="1348"/>
    <n v="52"/>
    <x v="25"/>
    <x v="24"/>
    <x v="0"/>
  </r>
  <r>
    <s v="R117825R"/>
    <x v="3"/>
    <n v="1"/>
    <s v="Type 2"/>
    <n v="7"/>
    <x v="1308"/>
    <x v="1347"/>
    <x v="1348"/>
    <n v="52"/>
    <x v="25"/>
    <x v="24"/>
    <x v="0"/>
  </r>
  <r>
    <s v="R117827H"/>
    <x v="3"/>
    <n v="1"/>
    <s v="Type 2"/>
    <n v="7"/>
    <x v="1309"/>
    <x v="1348"/>
    <x v="1349"/>
    <n v="52"/>
    <x v="25"/>
    <x v="24"/>
    <x v="0"/>
  </r>
  <r>
    <s v="R117828A"/>
    <x v="3"/>
    <n v="1"/>
    <s v="Type 2"/>
    <n v="7"/>
    <x v="1309"/>
    <x v="1348"/>
    <x v="1349"/>
    <n v="52"/>
    <x v="25"/>
    <x v="24"/>
    <x v="0"/>
  </r>
  <r>
    <s v="R117829E"/>
    <x v="3"/>
    <n v="1"/>
    <s v="Type 2"/>
    <n v="7"/>
    <x v="1309"/>
    <x v="1348"/>
    <x v="1349"/>
    <n v="52"/>
    <x v="25"/>
    <x v="24"/>
    <x v="0"/>
  </r>
  <r>
    <s v="R103796E"/>
    <x v="2"/>
    <n v="1"/>
    <s v="Type 2"/>
    <n v="7"/>
    <x v="1310"/>
    <x v="1349"/>
    <x v="1350"/>
    <n v="56"/>
    <x v="14"/>
    <x v="14"/>
    <x v="2"/>
  </r>
  <r>
    <s v="R103797K"/>
    <x v="2"/>
    <n v="1"/>
    <s v="Type 2"/>
    <n v="7"/>
    <x v="1310"/>
    <x v="1349"/>
    <x v="1350"/>
    <n v="56"/>
    <x v="14"/>
    <x v="14"/>
    <x v="2"/>
  </r>
  <r>
    <s v="R103798B"/>
    <x v="2"/>
    <n v="1"/>
    <s v="Type 2"/>
    <n v="7"/>
    <x v="1310"/>
    <x v="1349"/>
    <x v="1350"/>
    <n v="56"/>
    <x v="14"/>
    <x v="14"/>
    <x v="2"/>
  </r>
  <r>
    <s v="R103800K"/>
    <x v="2"/>
    <n v="1"/>
    <s v="Type 2"/>
    <n v="7"/>
    <x v="1311"/>
    <x v="1350"/>
    <x v="1351"/>
    <n v="56"/>
    <x v="14"/>
    <x v="14"/>
    <x v="2"/>
  </r>
  <r>
    <s v="R103801B"/>
    <x v="2"/>
    <n v="1"/>
    <s v="Type 2"/>
    <n v="7"/>
    <x v="1311"/>
    <x v="1350"/>
    <x v="1351"/>
    <n v="56"/>
    <x v="14"/>
    <x v="14"/>
    <x v="2"/>
  </r>
  <r>
    <s v="R103802F"/>
    <x v="2"/>
    <n v="1"/>
    <s v="Type 2"/>
    <n v="7"/>
    <x v="1311"/>
    <x v="1350"/>
    <x v="1351"/>
    <n v="56"/>
    <x v="14"/>
    <x v="14"/>
    <x v="2"/>
  </r>
  <r>
    <s v="R103840R"/>
    <x v="2"/>
    <n v="1"/>
    <s v="Type 2"/>
    <n v="7"/>
    <x v="1312"/>
    <x v="1351"/>
    <x v="1352"/>
    <n v="56"/>
    <x v="14"/>
    <x v="14"/>
    <x v="2"/>
  </r>
  <r>
    <s v="R103841D"/>
    <x v="2"/>
    <n v="1"/>
    <s v="Type 2"/>
    <n v="7"/>
    <x v="1312"/>
    <x v="1351"/>
    <x v="1352"/>
    <n v="56"/>
    <x v="14"/>
    <x v="14"/>
    <x v="2"/>
  </r>
  <r>
    <s v="R103842H"/>
    <x v="2"/>
    <n v="1"/>
    <s v="Type 2"/>
    <n v="7"/>
    <x v="1312"/>
    <x v="1351"/>
    <x v="1352"/>
    <n v="56"/>
    <x v="14"/>
    <x v="14"/>
    <x v="2"/>
  </r>
  <r>
    <s v="R105096A"/>
    <x v="2"/>
    <n v="1"/>
    <s v="Type 2"/>
    <n v="7"/>
    <x v="1313"/>
    <x v="1352"/>
    <x v="1353"/>
    <n v="56"/>
    <x v="14"/>
    <x v="14"/>
    <x v="2"/>
  </r>
  <r>
    <s v="R105097E"/>
    <x v="2"/>
    <n v="1"/>
    <s v="Type 2"/>
    <n v="7"/>
    <x v="1313"/>
    <x v="1352"/>
    <x v="1353"/>
    <n v="56"/>
    <x v="14"/>
    <x v="14"/>
    <x v="2"/>
  </r>
  <r>
    <s v="R105098K"/>
    <x v="2"/>
    <n v="1"/>
    <s v="Type 2"/>
    <n v="7"/>
    <x v="1313"/>
    <x v="1352"/>
    <x v="1353"/>
    <n v="56"/>
    <x v="14"/>
    <x v="14"/>
    <x v="2"/>
  </r>
  <r>
    <s v="R105463B"/>
    <x v="2"/>
    <n v="1"/>
    <s v="Type 2"/>
    <n v="7"/>
    <x v="1314"/>
    <x v="1353"/>
    <x v="1354"/>
    <n v="56"/>
    <x v="14"/>
    <x v="14"/>
    <x v="2"/>
  </r>
  <r>
    <s v="R105466C"/>
    <x v="2"/>
    <n v="1"/>
    <s v="Type 2"/>
    <n v="7"/>
    <x v="1314"/>
    <x v="1353"/>
    <x v="1354"/>
    <n v="56"/>
    <x v="14"/>
    <x v="14"/>
    <x v="2"/>
  </r>
  <r>
    <s v="R105469D"/>
    <x v="2"/>
    <n v="1"/>
    <s v="Type 2"/>
    <n v="7"/>
    <x v="1314"/>
    <x v="1353"/>
    <x v="1354"/>
    <n v="56"/>
    <x v="14"/>
    <x v="14"/>
    <x v="2"/>
  </r>
  <r>
    <s v="R107073H"/>
    <x v="2"/>
    <n v="1"/>
    <s v="Type 2"/>
    <n v="7"/>
    <x v="1315"/>
    <x v="1354"/>
    <x v="1355"/>
    <n v="56"/>
    <x v="14"/>
    <x v="14"/>
    <x v="2"/>
  </r>
  <r>
    <s v="R107076K"/>
    <x v="2"/>
    <n v="1"/>
    <s v="Type 2"/>
    <n v="7"/>
    <x v="1315"/>
    <x v="1354"/>
    <x v="1355"/>
    <n v="56"/>
    <x v="14"/>
    <x v="14"/>
    <x v="2"/>
  </r>
  <r>
    <s v="R107078F"/>
    <x v="2"/>
    <n v="1"/>
    <s v="Type 2"/>
    <n v="7"/>
    <x v="1315"/>
    <x v="1354"/>
    <x v="1355"/>
    <n v="56"/>
    <x v="14"/>
    <x v="14"/>
    <x v="2"/>
  </r>
  <r>
    <s v="R107081F"/>
    <x v="2"/>
    <n v="1"/>
    <s v="Type 2"/>
    <n v="7"/>
    <x v="1315"/>
    <x v="1354"/>
    <x v="1355"/>
    <n v="56"/>
    <x v="14"/>
    <x v="14"/>
    <x v="2"/>
  </r>
  <r>
    <s v="R107086D"/>
    <x v="2"/>
    <n v="1"/>
    <s v="Type 2"/>
    <n v="7"/>
    <x v="1315"/>
    <x v="1354"/>
    <x v="1355"/>
    <n v="56"/>
    <x v="14"/>
    <x v="14"/>
    <x v="2"/>
  </r>
  <r>
    <s v="R107087H"/>
    <x v="2"/>
    <n v="1"/>
    <s v="Type 2"/>
    <n v="7"/>
    <x v="1315"/>
    <x v="1354"/>
    <x v="1355"/>
    <n v="56"/>
    <x v="14"/>
    <x v="14"/>
    <x v="2"/>
  </r>
  <r>
    <s v="R110687H"/>
    <x v="2"/>
    <n v="1"/>
    <s v="Type 2"/>
    <n v="7"/>
    <x v="943"/>
    <x v="1355"/>
    <x v="1356"/>
    <n v="56"/>
    <x v="14"/>
    <x v="14"/>
    <x v="2"/>
  </r>
  <r>
    <s v="R110688A"/>
    <x v="2"/>
    <n v="1"/>
    <s v="Type 2"/>
    <n v="7"/>
    <x v="943"/>
    <x v="1355"/>
    <x v="1356"/>
    <n v="56"/>
    <x v="14"/>
    <x v="14"/>
    <x v="2"/>
  </r>
  <r>
    <s v="R110689E"/>
    <x v="2"/>
    <n v="1"/>
    <s v="Type 2"/>
    <n v="7"/>
    <x v="943"/>
    <x v="1355"/>
    <x v="1356"/>
    <n v="56"/>
    <x v="14"/>
    <x v="14"/>
    <x v="2"/>
  </r>
  <r>
    <s v="R111846R"/>
    <x v="2"/>
    <n v="1"/>
    <s v="Type 2"/>
    <n v="7"/>
    <x v="1316"/>
    <x v="1356"/>
    <x v="1357"/>
    <n v="56"/>
    <x v="14"/>
    <x v="14"/>
    <x v="2"/>
  </r>
  <r>
    <s v="R111847D"/>
    <x v="2"/>
    <n v="1"/>
    <s v="Type 2"/>
    <n v="7"/>
    <x v="1316"/>
    <x v="1356"/>
    <x v="1357"/>
    <n v="56"/>
    <x v="14"/>
    <x v="14"/>
    <x v="2"/>
  </r>
  <r>
    <s v="R111848H"/>
    <x v="2"/>
    <n v="1"/>
    <s v="Type 2"/>
    <n v="7"/>
    <x v="1316"/>
    <x v="1356"/>
    <x v="1357"/>
    <n v="56"/>
    <x v="14"/>
    <x v="14"/>
    <x v="2"/>
  </r>
  <r>
    <s v="R111850D"/>
    <x v="2"/>
    <n v="1"/>
    <s v="Type 2"/>
    <n v="7"/>
    <x v="1317"/>
    <x v="973"/>
    <x v="973"/>
    <n v="56"/>
    <x v="14"/>
    <x v="14"/>
    <x v="2"/>
  </r>
  <r>
    <s v="R111852A"/>
    <x v="2"/>
    <n v="1"/>
    <s v="Type 2"/>
    <n v="7"/>
    <x v="1317"/>
    <x v="973"/>
    <x v="973"/>
    <n v="56"/>
    <x v="14"/>
    <x v="14"/>
    <x v="2"/>
  </r>
  <r>
    <s v="R111854K"/>
    <x v="2"/>
    <n v="1"/>
    <s v="Type 2"/>
    <n v="7"/>
    <x v="1317"/>
    <x v="973"/>
    <x v="973"/>
    <n v="56"/>
    <x v="14"/>
    <x v="14"/>
    <x v="2"/>
  </r>
  <r>
    <s v="R112375Z"/>
    <x v="2"/>
    <n v="1"/>
    <s v="Type 2"/>
    <n v="7"/>
    <x v="1318"/>
    <x v="1357"/>
    <x v="1358"/>
    <n v="56"/>
    <x v="14"/>
    <x v="14"/>
    <x v="2"/>
  </r>
  <r>
    <s v="R112376C"/>
    <x v="2"/>
    <n v="1"/>
    <s v="Type 2"/>
    <n v="7"/>
    <x v="1318"/>
    <x v="1357"/>
    <x v="1358"/>
    <n v="56"/>
    <x v="14"/>
    <x v="14"/>
    <x v="2"/>
  </r>
  <r>
    <s v="R112377G"/>
    <x v="2"/>
    <n v="1"/>
    <s v="Type 2"/>
    <n v="7"/>
    <x v="1318"/>
    <x v="1357"/>
    <x v="1358"/>
    <n v="56"/>
    <x v="14"/>
    <x v="14"/>
    <x v="2"/>
  </r>
  <r>
    <s v="R113480R"/>
    <x v="2"/>
    <n v="1"/>
    <s v="Type 2"/>
    <n v="7"/>
    <x v="1319"/>
    <x v="1358"/>
    <x v="1359"/>
    <n v="56"/>
    <x v="14"/>
    <x v="14"/>
    <x v="2"/>
  </r>
  <r>
    <s v="R113481D"/>
    <x v="2"/>
    <n v="1"/>
    <s v="Type 2"/>
    <n v="7"/>
    <x v="1319"/>
    <x v="1358"/>
    <x v="1359"/>
    <n v="56"/>
    <x v="14"/>
    <x v="14"/>
    <x v="2"/>
  </r>
  <r>
    <s v="R113482H"/>
    <x v="2"/>
    <n v="1"/>
    <s v="Type 2"/>
    <n v="7"/>
    <x v="1319"/>
    <x v="1358"/>
    <x v="1359"/>
    <n v="56"/>
    <x v="14"/>
    <x v="14"/>
    <x v="2"/>
  </r>
  <r>
    <s v="R114029A"/>
    <x v="2"/>
    <n v="1"/>
    <s v="Type 2"/>
    <n v="7"/>
    <x v="1320"/>
    <x v="1359"/>
    <x v="1360"/>
    <n v="56"/>
    <x v="14"/>
    <x v="14"/>
    <x v="2"/>
  </r>
  <r>
    <s v="R114031H"/>
    <x v="2"/>
    <n v="1"/>
    <s v="Type 2"/>
    <n v="7"/>
    <x v="1320"/>
    <x v="1359"/>
    <x v="1360"/>
    <n v="56"/>
    <x v="14"/>
    <x v="14"/>
    <x v="2"/>
  </r>
  <r>
    <s v="R114033E"/>
    <x v="2"/>
    <n v="1"/>
    <s v="Type 2"/>
    <n v="7"/>
    <x v="1320"/>
    <x v="1359"/>
    <x v="1360"/>
    <n v="56"/>
    <x v="14"/>
    <x v="14"/>
    <x v="2"/>
  </r>
  <r>
    <s v="R114418R"/>
    <x v="2"/>
    <n v="1"/>
    <s v="Type 2"/>
    <n v="7"/>
    <x v="1321"/>
    <x v="1360"/>
    <x v="1361"/>
    <n v="56"/>
    <x v="14"/>
    <x v="14"/>
    <x v="2"/>
  </r>
  <r>
    <s v="R114420G"/>
    <x v="2"/>
    <n v="1"/>
    <s v="Type 2"/>
    <n v="7"/>
    <x v="1321"/>
    <x v="1360"/>
    <x v="1361"/>
    <n v="56"/>
    <x v="14"/>
    <x v="14"/>
    <x v="2"/>
  </r>
  <r>
    <s v="R114421R"/>
    <x v="2"/>
    <n v="1"/>
    <s v="Type 2"/>
    <n v="7"/>
    <x v="1321"/>
    <x v="1360"/>
    <x v="1361"/>
    <n v="56"/>
    <x v="14"/>
    <x v="14"/>
    <x v="2"/>
  </r>
  <r>
    <s v="R115785R"/>
    <x v="2"/>
    <n v="1"/>
    <s v="Type 2"/>
    <n v="7"/>
    <x v="1322"/>
    <x v="1361"/>
    <x v="1362"/>
    <n v="56"/>
    <x v="14"/>
    <x v="14"/>
    <x v="2"/>
  </r>
  <r>
    <s v="R115787H"/>
    <x v="2"/>
    <n v="1"/>
    <s v="Type 2"/>
    <n v="7"/>
    <x v="1322"/>
    <x v="1361"/>
    <x v="1362"/>
    <n v="56"/>
    <x v="14"/>
    <x v="14"/>
    <x v="2"/>
  </r>
  <r>
    <s v="R115791A"/>
    <x v="2"/>
    <n v="1"/>
    <s v="Type 2"/>
    <n v="7"/>
    <x v="1322"/>
    <x v="1361"/>
    <x v="1362"/>
    <n v="56"/>
    <x v="14"/>
    <x v="14"/>
    <x v="2"/>
  </r>
  <r>
    <s v="R115825B"/>
    <x v="2"/>
    <n v="1"/>
    <s v="Type 2"/>
    <n v="7"/>
    <x v="1323"/>
    <x v="1362"/>
    <x v="1363"/>
    <n v="56"/>
    <x v="14"/>
    <x v="14"/>
    <x v="2"/>
  </r>
  <r>
    <s v="R115826F"/>
    <x v="2"/>
    <n v="1"/>
    <s v="Type 2"/>
    <n v="7"/>
    <x v="1323"/>
    <x v="1362"/>
    <x v="1363"/>
    <n v="56"/>
    <x v="14"/>
    <x v="14"/>
    <x v="2"/>
  </r>
  <r>
    <s v="R115827Z"/>
    <x v="2"/>
    <n v="1"/>
    <s v="Type 2"/>
    <n v="7"/>
    <x v="1323"/>
    <x v="1362"/>
    <x v="1363"/>
    <n v="56"/>
    <x v="14"/>
    <x v="14"/>
    <x v="2"/>
  </r>
  <r>
    <s v="R116732A"/>
    <x v="2"/>
    <n v="1"/>
    <s v="Type 2"/>
    <n v="7"/>
    <x v="1324"/>
    <x v="1363"/>
    <x v="1364"/>
    <n v="56"/>
    <x v="14"/>
    <x v="14"/>
    <x v="2"/>
  </r>
  <r>
    <s v="R116733E"/>
    <x v="2"/>
    <n v="1"/>
    <s v="Type 2"/>
    <n v="7"/>
    <x v="1324"/>
    <x v="1363"/>
    <x v="1364"/>
    <n v="56"/>
    <x v="14"/>
    <x v="14"/>
    <x v="2"/>
  </r>
  <r>
    <s v="R116734K"/>
    <x v="2"/>
    <n v="1"/>
    <s v="Type 2"/>
    <n v="7"/>
    <x v="1324"/>
    <x v="1363"/>
    <x v="1364"/>
    <n v="56"/>
    <x v="14"/>
    <x v="14"/>
    <x v="2"/>
  </r>
  <r>
    <s v="R116736F"/>
    <x v="2"/>
    <n v="1"/>
    <s v="Type 2"/>
    <n v="7"/>
    <x v="1324"/>
    <x v="1363"/>
    <x v="1364"/>
    <n v="56"/>
    <x v="14"/>
    <x v="14"/>
    <x v="2"/>
  </r>
  <r>
    <s v="R116737Z"/>
    <x v="2"/>
    <n v="1"/>
    <s v="Type 2"/>
    <n v="7"/>
    <x v="1324"/>
    <x v="1363"/>
    <x v="1364"/>
    <n v="56"/>
    <x v="14"/>
    <x v="14"/>
    <x v="2"/>
  </r>
  <r>
    <s v="R116738C"/>
    <x v="2"/>
    <n v="1"/>
    <s v="Type 2"/>
    <n v="7"/>
    <x v="1324"/>
    <x v="1363"/>
    <x v="1364"/>
    <n v="56"/>
    <x v="14"/>
    <x v="14"/>
    <x v="2"/>
  </r>
  <r>
    <s v="R116739G"/>
    <x v="2"/>
    <n v="1"/>
    <s v="Type 2"/>
    <n v="7"/>
    <x v="1324"/>
    <x v="1363"/>
    <x v="1364"/>
    <n v="56"/>
    <x v="14"/>
    <x v="14"/>
    <x v="2"/>
  </r>
  <r>
    <s v="R116740Z"/>
    <x v="2"/>
    <n v="1"/>
    <s v="Type 2"/>
    <n v="7"/>
    <x v="1324"/>
    <x v="1363"/>
    <x v="1364"/>
    <n v="56"/>
    <x v="14"/>
    <x v="14"/>
    <x v="2"/>
  </r>
  <r>
    <s v="R116741C"/>
    <x v="2"/>
    <n v="1"/>
    <s v="Type 2"/>
    <n v="7"/>
    <x v="1324"/>
    <x v="1363"/>
    <x v="1364"/>
    <n v="56"/>
    <x v="14"/>
    <x v="14"/>
    <x v="2"/>
  </r>
  <r>
    <s v="R117543R"/>
    <x v="2"/>
    <n v="1"/>
    <s v="Type 2"/>
    <n v="7"/>
    <x v="1325"/>
    <x v="1364"/>
    <x v="1365"/>
    <n v="56"/>
    <x v="14"/>
    <x v="14"/>
    <x v="2"/>
  </r>
  <r>
    <s v="R117544D"/>
    <x v="2"/>
    <n v="1"/>
    <s v="Type 2"/>
    <n v="7"/>
    <x v="1325"/>
    <x v="1364"/>
    <x v="1365"/>
    <n v="56"/>
    <x v="14"/>
    <x v="14"/>
    <x v="2"/>
  </r>
  <r>
    <s v="R117545H"/>
    <x v="2"/>
    <n v="1"/>
    <s v="Type 2"/>
    <n v="7"/>
    <x v="1325"/>
    <x v="1364"/>
    <x v="1365"/>
    <n v="56"/>
    <x v="14"/>
    <x v="14"/>
    <x v="2"/>
  </r>
  <r>
    <s v="R118210K"/>
    <x v="2"/>
    <n v="1"/>
    <s v="Type 2"/>
    <n v="7"/>
    <x v="1326"/>
    <x v="1365"/>
    <x v="1366"/>
    <n v="56"/>
    <x v="14"/>
    <x v="14"/>
    <x v="2"/>
  </r>
  <r>
    <s v="R118214C"/>
    <x v="2"/>
    <n v="1"/>
    <s v="Type 2"/>
    <n v="7"/>
    <x v="1326"/>
    <x v="1365"/>
    <x v="1366"/>
    <n v="56"/>
    <x v="14"/>
    <x v="14"/>
    <x v="2"/>
  </r>
  <r>
    <s v="R118215G"/>
    <x v="2"/>
    <n v="1"/>
    <s v="Type 2"/>
    <n v="7"/>
    <x v="1326"/>
    <x v="1365"/>
    <x v="1366"/>
    <n v="56"/>
    <x v="14"/>
    <x v="14"/>
    <x v="2"/>
  </r>
  <r>
    <s v="R118216R"/>
    <x v="2"/>
    <n v="1"/>
    <s v="Type 2"/>
    <n v="7"/>
    <x v="1327"/>
    <x v="1366"/>
    <x v="1367"/>
    <n v="56"/>
    <x v="14"/>
    <x v="14"/>
    <x v="2"/>
  </r>
  <r>
    <s v="R118217D"/>
    <x v="2"/>
    <n v="1"/>
    <s v="Type 2"/>
    <n v="7"/>
    <x v="1327"/>
    <x v="1366"/>
    <x v="1367"/>
    <n v="56"/>
    <x v="14"/>
    <x v="14"/>
    <x v="2"/>
  </r>
  <r>
    <s v="R118218H"/>
    <x v="2"/>
    <n v="1"/>
    <s v="Type 2"/>
    <n v="7"/>
    <x v="1327"/>
    <x v="1366"/>
    <x v="1367"/>
    <n v="56"/>
    <x v="14"/>
    <x v="14"/>
    <x v="2"/>
  </r>
  <r>
    <s v="R118325G"/>
    <x v="2"/>
    <n v="1"/>
    <s v="Type 2"/>
    <n v="7"/>
    <x v="1328"/>
    <x v="1367"/>
    <x v="1368"/>
    <n v="56"/>
    <x v="14"/>
    <x v="14"/>
    <x v="2"/>
  </r>
  <r>
    <s v="R118326R"/>
    <x v="2"/>
    <n v="1"/>
    <s v="Type 2"/>
    <n v="7"/>
    <x v="1328"/>
    <x v="1367"/>
    <x v="1368"/>
    <n v="56"/>
    <x v="14"/>
    <x v="14"/>
    <x v="2"/>
  </r>
  <r>
    <s v="R118327D"/>
    <x v="2"/>
    <n v="1"/>
    <s v="Type 2"/>
    <n v="7"/>
    <x v="1328"/>
    <x v="1367"/>
    <x v="1368"/>
    <n v="56"/>
    <x v="14"/>
    <x v="14"/>
    <x v="2"/>
  </r>
  <r>
    <s v="R103772Z"/>
    <x v="2"/>
    <n v="1"/>
    <s v="Type 2"/>
    <n v="7"/>
    <x v="1329"/>
    <x v="1368"/>
    <x v="1369"/>
    <n v="12"/>
    <x v="20"/>
    <x v="19"/>
    <x v="2"/>
  </r>
  <r>
    <s v="R103773C"/>
    <x v="2"/>
    <n v="1"/>
    <s v="Type 2"/>
    <n v="7"/>
    <x v="1329"/>
    <x v="1368"/>
    <x v="1369"/>
    <n v="12"/>
    <x v="20"/>
    <x v="19"/>
    <x v="2"/>
  </r>
  <r>
    <s v="R103775R"/>
    <x v="2"/>
    <n v="1"/>
    <s v="Type 2"/>
    <n v="7"/>
    <x v="1329"/>
    <x v="1368"/>
    <x v="1369"/>
    <n v="12"/>
    <x v="20"/>
    <x v="19"/>
    <x v="2"/>
  </r>
  <r>
    <s v="R103793D"/>
    <x v="2"/>
    <n v="1"/>
    <s v="Type 2"/>
    <n v="7"/>
    <x v="1330"/>
    <x v="1369"/>
    <x v="1370"/>
    <n v="12"/>
    <x v="20"/>
    <x v="19"/>
    <x v="2"/>
  </r>
  <r>
    <s v="R103794H"/>
    <x v="2"/>
    <n v="1"/>
    <s v="Type 2"/>
    <n v="7"/>
    <x v="1330"/>
    <x v="1369"/>
    <x v="1370"/>
    <n v="12"/>
    <x v="20"/>
    <x v="19"/>
    <x v="2"/>
  </r>
  <r>
    <s v="R103795A"/>
    <x v="2"/>
    <n v="1"/>
    <s v="Type 2"/>
    <n v="7"/>
    <x v="1330"/>
    <x v="1369"/>
    <x v="1370"/>
    <n v="12"/>
    <x v="20"/>
    <x v="19"/>
    <x v="2"/>
  </r>
  <r>
    <s v="R103843A"/>
    <x v="2"/>
    <n v="1"/>
    <s v="Type 2"/>
    <n v="7"/>
    <x v="1331"/>
    <x v="1370"/>
    <x v="1371"/>
    <n v="12"/>
    <x v="20"/>
    <x v="19"/>
    <x v="2"/>
  </r>
  <r>
    <s v="R103844E"/>
    <x v="2"/>
    <n v="1"/>
    <s v="Type 2"/>
    <n v="7"/>
    <x v="1331"/>
    <x v="1370"/>
    <x v="1371"/>
    <n v="12"/>
    <x v="20"/>
    <x v="19"/>
    <x v="2"/>
  </r>
  <r>
    <s v="R103845K"/>
    <x v="2"/>
    <n v="1"/>
    <s v="Type 2"/>
    <n v="7"/>
    <x v="1331"/>
    <x v="1370"/>
    <x v="1371"/>
    <n v="12"/>
    <x v="20"/>
    <x v="19"/>
    <x v="2"/>
  </r>
  <r>
    <s v="R105234R"/>
    <x v="2"/>
    <n v="1"/>
    <s v="Type 2"/>
    <n v="7"/>
    <x v="1332"/>
    <x v="1371"/>
    <x v="1372"/>
    <n v="12"/>
    <x v="20"/>
    <x v="19"/>
    <x v="2"/>
  </r>
  <r>
    <s v="R105235D"/>
    <x v="2"/>
    <n v="1"/>
    <s v="Type 2"/>
    <n v="7"/>
    <x v="1332"/>
    <x v="1371"/>
    <x v="1372"/>
    <n v="12"/>
    <x v="20"/>
    <x v="19"/>
    <x v="2"/>
  </r>
  <r>
    <s v="R105237A"/>
    <x v="2"/>
    <n v="1"/>
    <s v="Type 2"/>
    <n v="7"/>
    <x v="1332"/>
    <x v="1371"/>
    <x v="1372"/>
    <n v="12"/>
    <x v="20"/>
    <x v="19"/>
    <x v="2"/>
  </r>
  <r>
    <s v="R105242K"/>
    <x v="2"/>
    <n v="1"/>
    <s v="Type 2"/>
    <n v="7"/>
    <x v="1333"/>
    <x v="1372"/>
    <x v="1373"/>
    <n v="12"/>
    <x v="20"/>
    <x v="19"/>
    <x v="2"/>
  </r>
  <r>
    <s v="R105245Z"/>
    <x v="2"/>
    <n v="1"/>
    <s v="Type 2"/>
    <n v="7"/>
    <x v="1333"/>
    <x v="1372"/>
    <x v="1373"/>
    <n v="12"/>
    <x v="20"/>
    <x v="19"/>
    <x v="2"/>
  </r>
  <r>
    <s v="R105249D"/>
    <x v="2"/>
    <n v="1"/>
    <s v="Type 2"/>
    <n v="7"/>
    <x v="1333"/>
    <x v="1372"/>
    <x v="1373"/>
    <n v="12"/>
    <x v="20"/>
    <x v="19"/>
    <x v="2"/>
  </r>
  <r>
    <s v="R105448Z"/>
    <x v="2"/>
    <n v="1"/>
    <s v="Type 2"/>
    <n v="7"/>
    <x v="1334"/>
    <x v="1373"/>
    <x v="1374"/>
    <n v="12"/>
    <x v="20"/>
    <x v="19"/>
    <x v="2"/>
  </r>
  <r>
    <s v="R105449C"/>
    <x v="2"/>
    <n v="1"/>
    <s v="Type 2"/>
    <n v="7"/>
    <x v="1334"/>
    <x v="1373"/>
    <x v="1374"/>
    <n v="12"/>
    <x v="20"/>
    <x v="19"/>
    <x v="2"/>
  </r>
  <r>
    <s v="R105450F"/>
    <x v="2"/>
    <n v="1"/>
    <s v="Type 2"/>
    <n v="7"/>
    <x v="1334"/>
    <x v="1373"/>
    <x v="1374"/>
    <n v="12"/>
    <x v="20"/>
    <x v="19"/>
    <x v="2"/>
  </r>
  <r>
    <s v="R107875A"/>
    <x v="2"/>
    <n v="1"/>
    <s v="Type 2"/>
    <n v="7"/>
    <x v="1335"/>
    <x v="1374"/>
    <x v="1375"/>
    <n v="12"/>
    <x v="20"/>
    <x v="19"/>
    <x v="2"/>
  </r>
  <r>
    <s v="R107876E"/>
    <x v="2"/>
    <n v="1"/>
    <s v="Type 2"/>
    <n v="7"/>
    <x v="1335"/>
    <x v="1374"/>
    <x v="1375"/>
    <n v="12"/>
    <x v="20"/>
    <x v="19"/>
    <x v="2"/>
  </r>
  <r>
    <s v="R107877K"/>
    <x v="2"/>
    <n v="1"/>
    <s v="Type 2"/>
    <n v="7"/>
    <x v="1335"/>
    <x v="1374"/>
    <x v="1375"/>
    <n v="12"/>
    <x v="20"/>
    <x v="19"/>
    <x v="2"/>
  </r>
  <r>
    <s v="R107878B"/>
    <x v="2"/>
    <n v="1"/>
    <s v="Type 2"/>
    <n v="7"/>
    <x v="1335"/>
    <x v="1374"/>
    <x v="1375"/>
    <n v="12"/>
    <x v="20"/>
    <x v="19"/>
    <x v="2"/>
  </r>
  <r>
    <s v="R107880K"/>
    <x v="2"/>
    <n v="1"/>
    <s v="Type 2"/>
    <n v="7"/>
    <x v="1335"/>
    <x v="1374"/>
    <x v="1375"/>
    <n v="12"/>
    <x v="20"/>
    <x v="19"/>
    <x v="2"/>
  </r>
  <r>
    <s v="R107909B"/>
    <x v="2"/>
    <n v="1"/>
    <s v="Type 2"/>
    <n v="7"/>
    <x v="1335"/>
    <x v="1374"/>
    <x v="1375"/>
    <n v="12"/>
    <x v="20"/>
    <x v="19"/>
    <x v="2"/>
  </r>
  <r>
    <s v="R110970R"/>
    <x v="2"/>
    <n v="1"/>
    <s v="Type 2"/>
    <n v="7"/>
    <x v="1336"/>
    <x v="888"/>
    <x v="888"/>
    <n v="12"/>
    <x v="20"/>
    <x v="19"/>
    <x v="2"/>
  </r>
  <r>
    <s v="R110971D"/>
    <x v="2"/>
    <n v="1"/>
    <s v="Type 2"/>
    <n v="7"/>
    <x v="1336"/>
    <x v="888"/>
    <x v="888"/>
    <n v="12"/>
    <x v="20"/>
    <x v="19"/>
    <x v="2"/>
  </r>
  <r>
    <s v="R110972H"/>
    <x v="2"/>
    <n v="1"/>
    <s v="Type 2"/>
    <n v="7"/>
    <x v="1336"/>
    <x v="888"/>
    <x v="888"/>
    <n v="12"/>
    <x v="20"/>
    <x v="19"/>
    <x v="2"/>
  </r>
  <r>
    <s v="R110973A"/>
    <x v="2"/>
    <n v="1"/>
    <s v="Type 2"/>
    <n v="7"/>
    <x v="1336"/>
    <x v="888"/>
    <x v="888"/>
    <n v="12"/>
    <x v="20"/>
    <x v="19"/>
    <x v="2"/>
  </r>
  <r>
    <s v="R110974E"/>
    <x v="2"/>
    <n v="1"/>
    <s v="Type 2"/>
    <n v="7"/>
    <x v="1336"/>
    <x v="888"/>
    <x v="888"/>
    <n v="12"/>
    <x v="20"/>
    <x v="19"/>
    <x v="2"/>
  </r>
  <r>
    <s v="R110975K"/>
    <x v="2"/>
    <n v="1"/>
    <s v="Type 2"/>
    <n v="7"/>
    <x v="1336"/>
    <x v="888"/>
    <x v="888"/>
    <n v="12"/>
    <x v="20"/>
    <x v="19"/>
    <x v="2"/>
  </r>
  <r>
    <s v="R112540D"/>
    <x v="2"/>
    <n v="1"/>
    <s v="Type 2"/>
    <n v="7"/>
    <x v="1330"/>
    <x v="1369"/>
    <x v="1370"/>
    <n v="12"/>
    <x v="20"/>
    <x v="19"/>
    <x v="2"/>
  </r>
  <r>
    <s v="R112541H"/>
    <x v="2"/>
    <n v="1"/>
    <s v="Type 2"/>
    <n v="7"/>
    <x v="1330"/>
    <x v="1369"/>
    <x v="1370"/>
    <n v="12"/>
    <x v="20"/>
    <x v="19"/>
    <x v="2"/>
  </r>
  <r>
    <s v="R112542A"/>
    <x v="2"/>
    <n v="1"/>
    <s v="Type 2"/>
    <n v="7"/>
    <x v="1330"/>
    <x v="1369"/>
    <x v="1370"/>
    <n v="12"/>
    <x v="20"/>
    <x v="19"/>
    <x v="2"/>
  </r>
  <r>
    <s v="R112896G"/>
    <x v="2"/>
    <n v="1"/>
    <s v="Type 2"/>
    <n v="7"/>
    <x v="872"/>
    <x v="891"/>
    <x v="891"/>
    <n v="12"/>
    <x v="20"/>
    <x v="19"/>
    <x v="2"/>
  </r>
  <r>
    <s v="R112897R"/>
    <x v="2"/>
    <n v="1"/>
    <s v="Type 2"/>
    <n v="7"/>
    <x v="872"/>
    <x v="891"/>
    <x v="891"/>
    <n v="12"/>
    <x v="20"/>
    <x v="19"/>
    <x v="2"/>
  </r>
  <r>
    <s v="R112898D"/>
    <x v="2"/>
    <n v="1"/>
    <s v="Type 2"/>
    <n v="7"/>
    <x v="872"/>
    <x v="891"/>
    <x v="891"/>
    <n v="12"/>
    <x v="20"/>
    <x v="19"/>
    <x v="2"/>
  </r>
  <r>
    <s v="R114164Z"/>
    <x v="2"/>
    <n v="1"/>
    <s v="Type 2"/>
    <n v="7"/>
    <x v="1337"/>
    <x v="1375"/>
    <x v="1376"/>
    <n v="23"/>
    <x v="9"/>
    <x v="9"/>
    <x v="1"/>
  </r>
  <r>
    <s v="R114357D"/>
    <x v="2"/>
    <n v="1"/>
    <s v="Type 2"/>
    <n v="7"/>
    <x v="1338"/>
    <x v="1376"/>
    <x v="1377"/>
    <n v="12"/>
    <x v="20"/>
    <x v="19"/>
    <x v="2"/>
  </r>
  <r>
    <s v="R114358H"/>
    <x v="2"/>
    <n v="1"/>
    <s v="Type 2"/>
    <n v="7"/>
    <x v="1338"/>
    <x v="1376"/>
    <x v="1377"/>
    <n v="12"/>
    <x v="20"/>
    <x v="19"/>
    <x v="2"/>
  </r>
  <r>
    <s v="R114359A"/>
    <x v="2"/>
    <n v="1"/>
    <s v="Type 2"/>
    <n v="7"/>
    <x v="1338"/>
    <x v="1376"/>
    <x v="1377"/>
    <n v="12"/>
    <x v="20"/>
    <x v="19"/>
    <x v="2"/>
  </r>
  <r>
    <s v="R116524D"/>
    <x v="2"/>
    <n v="1"/>
    <s v="Type 2"/>
    <n v="7"/>
    <x v="873"/>
    <x v="1377"/>
    <x v="1378"/>
    <n v="12"/>
    <x v="20"/>
    <x v="19"/>
    <x v="2"/>
  </r>
  <r>
    <s v="R116525H"/>
    <x v="2"/>
    <n v="1"/>
    <s v="Type 2"/>
    <n v="7"/>
    <x v="873"/>
    <x v="1377"/>
    <x v="1378"/>
    <n v="12"/>
    <x v="20"/>
    <x v="19"/>
    <x v="2"/>
  </r>
  <r>
    <s v="R116526A"/>
    <x v="2"/>
    <n v="1"/>
    <s v="Type 2"/>
    <n v="7"/>
    <x v="873"/>
    <x v="1377"/>
    <x v="1378"/>
    <n v="12"/>
    <x v="20"/>
    <x v="19"/>
    <x v="2"/>
  </r>
  <r>
    <s v="R116527E"/>
    <x v="2"/>
    <n v="1"/>
    <s v="Type 2"/>
    <n v="7"/>
    <x v="873"/>
    <x v="1377"/>
    <x v="1378"/>
    <n v="12"/>
    <x v="20"/>
    <x v="19"/>
    <x v="2"/>
  </r>
  <r>
    <s v="R116528K"/>
    <x v="2"/>
    <n v="1"/>
    <s v="Type 2"/>
    <n v="7"/>
    <x v="873"/>
    <x v="1377"/>
    <x v="1378"/>
    <n v="12"/>
    <x v="20"/>
    <x v="19"/>
    <x v="2"/>
  </r>
  <r>
    <s v="R116530E"/>
    <x v="2"/>
    <n v="1"/>
    <s v="Type 2"/>
    <n v="7"/>
    <x v="873"/>
    <x v="1377"/>
    <x v="1378"/>
    <n v="12"/>
    <x v="20"/>
    <x v="19"/>
    <x v="2"/>
  </r>
  <r>
    <s v="R117594A"/>
    <x v="2"/>
    <n v="1"/>
    <s v="Type 2"/>
    <n v="7"/>
    <x v="1339"/>
    <x v="1378"/>
    <x v="1379"/>
    <n v="12"/>
    <x v="20"/>
    <x v="19"/>
    <x v="2"/>
  </r>
  <r>
    <s v="R117596K"/>
    <x v="2"/>
    <n v="1"/>
    <s v="Type 2"/>
    <n v="7"/>
    <x v="1339"/>
    <x v="1378"/>
    <x v="1379"/>
    <n v="12"/>
    <x v="20"/>
    <x v="19"/>
    <x v="2"/>
  </r>
  <r>
    <s v="R117599Z"/>
    <x v="2"/>
    <n v="1"/>
    <s v="Type 2"/>
    <n v="7"/>
    <x v="1339"/>
    <x v="1378"/>
    <x v="1379"/>
    <n v="12"/>
    <x v="20"/>
    <x v="19"/>
    <x v="2"/>
  </r>
  <r>
    <s v="R118431B"/>
    <x v="2"/>
    <n v="1"/>
    <s v="Type 2"/>
    <n v="7"/>
    <x v="1340"/>
    <x v="1379"/>
    <x v="1380"/>
    <n v="12"/>
    <x v="20"/>
    <x v="19"/>
    <x v="2"/>
  </r>
  <r>
    <s v="R118432F"/>
    <x v="2"/>
    <n v="1"/>
    <s v="Type 2"/>
    <n v="7"/>
    <x v="1340"/>
    <x v="1379"/>
    <x v="1380"/>
    <n v="12"/>
    <x v="20"/>
    <x v="19"/>
    <x v="2"/>
  </r>
  <r>
    <s v="R118433Z"/>
    <x v="2"/>
    <n v="1"/>
    <s v="Type 2"/>
    <n v="7"/>
    <x v="1340"/>
    <x v="1379"/>
    <x v="1380"/>
    <n v="12"/>
    <x v="20"/>
    <x v="19"/>
    <x v="2"/>
  </r>
  <r>
    <s v="R103776D"/>
    <x v="2"/>
    <n v="1"/>
    <s v="Type 2"/>
    <n v="7"/>
    <x v="1341"/>
    <x v="1380"/>
    <x v="1381"/>
    <n v="76"/>
    <x v="4"/>
    <x v="4"/>
    <x v="0"/>
  </r>
  <r>
    <s v="R103778A"/>
    <x v="2"/>
    <n v="1"/>
    <s v="Type 2"/>
    <n v="7"/>
    <x v="1341"/>
    <x v="1380"/>
    <x v="1381"/>
    <n v="76"/>
    <x v="4"/>
    <x v="4"/>
    <x v="0"/>
  </r>
  <r>
    <s v="R103779E"/>
    <x v="2"/>
    <n v="1"/>
    <s v="Type 2"/>
    <n v="7"/>
    <x v="1341"/>
    <x v="1380"/>
    <x v="1381"/>
    <n v="76"/>
    <x v="4"/>
    <x v="4"/>
    <x v="0"/>
  </r>
  <r>
    <s v="R103780H"/>
    <x v="2"/>
    <n v="1"/>
    <s v="Type 2"/>
    <n v="7"/>
    <x v="1342"/>
    <x v="1381"/>
    <x v="1382"/>
    <n v="68"/>
    <x v="0"/>
    <x v="0"/>
    <x v="0"/>
  </r>
  <r>
    <s v="R103781A"/>
    <x v="2"/>
    <n v="1"/>
    <s v="Type 2"/>
    <n v="7"/>
    <x v="1342"/>
    <x v="1381"/>
    <x v="1382"/>
    <n v="68"/>
    <x v="0"/>
    <x v="0"/>
    <x v="0"/>
  </r>
  <r>
    <s v="R103782E"/>
    <x v="2"/>
    <n v="1"/>
    <s v="Type 2"/>
    <n v="7"/>
    <x v="1342"/>
    <x v="1381"/>
    <x v="1382"/>
    <n v="68"/>
    <x v="0"/>
    <x v="0"/>
    <x v="0"/>
  </r>
  <r>
    <s v="R103783K"/>
    <x v="2"/>
    <n v="1"/>
    <s v="Type 2"/>
    <n v="7"/>
    <x v="1343"/>
    <x v="1382"/>
    <x v="1383"/>
    <n v="65"/>
    <x v="0"/>
    <x v="0"/>
    <x v="0"/>
  </r>
  <r>
    <s v="R103784B"/>
    <x v="2"/>
    <n v="1"/>
    <s v="Type 2"/>
    <n v="7"/>
    <x v="1343"/>
    <x v="1382"/>
    <x v="1383"/>
    <n v="65"/>
    <x v="0"/>
    <x v="0"/>
    <x v="0"/>
  </r>
  <r>
    <s v="R103785F"/>
    <x v="2"/>
    <n v="1"/>
    <s v="Type 2"/>
    <n v="7"/>
    <x v="1343"/>
    <x v="1382"/>
    <x v="1383"/>
    <n v="65"/>
    <x v="0"/>
    <x v="0"/>
    <x v="0"/>
  </r>
  <r>
    <s v="R103788G"/>
    <x v="2"/>
    <n v="1"/>
    <s v="Type 2"/>
    <n v="7"/>
    <x v="1344"/>
    <x v="1383"/>
    <x v="1384"/>
    <n v="65"/>
    <x v="0"/>
    <x v="0"/>
    <x v="0"/>
  </r>
  <r>
    <s v="R103790C"/>
    <x v="2"/>
    <n v="1"/>
    <s v="Type 2"/>
    <n v="7"/>
    <x v="1344"/>
    <x v="1383"/>
    <x v="1384"/>
    <n v="65"/>
    <x v="0"/>
    <x v="0"/>
    <x v="0"/>
  </r>
  <r>
    <s v="R103791G"/>
    <x v="2"/>
    <n v="1"/>
    <s v="Type 2"/>
    <n v="7"/>
    <x v="1344"/>
    <x v="1383"/>
    <x v="1384"/>
    <n v="65"/>
    <x v="0"/>
    <x v="0"/>
    <x v="0"/>
  </r>
  <r>
    <s v="R104597K"/>
    <x v="2"/>
    <n v="1"/>
    <s v="Type 2"/>
    <n v="7"/>
    <x v="1345"/>
    <x v="1384"/>
    <x v="1385"/>
    <n v="75"/>
    <x v="4"/>
    <x v="4"/>
    <x v="0"/>
  </r>
  <r>
    <s v="R104599F"/>
    <x v="2"/>
    <n v="1"/>
    <s v="Type 2"/>
    <n v="7"/>
    <x v="1345"/>
    <x v="1384"/>
    <x v="1385"/>
    <n v="75"/>
    <x v="4"/>
    <x v="4"/>
    <x v="0"/>
  </r>
  <r>
    <s v="R104601B"/>
    <x v="2"/>
    <n v="1"/>
    <s v="Type 2"/>
    <n v="7"/>
    <x v="1345"/>
    <x v="1384"/>
    <x v="1385"/>
    <n v="75"/>
    <x v="4"/>
    <x v="4"/>
    <x v="0"/>
  </r>
  <r>
    <s v="R105253H"/>
    <x v="2"/>
    <n v="1"/>
    <s v="Type 2"/>
    <n v="7"/>
    <x v="1346"/>
    <x v="1385"/>
    <x v="1386"/>
    <n v="65"/>
    <x v="0"/>
    <x v="0"/>
    <x v="0"/>
  </r>
  <r>
    <s v="R105259Z"/>
    <x v="2"/>
    <n v="1"/>
    <s v="Type 2"/>
    <n v="7"/>
    <x v="1346"/>
    <x v="1385"/>
    <x v="1386"/>
    <n v="65"/>
    <x v="0"/>
    <x v="0"/>
    <x v="0"/>
  </r>
  <r>
    <s v="R105261F"/>
    <x v="2"/>
    <n v="1"/>
    <s v="Type 2"/>
    <n v="7"/>
    <x v="1346"/>
    <x v="1385"/>
    <x v="1386"/>
    <n v="65"/>
    <x v="0"/>
    <x v="0"/>
    <x v="0"/>
  </r>
  <r>
    <s v="R105439H"/>
    <x v="2"/>
    <n v="1"/>
    <s v="Type 2"/>
    <n v="7"/>
    <x v="1347"/>
    <x v="1386"/>
    <x v="1387"/>
    <n v="76"/>
    <x v="4"/>
    <x v="4"/>
    <x v="0"/>
  </r>
  <r>
    <s v="R105443A"/>
    <x v="2"/>
    <n v="1"/>
    <s v="Type 2"/>
    <n v="7"/>
    <x v="1347"/>
    <x v="1386"/>
    <x v="1387"/>
    <n v="76"/>
    <x v="4"/>
    <x v="4"/>
    <x v="0"/>
  </r>
  <r>
    <s v="R105446B"/>
    <x v="2"/>
    <n v="1"/>
    <s v="Type 2"/>
    <n v="7"/>
    <x v="1347"/>
    <x v="1386"/>
    <x v="1387"/>
    <n v="76"/>
    <x v="4"/>
    <x v="4"/>
    <x v="0"/>
  </r>
  <r>
    <s v="R106145D"/>
    <x v="2"/>
    <n v="1"/>
    <s v="Type 2"/>
    <n v="7"/>
    <x v="1348"/>
    <x v="1387"/>
    <x v="1388"/>
    <n v="55"/>
    <x v="2"/>
    <x v="2"/>
    <x v="0"/>
  </r>
  <r>
    <s v="R106147A"/>
    <x v="2"/>
    <n v="1"/>
    <s v="Type 2"/>
    <n v="7"/>
    <x v="1348"/>
    <x v="1387"/>
    <x v="1388"/>
    <n v="55"/>
    <x v="2"/>
    <x v="2"/>
    <x v="0"/>
  </r>
  <r>
    <s v="R106148E"/>
    <x v="2"/>
    <n v="1"/>
    <s v="Type 2"/>
    <n v="7"/>
    <x v="1348"/>
    <x v="1387"/>
    <x v="1388"/>
    <n v="55"/>
    <x v="2"/>
    <x v="2"/>
    <x v="0"/>
  </r>
  <r>
    <s v="R107093K"/>
    <x v="2"/>
    <n v="1"/>
    <s v="Type 2"/>
    <n v="7"/>
    <x v="1349"/>
    <x v="1388"/>
    <x v="1389"/>
    <n v="55"/>
    <x v="2"/>
    <x v="2"/>
    <x v="0"/>
  </r>
  <r>
    <s v="R107095F"/>
    <x v="2"/>
    <n v="1"/>
    <s v="Type 2"/>
    <n v="7"/>
    <x v="1349"/>
    <x v="1388"/>
    <x v="1389"/>
    <n v="55"/>
    <x v="2"/>
    <x v="2"/>
    <x v="0"/>
  </r>
  <r>
    <s v="R107097C"/>
    <x v="2"/>
    <n v="1"/>
    <s v="Type 2"/>
    <n v="7"/>
    <x v="1349"/>
    <x v="1388"/>
    <x v="1389"/>
    <n v="55"/>
    <x v="2"/>
    <x v="2"/>
    <x v="0"/>
  </r>
  <r>
    <s v="R107098G"/>
    <x v="2"/>
    <n v="1"/>
    <s v="Type 2"/>
    <n v="7"/>
    <x v="1350"/>
    <x v="1389"/>
    <x v="1390"/>
    <n v="76"/>
    <x v="4"/>
    <x v="4"/>
    <x v="0"/>
  </r>
  <r>
    <s v="R107100C"/>
    <x v="2"/>
    <n v="1"/>
    <s v="Type 2"/>
    <n v="7"/>
    <x v="1350"/>
    <x v="1389"/>
    <x v="1390"/>
    <n v="76"/>
    <x v="4"/>
    <x v="4"/>
    <x v="0"/>
  </r>
  <r>
    <s v="R107101G"/>
    <x v="2"/>
    <n v="1"/>
    <s v="Type 2"/>
    <n v="7"/>
    <x v="1350"/>
    <x v="1389"/>
    <x v="1390"/>
    <n v="76"/>
    <x v="4"/>
    <x v="4"/>
    <x v="0"/>
  </r>
  <r>
    <s v="R109471G"/>
    <x v="2"/>
    <n v="1"/>
    <s v="Type 2"/>
    <n v="7"/>
    <x v="1351"/>
    <x v="1390"/>
    <x v="1391"/>
    <n v="68"/>
    <x v="0"/>
    <x v="0"/>
    <x v="0"/>
  </r>
  <r>
    <s v="R109472R"/>
    <x v="2"/>
    <n v="1"/>
    <s v="Type 2"/>
    <n v="7"/>
    <x v="1351"/>
    <x v="1390"/>
    <x v="1391"/>
    <n v="68"/>
    <x v="0"/>
    <x v="0"/>
    <x v="0"/>
  </r>
  <r>
    <s v="R109474H"/>
    <x v="2"/>
    <n v="1"/>
    <s v="Type 2"/>
    <n v="7"/>
    <x v="1351"/>
    <x v="1390"/>
    <x v="1391"/>
    <n v="68"/>
    <x v="0"/>
    <x v="0"/>
    <x v="0"/>
  </r>
  <r>
    <s v="R110740E"/>
    <x v="2"/>
    <n v="1"/>
    <s v="Type 2"/>
    <n v="7"/>
    <x v="1352"/>
    <x v="1391"/>
    <x v="1392"/>
    <n v="76"/>
    <x v="4"/>
    <x v="4"/>
    <x v="0"/>
  </r>
  <r>
    <s v="R110741K"/>
    <x v="2"/>
    <n v="1"/>
    <s v="Type 2"/>
    <n v="7"/>
    <x v="1352"/>
    <x v="1391"/>
    <x v="1392"/>
    <n v="76"/>
    <x v="4"/>
    <x v="4"/>
    <x v="0"/>
  </r>
  <r>
    <s v="R110742B"/>
    <x v="2"/>
    <n v="1"/>
    <s v="Type 2"/>
    <n v="7"/>
    <x v="1352"/>
    <x v="1391"/>
    <x v="1392"/>
    <n v="76"/>
    <x v="4"/>
    <x v="4"/>
    <x v="0"/>
  </r>
  <r>
    <s v="R110743F"/>
    <x v="2"/>
    <n v="1"/>
    <s v="Type 2"/>
    <n v="7"/>
    <x v="1353"/>
    <x v="1392"/>
    <x v="1393"/>
    <n v="76"/>
    <x v="4"/>
    <x v="4"/>
    <x v="0"/>
  </r>
  <r>
    <s v="R110744Z"/>
    <x v="2"/>
    <n v="1"/>
    <s v="Type 2"/>
    <n v="7"/>
    <x v="1353"/>
    <x v="1392"/>
    <x v="1393"/>
    <n v="76"/>
    <x v="4"/>
    <x v="4"/>
    <x v="0"/>
  </r>
  <r>
    <s v="R110745C"/>
    <x v="2"/>
    <n v="1"/>
    <s v="Type 2"/>
    <n v="7"/>
    <x v="1353"/>
    <x v="1392"/>
    <x v="1393"/>
    <n v="76"/>
    <x v="4"/>
    <x v="4"/>
    <x v="0"/>
  </r>
  <r>
    <s v="R111941G"/>
    <x v="2"/>
    <n v="1"/>
    <s v="Type 2"/>
    <n v="7"/>
    <x v="1354"/>
    <x v="1393"/>
    <x v="1394"/>
    <n v="55"/>
    <x v="2"/>
    <x v="2"/>
    <x v="0"/>
  </r>
  <r>
    <s v="R111942R"/>
    <x v="2"/>
    <n v="1"/>
    <s v="Type 2"/>
    <n v="7"/>
    <x v="1354"/>
    <x v="1393"/>
    <x v="1394"/>
    <n v="55"/>
    <x v="2"/>
    <x v="2"/>
    <x v="0"/>
  </r>
  <r>
    <s v="R111943D"/>
    <x v="2"/>
    <n v="1"/>
    <s v="Type 2"/>
    <n v="7"/>
    <x v="1354"/>
    <x v="1393"/>
    <x v="1394"/>
    <n v="55"/>
    <x v="2"/>
    <x v="2"/>
    <x v="0"/>
  </r>
  <r>
    <s v="R111945A"/>
    <x v="2"/>
    <n v="1"/>
    <s v="Type 2"/>
    <n v="7"/>
    <x v="1355"/>
    <x v="1394"/>
    <x v="1395"/>
    <n v="55"/>
    <x v="2"/>
    <x v="2"/>
    <x v="0"/>
  </r>
  <r>
    <s v="R111946E"/>
    <x v="2"/>
    <n v="1"/>
    <s v="Type 2"/>
    <n v="7"/>
    <x v="1355"/>
    <x v="1394"/>
    <x v="1395"/>
    <n v="55"/>
    <x v="2"/>
    <x v="2"/>
    <x v="0"/>
  </r>
  <r>
    <s v="R111947K"/>
    <x v="2"/>
    <n v="1"/>
    <s v="Type 2"/>
    <n v="7"/>
    <x v="1355"/>
    <x v="1394"/>
    <x v="1395"/>
    <n v="55"/>
    <x v="2"/>
    <x v="2"/>
    <x v="0"/>
  </r>
  <r>
    <s v="R112034R"/>
    <x v="2"/>
    <n v="1"/>
    <s v="Type 2"/>
    <n v="7"/>
    <x v="1356"/>
    <x v="1395"/>
    <x v="1396"/>
    <n v="55"/>
    <x v="2"/>
    <x v="2"/>
    <x v="0"/>
  </r>
  <r>
    <s v="R112035D"/>
    <x v="2"/>
    <n v="1"/>
    <s v="Type 2"/>
    <n v="7"/>
    <x v="1356"/>
    <x v="1395"/>
    <x v="1396"/>
    <n v="55"/>
    <x v="2"/>
    <x v="2"/>
    <x v="0"/>
  </r>
  <r>
    <s v="R112036H"/>
    <x v="2"/>
    <n v="1"/>
    <s v="Type 2"/>
    <n v="7"/>
    <x v="1356"/>
    <x v="1395"/>
    <x v="1396"/>
    <n v="55"/>
    <x v="2"/>
    <x v="2"/>
    <x v="0"/>
  </r>
  <r>
    <s v="R112201B"/>
    <x v="2"/>
    <n v="1"/>
    <s v="Type 2"/>
    <n v="7"/>
    <x v="1357"/>
    <x v="1396"/>
    <x v="1397"/>
    <n v="73"/>
    <x v="3"/>
    <x v="3"/>
    <x v="0"/>
  </r>
  <r>
    <s v="R112202F"/>
    <x v="2"/>
    <n v="1"/>
    <s v="Type 2"/>
    <n v="7"/>
    <x v="1357"/>
    <x v="1396"/>
    <x v="1397"/>
    <n v="73"/>
    <x v="3"/>
    <x v="3"/>
    <x v="0"/>
  </r>
  <r>
    <s v="R112203Z"/>
    <x v="2"/>
    <n v="1"/>
    <s v="Type 2"/>
    <n v="7"/>
    <x v="1357"/>
    <x v="1396"/>
    <x v="1397"/>
    <n v="73"/>
    <x v="3"/>
    <x v="3"/>
    <x v="0"/>
  </r>
  <r>
    <s v="R112378R"/>
    <x v="2"/>
    <n v="1"/>
    <s v="Type 2"/>
    <n v="7"/>
    <x v="43"/>
    <x v="1397"/>
    <x v="1398"/>
    <n v="65"/>
    <x v="0"/>
    <x v="0"/>
    <x v="0"/>
  </r>
  <r>
    <s v="R112380G"/>
    <x v="2"/>
    <n v="1"/>
    <s v="Type 2"/>
    <n v="7"/>
    <x v="43"/>
    <x v="1397"/>
    <x v="1398"/>
    <n v="65"/>
    <x v="0"/>
    <x v="0"/>
    <x v="0"/>
  </r>
  <r>
    <s v="R112381R"/>
    <x v="2"/>
    <n v="1"/>
    <s v="Type 2"/>
    <n v="7"/>
    <x v="43"/>
    <x v="1397"/>
    <x v="1398"/>
    <n v="65"/>
    <x v="0"/>
    <x v="0"/>
    <x v="0"/>
  </r>
  <r>
    <s v="R112529F"/>
    <x v="2"/>
    <n v="1"/>
    <s v="Type 2"/>
    <n v="7"/>
    <x v="1358"/>
    <x v="1398"/>
    <x v="1399"/>
    <n v="65"/>
    <x v="0"/>
    <x v="0"/>
    <x v="0"/>
  </r>
  <r>
    <s v="R112530K"/>
    <x v="2"/>
    <n v="1"/>
    <s v="Type 2"/>
    <n v="7"/>
    <x v="1358"/>
    <x v="1398"/>
    <x v="1399"/>
    <n v="65"/>
    <x v="0"/>
    <x v="0"/>
    <x v="0"/>
  </r>
  <r>
    <s v="R112531B"/>
    <x v="2"/>
    <n v="1"/>
    <s v="Type 2"/>
    <n v="7"/>
    <x v="1358"/>
    <x v="1398"/>
    <x v="1399"/>
    <n v="65"/>
    <x v="0"/>
    <x v="0"/>
    <x v="0"/>
  </r>
  <r>
    <s v="R112543E"/>
    <x v="2"/>
    <n v="1"/>
    <s v="Type 2"/>
    <n v="7"/>
    <x v="1359"/>
    <x v="1399"/>
    <x v="1400"/>
    <n v="65"/>
    <x v="0"/>
    <x v="0"/>
    <x v="0"/>
  </r>
  <r>
    <s v="R112544K"/>
    <x v="2"/>
    <n v="1"/>
    <s v="Type 2"/>
    <n v="7"/>
    <x v="1359"/>
    <x v="1399"/>
    <x v="1400"/>
    <n v="65"/>
    <x v="0"/>
    <x v="0"/>
    <x v="0"/>
  </r>
  <r>
    <s v="R112545B"/>
    <x v="2"/>
    <n v="1"/>
    <s v="Type 2"/>
    <n v="7"/>
    <x v="1359"/>
    <x v="1399"/>
    <x v="1400"/>
    <n v="65"/>
    <x v="0"/>
    <x v="0"/>
    <x v="0"/>
  </r>
  <r>
    <s v="R112706C"/>
    <x v="2"/>
    <n v="1"/>
    <s v="Type 2"/>
    <n v="7"/>
    <x v="1360"/>
    <x v="1400"/>
    <x v="1401"/>
    <n v="65"/>
    <x v="0"/>
    <x v="0"/>
    <x v="0"/>
  </r>
  <r>
    <s v="R112707G"/>
    <x v="2"/>
    <n v="1"/>
    <s v="Type 2"/>
    <n v="7"/>
    <x v="1360"/>
    <x v="1400"/>
    <x v="1401"/>
    <n v="65"/>
    <x v="0"/>
    <x v="0"/>
    <x v="0"/>
  </r>
  <r>
    <s v="R112708R"/>
    <x v="2"/>
    <n v="1"/>
    <s v="Type 2"/>
    <n v="7"/>
    <x v="1360"/>
    <x v="1400"/>
    <x v="1401"/>
    <n v="65"/>
    <x v="0"/>
    <x v="0"/>
    <x v="0"/>
  </r>
  <r>
    <s v="R112709D"/>
    <x v="2"/>
    <n v="1"/>
    <s v="Type 2"/>
    <n v="7"/>
    <x v="1360"/>
    <x v="1400"/>
    <x v="1401"/>
    <n v="65"/>
    <x v="0"/>
    <x v="0"/>
    <x v="0"/>
  </r>
  <r>
    <s v="R112710G"/>
    <x v="2"/>
    <n v="1"/>
    <s v="Type 2"/>
    <n v="7"/>
    <x v="1360"/>
    <x v="1400"/>
    <x v="1401"/>
    <n v="65"/>
    <x v="0"/>
    <x v="0"/>
    <x v="0"/>
  </r>
  <r>
    <s v="R112711R"/>
    <x v="2"/>
    <n v="1"/>
    <s v="Type 2"/>
    <n v="7"/>
    <x v="1360"/>
    <x v="1400"/>
    <x v="1401"/>
    <n v="65"/>
    <x v="0"/>
    <x v="0"/>
    <x v="0"/>
  </r>
  <r>
    <s v="R112712D"/>
    <x v="2"/>
    <n v="1"/>
    <s v="Type 2"/>
    <n v="7"/>
    <x v="1360"/>
    <x v="1400"/>
    <x v="1401"/>
    <n v="65"/>
    <x v="0"/>
    <x v="0"/>
    <x v="0"/>
  </r>
  <r>
    <s v="R112713H"/>
    <x v="2"/>
    <n v="1"/>
    <s v="Type 2"/>
    <n v="7"/>
    <x v="1360"/>
    <x v="1400"/>
    <x v="1401"/>
    <n v="65"/>
    <x v="0"/>
    <x v="0"/>
    <x v="0"/>
  </r>
  <r>
    <s v="R112714A"/>
    <x v="2"/>
    <n v="1"/>
    <s v="Type 2"/>
    <n v="7"/>
    <x v="1360"/>
    <x v="1400"/>
    <x v="1401"/>
    <n v="65"/>
    <x v="0"/>
    <x v="0"/>
    <x v="0"/>
  </r>
  <r>
    <s v="R112715E"/>
    <x v="2"/>
    <n v="1"/>
    <s v="Type 2"/>
    <n v="7"/>
    <x v="1360"/>
    <x v="1400"/>
    <x v="1401"/>
    <n v="65"/>
    <x v="0"/>
    <x v="0"/>
    <x v="0"/>
  </r>
  <r>
    <s v="R112716K"/>
    <x v="2"/>
    <n v="1"/>
    <s v="Type 2"/>
    <n v="7"/>
    <x v="1360"/>
    <x v="1400"/>
    <x v="1401"/>
    <n v="65"/>
    <x v="0"/>
    <x v="0"/>
    <x v="0"/>
  </r>
  <r>
    <s v="R112717B"/>
    <x v="2"/>
    <n v="1"/>
    <s v="Type 2"/>
    <n v="7"/>
    <x v="1360"/>
    <x v="1400"/>
    <x v="1401"/>
    <n v="65"/>
    <x v="0"/>
    <x v="0"/>
    <x v="0"/>
  </r>
  <r>
    <s v="R112718F"/>
    <x v="2"/>
    <n v="1"/>
    <s v="Type 2"/>
    <n v="7"/>
    <x v="1361"/>
    <x v="1401"/>
    <x v="1402"/>
    <n v="68"/>
    <x v="0"/>
    <x v="0"/>
    <x v="0"/>
  </r>
  <r>
    <s v="R112719Z"/>
    <x v="2"/>
    <n v="1"/>
    <s v="Type 2"/>
    <n v="7"/>
    <x v="1361"/>
    <x v="1401"/>
    <x v="1402"/>
    <n v="68"/>
    <x v="0"/>
    <x v="0"/>
    <x v="0"/>
  </r>
  <r>
    <s v="R112720B"/>
    <x v="2"/>
    <n v="1"/>
    <s v="Type 2"/>
    <n v="7"/>
    <x v="1361"/>
    <x v="1401"/>
    <x v="1402"/>
    <n v="68"/>
    <x v="0"/>
    <x v="0"/>
    <x v="0"/>
  </r>
  <r>
    <s v="R113050F"/>
    <x v="2"/>
    <n v="1"/>
    <s v="Type 2"/>
    <n v="7"/>
    <x v="1362"/>
    <x v="1402"/>
    <x v="1403"/>
    <n v="73"/>
    <x v="3"/>
    <x v="3"/>
    <x v="0"/>
  </r>
  <r>
    <s v="R113051Z"/>
    <x v="2"/>
    <n v="1"/>
    <s v="Type 2"/>
    <n v="7"/>
    <x v="1362"/>
    <x v="1402"/>
    <x v="1403"/>
    <n v="73"/>
    <x v="3"/>
    <x v="3"/>
    <x v="0"/>
  </r>
  <r>
    <s v="R113052C"/>
    <x v="2"/>
    <n v="1"/>
    <s v="Type 2"/>
    <n v="7"/>
    <x v="1362"/>
    <x v="1402"/>
    <x v="1403"/>
    <n v="73"/>
    <x v="3"/>
    <x v="3"/>
    <x v="0"/>
  </r>
  <r>
    <s v="R113161Z"/>
    <x v="2"/>
    <n v="1"/>
    <s v="Type 2"/>
    <n v="7"/>
    <x v="1363"/>
    <x v="1403"/>
    <x v="1404"/>
    <n v="76"/>
    <x v="4"/>
    <x v="4"/>
    <x v="0"/>
  </r>
  <r>
    <s v="R113162C"/>
    <x v="2"/>
    <n v="1"/>
    <s v="Type 2"/>
    <n v="7"/>
    <x v="1363"/>
    <x v="1403"/>
    <x v="1404"/>
    <n v="76"/>
    <x v="4"/>
    <x v="4"/>
    <x v="0"/>
  </r>
  <r>
    <s v="R113163G"/>
    <x v="2"/>
    <n v="1"/>
    <s v="Type 2"/>
    <n v="7"/>
    <x v="1363"/>
    <x v="1403"/>
    <x v="1404"/>
    <n v="76"/>
    <x v="4"/>
    <x v="4"/>
    <x v="0"/>
  </r>
  <r>
    <s v="R113361K"/>
    <x v="2"/>
    <n v="1"/>
    <s v="Type 2"/>
    <n v="7"/>
    <x v="1364"/>
    <x v="1404"/>
    <x v="1405"/>
    <n v="55"/>
    <x v="2"/>
    <x v="2"/>
    <x v="0"/>
  </r>
  <r>
    <s v="R113362B"/>
    <x v="2"/>
    <n v="1"/>
    <s v="Type 2"/>
    <n v="7"/>
    <x v="1364"/>
    <x v="1404"/>
    <x v="1405"/>
    <n v="55"/>
    <x v="2"/>
    <x v="2"/>
    <x v="0"/>
  </r>
  <r>
    <s v="R113363F"/>
    <x v="2"/>
    <n v="1"/>
    <s v="Type 2"/>
    <n v="7"/>
    <x v="1364"/>
    <x v="1404"/>
    <x v="1405"/>
    <n v="55"/>
    <x v="2"/>
    <x v="2"/>
    <x v="0"/>
  </r>
  <r>
    <s v="R113364Z"/>
    <x v="2"/>
    <n v="1"/>
    <s v="Type 2"/>
    <n v="7"/>
    <x v="1364"/>
    <x v="1404"/>
    <x v="1405"/>
    <n v="55"/>
    <x v="2"/>
    <x v="2"/>
    <x v="0"/>
  </r>
  <r>
    <s v="R113365C"/>
    <x v="2"/>
    <n v="1"/>
    <s v="Type 2"/>
    <n v="7"/>
    <x v="1364"/>
    <x v="1404"/>
    <x v="1405"/>
    <n v="55"/>
    <x v="2"/>
    <x v="2"/>
    <x v="0"/>
  </r>
  <r>
    <s v="R113366G"/>
    <x v="2"/>
    <n v="1"/>
    <s v="Type 2"/>
    <n v="7"/>
    <x v="1364"/>
    <x v="1404"/>
    <x v="1405"/>
    <n v="55"/>
    <x v="2"/>
    <x v="2"/>
    <x v="0"/>
  </r>
  <r>
    <s v="R113367R"/>
    <x v="2"/>
    <n v="1"/>
    <s v="Type 2"/>
    <n v="7"/>
    <x v="1365"/>
    <x v="1405"/>
    <x v="1406"/>
    <n v="55"/>
    <x v="2"/>
    <x v="2"/>
    <x v="0"/>
  </r>
  <r>
    <s v="R113368D"/>
    <x v="2"/>
    <n v="1"/>
    <s v="Type 2"/>
    <n v="7"/>
    <x v="1365"/>
    <x v="1405"/>
    <x v="1406"/>
    <n v="55"/>
    <x v="2"/>
    <x v="2"/>
    <x v="0"/>
  </r>
  <r>
    <s v="R113369H"/>
    <x v="2"/>
    <n v="1"/>
    <s v="Type 2"/>
    <n v="7"/>
    <x v="1365"/>
    <x v="1405"/>
    <x v="1406"/>
    <n v="55"/>
    <x v="2"/>
    <x v="2"/>
    <x v="0"/>
  </r>
  <r>
    <s v="R113417H"/>
    <x v="2"/>
    <n v="1"/>
    <s v="Type 2"/>
    <n v="7"/>
    <x v="1366"/>
    <x v="1406"/>
    <x v="1407"/>
    <n v="68"/>
    <x v="0"/>
    <x v="0"/>
    <x v="0"/>
  </r>
  <r>
    <s v="R113418A"/>
    <x v="2"/>
    <n v="1"/>
    <s v="Type 2"/>
    <n v="7"/>
    <x v="1366"/>
    <x v="1406"/>
    <x v="1407"/>
    <n v="68"/>
    <x v="0"/>
    <x v="0"/>
    <x v="0"/>
  </r>
  <r>
    <s v="R113419E"/>
    <x v="2"/>
    <n v="1"/>
    <s v="Type 2"/>
    <n v="7"/>
    <x v="1366"/>
    <x v="1406"/>
    <x v="1407"/>
    <n v="68"/>
    <x v="0"/>
    <x v="0"/>
    <x v="0"/>
  </r>
  <r>
    <s v="R113477R"/>
    <x v="2"/>
    <n v="1"/>
    <s v="Type 2"/>
    <n v="7"/>
    <x v="1367"/>
    <x v="1043"/>
    <x v="1043"/>
    <n v="76"/>
    <x v="4"/>
    <x v="4"/>
    <x v="0"/>
  </r>
  <r>
    <s v="R113478D"/>
    <x v="2"/>
    <n v="1"/>
    <s v="Type 2"/>
    <n v="7"/>
    <x v="1367"/>
    <x v="1043"/>
    <x v="1043"/>
    <n v="76"/>
    <x v="4"/>
    <x v="4"/>
    <x v="0"/>
  </r>
  <r>
    <s v="R113479H"/>
    <x v="2"/>
    <n v="1"/>
    <s v="Type 2"/>
    <n v="7"/>
    <x v="1367"/>
    <x v="1043"/>
    <x v="1043"/>
    <n v="76"/>
    <x v="4"/>
    <x v="4"/>
    <x v="0"/>
  </r>
  <r>
    <s v="R113865F"/>
    <x v="2"/>
    <n v="1"/>
    <s v="Type 2"/>
    <n v="7"/>
    <x v="1368"/>
    <x v="1407"/>
    <x v="1408"/>
    <n v="76"/>
    <x v="4"/>
    <x v="4"/>
    <x v="0"/>
  </r>
  <r>
    <s v="R113866Z"/>
    <x v="2"/>
    <n v="1"/>
    <s v="Type 2"/>
    <n v="7"/>
    <x v="1368"/>
    <x v="1407"/>
    <x v="1408"/>
    <n v="76"/>
    <x v="4"/>
    <x v="4"/>
    <x v="0"/>
  </r>
  <r>
    <s v="R113867C"/>
    <x v="2"/>
    <n v="1"/>
    <s v="Type 2"/>
    <n v="7"/>
    <x v="1368"/>
    <x v="1407"/>
    <x v="1408"/>
    <n v="76"/>
    <x v="4"/>
    <x v="4"/>
    <x v="0"/>
  </r>
  <r>
    <s v="R114351B"/>
    <x v="2"/>
    <n v="1"/>
    <s v="Type 2"/>
    <n v="7"/>
    <x v="1369"/>
    <x v="1408"/>
    <x v="1409"/>
    <n v="65"/>
    <x v="0"/>
    <x v="0"/>
    <x v="0"/>
  </r>
  <r>
    <s v="R114352F"/>
    <x v="2"/>
    <n v="1"/>
    <s v="Type 2"/>
    <n v="7"/>
    <x v="1369"/>
    <x v="1408"/>
    <x v="1409"/>
    <n v="65"/>
    <x v="0"/>
    <x v="0"/>
    <x v="0"/>
  </r>
  <r>
    <s v="R114353Z"/>
    <x v="2"/>
    <n v="1"/>
    <s v="Type 2"/>
    <n v="7"/>
    <x v="1369"/>
    <x v="1408"/>
    <x v="1409"/>
    <n v="65"/>
    <x v="0"/>
    <x v="0"/>
    <x v="0"/>
  </r>
  <r>
    <s v="R114354C"/>
    <x v="2"/>
    <n v="1"/>
    <s v="Type 2"/>
    <n v="7"/>
    <x v="1370"/>
    <x v="1409"/>
    <x v="1410"/>
    <n v="68"/>
    <x v="0"/>
    <x v="0"/>
    <x v="0"/>
  </r>
  <r>
    <s v="R114355G"/>
    <x v="2"/>
    <n v="1"/>
    <s v="Type 2"/>
    <n v="7"/>
    <x v="1370"/>
    <x v="1409"/>
    <x v="1410"/>
    <n v="68"/>
    <x v="0"/>
    <x v="0"/>
    <x v="0"/>
  </r>
  <r>
    <s v="R114356R"/>
    <x v="2"/>
    <n v="1"/>
    <s v="Type 2"/>
    <n v="7"/>
    <x v="1370"/>
    <x v="1409"/>
    <x v="1410"/>
    <n v="68"/>
    <x v="0"/>
    <x v="0"/>
    <x v="0"/>
  </r>
  <r>
    <s v="R114593R"/>
    <x v="2"/>
    <n v="1"/>
    <s v="Type 2"/>
    <n v="7"/>
    <x v="1371"/>
    <x v="1410"/>
    <x v="1411"/>
    <n v="55"/>
    <x v="2"/>
    <x v="2"/>
    <x v="0"/>
  </r>
  <r>
    <s v="R114594D"/>
    <x v="2"/>
    <n v="1"/>
    <s v="Type 2"/>
    <n v="7"/>
    <x v="1371"/>
    <x v="1410"/>
    <x v="1411"/>
    <n v="55"/>
    <x v="2"/>
    <x v="2"/>
    <x v="0"/>
  </r>
  <r>
    <s v="R114596A"/>
    <x v="2"/>
    <n v="1"/>
    <s v="Type 2"/>
    <n v="7"/>
    <x v="1371"/>
    <x v="1410"/>
    <x v="1411"/>
    <n v="55"/>
    <x v="2"/>
    <x v="2"/>
    <x v="0"/>
  </r>
  <r>
    <s v="R114597E"/>
    <x v="2"/>
    <n v="1"/>
    <s v="Type 2"/>
    <n v="7"/>
    <x v="1371"/>
    <x v="1410"/>
    <x v="1411"/>
    <n v="55"/>
    <x v="2"/>
    <x v="2"/>
    <x v="0"/>
  </r>
  <r>
    <s v="R114599B"/>
    <x v="2"/>
    <n v="1"/>
    <s v="Type 2"/>
    <n v="7"/>
    <x v="1371"/>
    <x v="1410"/>
    <x v="1411"/>
    <n v="55"/>
    <x v="2"/>
    <x v="2"/>
    <x v="0"/>
  </r>
  <r>
    <s v="R114600E"/>
    <x v="2"/>
    <n v="1"/>
    <s v="Type 2"/>
    <n v="7"/>
    <x v="1371"/>
    <x v="1410"/>
    <x v="1411"/>
    <n v="55"/>
    <x v="2"/>
    <x v="2"/>
    <x v="0"/>
  </r>
  <r>
    <s v="R115792E"/>
    <x v="2"/>
    <n v="1"/>
    <s v="Type 2"/>
    <n v="7"/>
    <x v="1372"/>
    <x v="1411"/>
    <x v="1412"/>
    <n v="76"/>
    <x v="4"/>
    <x v="4"/>
    <x v="0"/>
  </r>
  <r>
    <s v="R115793K"/>
    <x v="2"/>
    <n v="1"/>
    <s v="Type 2"/>
    <n v="7"/>
    <x v="1372"/>
    <x v="1411"/>
    <x v="1412"/>
    <n v="76"/>
    <x v="4"/>
    <x v="4"/>
    <x v="0"/>
  </r>
  <r>
    <s v="R115794B"/>
    <x v="2"/>
    <n v="1"/>
    <s v="Type 2"/>
    <n v="7"/>
    <x v="1372"/>
    <x v="1411"/>
    <x v="1412"/>
    <n v="76"/>
    <x v="4"/>
    <x v="4"/>
    <x v="0"/>
  </r>
  <r>
    <s v="R116092B"/>
    <x v="2"/>
    <n v="1"/>
    <s v="Type 2"/>
    <n v="7"/>
    <x v="1373"/>
    <x v="1412"/>
    <x v="1413"/>
    <n v="65"/>
    <x v="0"/>
    <x v="0"/>
    <x v="0"/>
  </r>
  <r>
    <s v="R116093F"/>
    <x v="2"/>
    <n v="1"/>
    <s v="Type 2"/>
    <n v="7"/>
    <x v="1373"/>
    <x v="1412"/>
    <x v="1413"/>
    <n v="65"/>
    <x v="0"/>
    <x v="0"/>
    <x v="0"/>
  </r>
  <r>
    <s v="R116094Z"/>
    <x v="2"/>
    <n v="1"/>
    <s v="Type 2"/>
    <n v="7"/>
    <x v="1373"/>
    <x v="1412"/>
    <x v="1413"/>
    <n v="65"/>
    <x v="0"/>
    <x v="0"/>
    <x v="0"/>
  </r>
  <r>
    <s v="R116263K"/>
    <x v="2"/>
    <n v="1"/>
    <s v="Type 2"/>
    <n v="7"/>
    <x v="1374"/>
    <x v="1413"/>
    <x v="1414"/>
    <n v="76"/>
    <x v="4"/>
    <x v="4"/>
    <x v="0"/>
  </r>
  <r>
    <s v="R116264B"/>
    <x v="2"/>
    <n v="1"/>
    <s v="Type 2"/>
    <n v="7"/>
    <x v="1374"/>
    <x v="1413"/>
    <x v="1414"/>
    <n v="76"/>
    <x v="4"/>
    <x v="4"/>
    <x v="0"/>
  </r>
  <r>
    <s v="R116265F"/>
    <x v="2"/>
    <n v="1"/>
    <s v="Type 2"/>
    <n v="7"/>
    <x v="1374"/>
    <x v="1413"/>
    <x v="1414"/>
    <n v="76"/>
    <x v="4"/>
    <x v="4"/>
    <x v="0"/>
  </r>
  <r>
    <s v="R116266Z"/>
    <x v="2"/>
    <n v="1"/>
    <s v="Type 2"/>
    <n v="7"/>
    <x v="1374"/>
    <x v="1413"/>
    <x v="1414"/>
    <n v="76"/>
    <x v="4"/>
    <x v="4"/>
    <x v="0"/>
  </r>
  <r>
    <s v="R116267C"/>
    <x v="2"/>
    <n v="1"/>
    <s v="Type 2"/>
    <n v="7"/>
    <x v="1374"/>
    <x v="1413"/>
    <x v="1414"/>
    <n v="76"/>
    <x v="4"/>
    <x v="4"/>
    <x v="0"/>
  </r>
  <r>
    <s v="R116268G"/>
    <x v="2"/>
    <n v="1"/>
    <s v="Type 2"/>
    <n v="7"/>
    <x v="1374"/>
    <x v="1413"/>
    <x v="1414"/>
    <n v="76"/>
    <x v="4"/>
    <x v="4"/>
    <x v="0"/>
  </r>
  <r>
    <s v="R116270C"/>
    <x v="2"/>
    <n v="1"/>
    <s v="Type 2"/>
    <n v="7"/>
    <x v="1374"/>
    <x v="1413"/>
    <x v="1414"/>
    <n v="76"/>
    <x v="4"/>
    <x v="4"/>
    <x v="0"/>
  </r>
  <r>
    <s v="R116271G"/>
    <x v="2"/>
    <n v="1"/>
    <s v="Type 2"/>
    <n v="7"/>
    <x v="1374"/>
    <x v="1413"/>
    <x v="1414"/>
    <n v="76"/>
    <x v="4"/>
    <x v="4"/>
    <x v="0"/>
  </r>
  <r>
    <s v="R116272R"/>
    <x v="2"/>
    <n v="1"/>
    <s v="Type 2"/>
    <n v="7"/>
    <x v="1374"/>
    <x v="1413"/>
    <x v="1414"/>
    <n v="76"/>
    <x v="4"/>
    <x v="4"/>
    <x v="0"/>
  </r>
  <r>
    <s v="R116274H"/>
    <x v="2"/>
    <n v="1"/>
    <s v="Type 2"/>
    <n v="7"/>
    <x v="1374"/>
    <x v="1413"/>
    <x v="1414"/>
    <n v="76"/>
    <x v="4"/>
    <x v="4"/>
    <x v="0"/>
  </r>
  <r>
    <s v="R116276E"/>
    <x v="2"/>
    <n v="1"/>
    <s v="Type 2"/>
    <n v="7"/>
    <x v="1374"/>
    <x v="1413"/>
    <x v="1414"/>
    <n v="76"/>
    <x v="4"/>
    <x v="4"/>
    <x v="0"/>
  </r>
  <r>
    <s v="R116280K"/>
    <x v="2"/>
    <n v="1"/>
    <s v="Type 2"/>
    <n v="7"/>
    <x v="1374"/>
    <x v="1413"/>
    <x v="1414"/>
    <n v="76"/>
    <x v="4"/>
    <x v="4"/>
    <x v="0"/>
  </r>
  <r>
    <s v="R116537R"/>
    <x v="2"/>
    <n v="1"/>
    <s v="Type 2"/>
    <n v="7"/>
    <x v="1375"/>
    <x v="1414"/>
    <x v="1415"/>
    <n v="76"/>
    <x v="4"/>
    <x v="4"/>
    <x v="0"/>
  </r>
  <r>
    <s v="R116538D"/>
    <x v="2"/>
    <n v="1"/>
    <s v="Type 2"/>
    <n v="7"/>
    <x v="1375"/>
    <x v="1414"/>
    <x v="1415"/>
    <n v="76"/>
    <x v="4"/>
    <x v="4"/>
    <x v="0"/>
  </r>
  <r>
    <s v="R116539H"/>
    <x v="2"/>
    <n v="1"/>
    <s v="Type 2"/>
    <n v="7"/>
    <x v="1375"/>
    <x v="1414"/>
    <x v="1415"/>
    <n v="76"/>
    <x v="4"/>
    <x v="4"/>
    <x v="0"/>
  </r>
  <r>
    <s v="R116545K"/>
    <x v="2"/>
    <n v="1"/>
    <s v="Type 2"/>
    <n v="7"/>
    <x v="1376"/>
    <x v="1415"/>
    <x v="1416"/>
    <n v="76"/>
    <x v="4"/>
    <x v="4"/>
    <x v="0"/>
  </r>
  <r>
    <s v="R116546B"/>
    <x v="2"/>
    <n v="1"/>
    <s v="Type 2"/>
    <n v="7"/>
    <x v="1376"/>
    <x v="1415"/>
    <x v="1416"/>
    <n v="76"/>
    <x v="4"/>
    <x v="4"/>
    <x v="0"/>
  </r>
  <r>
    <s v="R116548Z"/>
    <x v="2"/>
    <n v="1"/>
    <s v="Type 2"/>
    <n v="7"/>
    <x v="1376"/>
    <x v="1415"/>
    <x v="1416"/>
    <n v="76"/>
    <x v="4"/>
    <x v="4"/>
    <x v="0"/>
  </r>
  <r>
    <s v="R116649H"/>
    <x v="2"/>
    <n v="1"/>
    <s v="Type 2"/>
    <n v="7"/>
    <x v="1104"/>
    <x v="1416"/>
    <x v="1417"/>
    <n v="55"/>
    <x v="2"/>
    <x v="2"/>
    <x v="0"/>
  </r>
  <r>
    <s v="R116650R"/>
    <x v="2"/>
    <n v="1"/>
    <s v="Type 2"/>
    <n v="7"/>
    <x v="1104"/>
    <x v="1416"/>
    <x v="1417"/>
    <n v="55"/>
    <x v="2"/>
    <x v="2"/>
    <x v="0"/>
  </r>
  <r>
    <s v="R116651D"/>
    <x v="2"/>
    <n v="1"/>
    <s v="Type 2"/>
    <n v="7"/>
    <x v="1104"/>
    <x v="1416"/>
    <x v="1417"/>
    <n v="55"/>
    <x v="2"/>
    <x v="2"/>
    <x v="0"/>
  </r>
  <r>
    <s v="R116742G"/>
    <x v="2"/>
    <n v="1"/>
    <s v="Type 2"/>
    <n v="7"/>
    <x v="1377"/>
    <x v="1417"/>
    <x v="1418"/>
    <n v="55"/>
    <x v="2"/>
    <x v="2"/>
    <x v="0"/>
  </r>
  <r>
    <s v="R116744D"/>
    <x v="2"/>
    <n v="1"/>
    <s v="Type 2"/>
    <n v="7"/>
    <x v="1377"/>
    <x v="1417"/>
    <x v="1418"/>
    <n v="55"/>
    <x v="2"/>
    <x v="2"/>
    <x v="0"/>
  </r>
  <r>
    <s v="R116745H"/>
    <x v="2"/>
    <n v="1"/>
    <s v="Type 2"/>
    <n v="7"/>
    <x v="1377"/>
    <x v="1417"/>
    <x v="1418"/>
    <n v="55"/>
    <x v="2"/>
    <x v="2"/>
    <x v="0"/>
  </r>
  <r>
    <s v="R116862B"/>
    <x v="2"/>
    <n v="1"/>
    <s v="Type 2"/>
    <n v="7"/>
    <x v="1140"/>
    <x v="1418"/>
    <x v="1419"/>
    <n v="53"/>
    <x v="2"/>
    <x v="2"/>
    <x v="0"/>
  </r>
  <r>
    <s v="R116863F"/>
    <x v="2"/>
    <n v="1"/>
    <s v="Type 2"/>
    <n v="7"/>
    <x v="1140"/>
    <x v="1418"/>
    <x v="1419"/>
    <n v="53"/>
    <x v="2"/>
    <x v="2"/>
    <x v="0"/>
  </r>
  <r>
    <s v="R116864Z"/>
    <x v="2"/>
    <n v="1"/>
    <s v="Type 2"/>
    <n v="7"/>
    <x v="1140"/>
    <x v="1418"/>
    <x v="1419"/>
    <n v="53"/>
    <x v="2"/>
    <x v="2"/>
    <x v="0"/>
  </r>
  <r>
    <s v="R116865C"/>
    <x v="2"/>
    <n v="1"/>
    <s v="Type 2"/>
    <n v="7"/>
    <x v="1016"/>
    <x v="1419"/>
    <x v="1420"/>
    <n v="75"/>
    <x v="4"/>
    <x v="4"/>
    <x v="0"/>
  </r>
  <r>
    <s v="R116866G"/>
    <x v="2"/>
    <n v="1"/>
    <s v="Type 2"/>
    <n v="7"/>
    <x v="1016"/>
    <x v="1419"/>
    <x v="1420"/>
    <n v="75"/>
    <x v="4"/>
    <x v="4"/>
    <x v="0"/>
  </r>
  <r>
    <s v="R116867R"/>
    <x v="2"/>
    <n v="1"/>
    <s v="Type 2"/>
    <n v="7"/>
    <x v="1016"/>
    <x v="1419"/>
    <x v="1420"/>
    <n v="75"/>
    <x v="4"/>
    <x v="4"/>
    <x v="0"/>
  </r>
  <r>
    <s v="R116890A"/>
    <x v="2"/>
    <n v="1"/>
    <s v="Type 2"/>
    <n v="7"/>
    <x v="1378"/>
    <x v="1420"/>
    <x v="1421"/>
    <n v="76"/>
    <x v="4"/>
    <x v="4"/>
    <x v="0"/>
  </r>
  <r>
    <s v="R116891E"/>
    <x v="2"/>
    <n v="1"/>
    <s v="Type 2"/>
    <n v="7"/>
    <x v="1378"/>
    <x v="1420"/>
    <x v="1421"/>
    <n v="76"/>
    <x v="4"/>
    <x v="4"/>
    <x v="0"/>
  </r>
  <r>
    <s v="R116892K"/>
    <x v="2"/>
    <n v="1"/>
    <s v="Type 2"/>
    <n v="7"/>
    <x v="1378"/>
    <x v="1420"/>
    <x v="1421"/>
    <n v="76"/>
    <x v="4"/>
    <x v="4"/>
    <x v="0"/>
  </r>
  <r>
    <s v="R116894F"/>
    <x v="2"/>
    <n v="1"/>
    <s v="Type 2"/>
    <n v="7"/>
    <x v="1379"/>
    <x v="1421"/>
    <x v="1422"/>
    <n v="55"/>
    <x v="2"/>
    <x v="2"/>
    <x v="0"/>
  </r>
  <r>
    <s v="R116895Z"/>
    <x v="2"/>
    <n v="1"/>
    <s v="Type 2"/>
    <n v="7"/>
    <x v="1379"/>
    <x v="1421"/>
    <x v="1422"/>
    <n v="55"/>
    <x v="2"/>
    <x v="2"/>
    <x v="0"/>
  </r>
  <r>
    <s v="R116896C"/>
    <x v="2"/>
    <n v="1"/>
    <s v="Type 2"/>
    <n v="7"/>
    <x v="1379"/>
    <x v="1421"/>
    <x v="1422"/>
    <n v="55"/>
    <x v="2"/>
    <x v="2"/>
    <x v="0"/>
  </r>
  <r>
    <s v="R116897G"/>
    <x v="2"/>
    <n v="1"/>
    <s v="Type 2"/>
    <n v="7"/>
    <x v="1380"/>
    <x v="1422"/>
    <x v="1423"/>
    <n v="55"/>
    <x v="2"/>
    <x v="2"/>
    <x v="0"/>
  </r>
  <r>
    <s v="R116898R"/>
    <x v="2"/>
    <n v="1"/>
    <s v="Type 2"/>
    <n v="7"/>
    <x v="1380"/>
    <x v="1422"/>
    <x v="1423"/>
    <n v="55"/>
    <x v="2"/>
    <x v="2"/>
    <x v="0"/>
  </r>
  <r>
    <s v="R116899D"/>
    <x v="2"/>
    <n v="1"/>
    <s v="Type 2"/>
    <n v="7"/>
    <x v="1380"/>
    <x v="1422"/>
    <x v="1423"/>
    <n v="55"/>
    <x v="2"/>
    <x v="2"/>
    <x v="0"/>
  </r>
  <r>
    <s v="R117051F"/>
    <x v="2"/>
    <n v="1"/>
    <s v="Type 2"/>
    <n v="7"/>
    <x v="1381"/>
    <x v="1423"/>
    <x v="1424"/>
    <n v="73"/>
    <x v="3"/>
    <x v="3"/>
    <x v="0"/>
  </r>
  <r>
    <s v="R117053C"/>
    <x v="2"/>
    <n v="1"/>
    <s v="Type 2"/>
    <n v="7"/>
    <x v="1381"/>
    <x v="1423"/>
    <x v="1424"/>
    <n v="73"/>
    <x v="3"/>
    <x v="3"/>
    <x v="0"/>
  </r>
  <r>
    <s v="R117055R"/>
    <x v="2"/>
    <n v="1"/>
    <s v="Type 2"/>
    <n v="7"/>
    <x v="1381"/>
    <x v="1423"/>
    <x v="1424"/>
    <n v="73"/>
    <x v="3"/>
    <x v="3"/>
    <x v="0"/>
  </r>
  <r>
    <s v="R117059E"/>
    <x v="2"/>
    <n v="1"/>
    <s v="Type 2"/>
    <n v="7"/>
    <x v="1381"/>
    <x v="1423"/>
    <x v="1424"/>
    <n v="73"/>
    <x v="3"/>
    <x v="3"/>
    <x v="0"/>
  </r>
  <r>
    <s v="R117063K"/>
    <x v="2"/>
    <n v="1"/>
    <s v="Type 2"/>
    <n v="7"/>
    <x v="1381"/>
    <x v="1423"/>
    <x v="1424"/>
    <n v="73"/>
    <x v="3"/>
    <x v="3"/>
    <x v="0"/>
  </r>
  <r>
    <s v="R117065F"/>
    <x v="2"/>
    <n v="1"/>
    <s v="Type 2"/>
    <n v="7"/>
    <x v="1381"/>
    <x v="1423"/>
    <x v="1424"/>
    <n v="73"/>
    <x v="3"/>
    <x v="3"/>
    <x v="0"/>
  </r>
  <r>
    <s v="R117135D"/>
    <x v="2"/>
    <n v="1"/>
    <s v="Type 2"/>
    <n v="7"/>
    <x v="1382"/>
    <x v="1424"/>
    <x v="1425"/>
    <n v="55"/>
    <x v="2"/>
    <x v="2"/>
    <x v="0"/>
  </r>
  <r>
    <s v="R117136H"/>
    <x v="2"/>
    <n v="1"/>
    <s v="Type 2"/>
    <n v="7"/>
    <x v="1382"/>
    <x v="1424"/>
    <x v="1425"/>
    <n v="55"/>
    <x v="2"/>
    <x v="2"/>
    <x v="0"/>
  </r>
  <r>
    <s v="R117137A"/>
    <x v="2"/>
    <n v="1"/>
    <s v="Type 2"/>
    <n v="7"/>
    <x v="1382"/>
    <x v="1424"/>
    <x v="1425"/>
    <n v="55"/>
    <x v="2"/>
    <x v="2"/>
    <x v="0"/>
  </r>
  <r>
    <s v="R117138E"/>
    <x v="2"/>
    <n v="1"/>
    <s v="Type 2"/>
    <n v="7"/>
    <x v="1382"/>
    <x v="1424"/>
    <x v="1425"/>
    <n v="55"/>
    <x v="2"/>
    <x v="2"/>
    <x v="0"/>
  </r>
  <r>
    <s v="R117139K"/>
    <x v="2"/>
    <n v="1"/>
    <s v="Type 2"/>
    <n v="7"/>
    <x v="1382"/>
    <x v="1424"/>
    <x v="1425"/>
    <n v="55"/>
    <x v="2"/>
    <x v="2"/>
    <x v="0"/>
  </r>
  <r>
    <s v="R117140A"/>
    <x v="2"/>
    <n v="1"/>
    <s v="Type 2"/>
    <n v="7"/>
    <x v="1382"/>
    <x v="1424"/>
    <x v="1425"/>
    <n v="55"/>
    <x v="2"/>
    <x v="2"/>
    <x v="0"/>
  </r>
  <r>
    <s v="R117141E"/>
    <x v="2"/>
    <n v="1"/>
    <s v="Type 2"/>
    <n v="7"/>
    <x v="1383"/>
    <x v="1425"/>
    <x v="1426"/>
    <n v="65"/>
    <x v="0"/>
    <x v="0"/>
    <x v="0"/>
  </r>
  <r>
    <s v="R117142K"/>
    <x v="2"/>
    <n v="1"/>
    <s v="Type 2"/>
    <n v="7"/>
    <x v="1383"/>
    <x v="1425"/>
    <x v="1426"/>
    <n v="65"/>
    <x v="0"/>
    <x v="0"/>
    <x v="0"/>
  </r>
  <r>
    <s v="R117143B"/>
    <x v="2"/>
    <n v="1"/>
    <s v="Type 2"/>
    <n v="7"/>
    <x v="1383"/>
    <x v="1425"/>
    <x v="1426"/>
    <n v="65"/>
    <x v="0"/>
    <x v="0"/>
    <x v="0"/>
  </r>
  <r>
    <s v="R117144F"/>
    <x v="2"/>
    <n v="1"/>
    <s v="Type 2"/>
    <n v="7"/>
    <x v="1383"/>
    <x v="1425"/>
    <x v="1426"/>
    <n v="65"/>
    <x v="0"/>
    <x v="0"/>
    <x v="0"/>
  </r>
  <r>
    <s v="R117145Z"/>
    <x v="2"/>
    <n v="1"/>
    <s v="Type 2"/>
    <n v="7"/>
    <x v="1383"/>
    <x v="1425"/>
    <x v="1426"/>
    <n v="65"/>
    <x v="0"/>
    <x v="0"/>
    <x v="0"/>
  </r>
  <r>
    <s v="R117147G"/>
    <x v="2"/>
    <n v="1"/>
    <s v="Type 2"/>
    <n v="7"/>
    <x v="1383"/>
    <x v="1425"/>
    <x v="1426"/>
    <n v="65"/>
    <x v="0"/>
    <x v="0"/>
    <x v="0"/>
  </r>
  <r>
    <s v="R117546A"/>
    <x v="2"/>
    <n v="1"/>
    <s v="Type 2"/>
    <n v="7"/>
    <x v="1087"/>
    <x v="1426"/>
    <x v="1427"/>
    <n v="68"/>
    <x v="0"/>
    <x v="0"/>
    <x v="0"/>
  </r>
  <r>
    <s v="R117547E"/>
    <x v="2"/>
    <n v="1"/>
    <s v="Type 2"/>
    <n v="7"/>
    <x v="1087"/>
    <x v="1426"/>
    <x v="1427"/>
    <n v="68"/>
    <x v="0"/>
    <x v="0"/>
    <x v="0"/>
  </r>
  <r>
    <s v="R117548K"/>
    <x v="2"/>
    <n v="1"/>
    <s v="Type 2"/>
    <n v="7"/>
    <x v="1087"/>
    <x v="1426"/>
    <x v="1427"/>
    <n v="68"/>
    <x v="0"/>
    <x v="0"/>
    <x v="0"/>
  </r>
  <r>
    <s v="R117549B"/>
    <x v="2"/>
    <n v="1"/>
    <s v="Type 2"/>
    <n v="7"/>
    <x v="1079"/>
    <x v="1427"/>
    <x v="1428"/>
    <n v="68"/>
    <x v="0"/>
    <x v="0"/>
    <x v="0"/>
  </r>
  <r>
    <s v="R117550E"/>
    <x v="2"/>
    <n v="1"/>
    <s v="Type 2"/>
    <n v="7"/>
    <x v="1079"/>
    <x v="1427"/>
    <x v="1428"/>
    <n v="68"/>
    <x v="0"/>
    <x v="0"/>
    <x v="0"/>
  </r>
  <r>
    <s v="R117551K"/>
    <x v="2"/>
    <n v="1"/>
    <s v="Type 2"/>
    <n v="7"/>
    <x v="1079"/>
    <x v="1427"/>
    <x v="1428"/>
    <n v="68"/>
    <x v="0"/>
    <x v="0"/>
    <x v="0"/>
  </r>
  <r>
    <s v="R117561D"/>
    <x v="2"/>
    <n v="1"/>
    <s v="Type 2"/>
    <n v="7"/>
    <x v="1384"/>
    <x v="1428"/>
    <x v="1429"/>
    <n v="75"/>
    <x v="4"/>
    <x v="4"/>
    <x v="0"/>
  </r>
  <r>
    <s v="R117563A"/>
    <x v="2"/>
    <n v="1"/>
    <s v="Type 2"/>
    <n v="7"/>
    <x v="1384"/>
    <x v="1428"/>
    <x v="1429"/>
    <n v="75"/>
    <x v="4"/>
    <x v="4"/>
    <x v="0"/>
  </r>
  <r>
    <s v="R117565K"/>
    <x v="2"/>
    <n v="1"/>
    <s v="Type 2"/>
    <n v="7"/>
    <x v="1384"/>
    <x v="1428"/>
    <x v="1429"/>
    <n v="75"/>
    <x v="4"/>
    <x v="4"/>
    <x v="0"/>
  </r>
  <r>
    <s v="R117566B"/>
    <x v="2"/>
    <n v="1"/>
    <s v="Type 2"/>
    <n v="7"/>
    <x v="1385"/>
    <x v="1429"/>
    <x v="1430"/>
    <n v="65"/>
    <x v="0"/>
    <x v="0"/>
    <x v="0"/>
  </r>
  <r>
    <s v="R117567F"/>
    <x v="2"/>
    <n v="1"/>
    <s v="Type 2"/>
    <n v="7"/>
    <x v="1385"/>
    <x v="1429"/>
    <x v="1430"/>
    <n v="65"/>
    <x v="0"/>
    <x v="0"/>
    <x v="0"/>
  </r>
  <r>
    <s v="R117568Z"/>
    <x v="2"/>
    <n v="1"/>
    <s v="Type 2"/>
    <n v="7"/>
    <x v="1385"/>
    <x v="1429"/>
    <x v="1430"/>
    <n v="65"/>
    <x v="0"/>
    <x v="0"/>
    <x v="0"/>
  </r>
  <r>
    <s v="R117569C"/>
    <x v="2"/>
    <n v="1"/>
    <s v="Type 2"/>
    <n v="7"/>
    <x v="1385"/>
    <x v="1429"/>
    <x v="1430"/>
    <n v="65"/>
    <x v="0"/>
    <x v="0"/>
    <x v="0"/>
  </r>
  <r>
    <s v="R117570F"/>
    <x v="2"/>
    <n v="1"/>
    <s v="Type 2"/>
    <n v="7"/>
    <x v="1385"/>
    <x v="1429"/>
    <x v="1430"/>
    <n v="65"/>
    <x v="0"/>
    <x v="0"/>
    <x v="0"/>
  </r>
  <r>
    <s v="R117571Z"/>
    <x v="2"/>
    <n v="1"/>
    <s v="Type 2"/>
    <n v="7"/>
    <x v="1385"/>
    <x v="1429"/>
    <x v="1430"/>
    <n v="65"/>
    <x v="0"/>
    <x v="0"/>
    <x v="0"/>
  </r>
  <r>
    <s v="R117572C"/>
    <x v="2"/>
    <n v="1"/>
    <s v="Type 2"/>
    <n v="7"/>
    <x v="965"/>
    <x v="1430"/>
    <x v="1431"/>
    <n v="73"/>
    <x v="3"/>
    <x v="3"/>
    <x v="0"/>
  </r>
  <r>
    <s v="R117573G"/>
    <x v="2"/>
    <n v="1"/>
    <s v="Type 2"/>
    <n v="7"/>
    <x v="965"/>
    <x v="1430"/>
    <x v="1431"/>
    <n v="73"/>
    <x v="3"/>
    <x v="3"/>
    <x v="0"/>
  </r>
  <r>
    <s v="R117574R"/>
    <x v="2"/>
    <n v="1"/>
    <s v="Type 2"/>
    <n v="7"/>
    <x v="965"/>
    <x v="1430"/>
    <x v="1431"/>
    <n v="73"/>
    <x v="3"/>
    <x v="3"/>
    <x v="0"/>
  </r>
  <r>
    <s v="R117577A"/>
    <x v="2"/>
    <n v="1"/>
    <s v="Type 2"/>
    <n v="7"/>
    <x v="1386"/>
    <x v="1431"/>
    <x v="1432"/>
    <n v="76"/>
    <x v="4"/>
    <x v="4"/>
    <x v="0"/>
  </r>
  <r>
    <s v="R117578E"/>
    <x v="2"/>
    <n v="1"/>
    <s v="Type 2"/>
    <n v="7"/>
    <x v="1386"/>
    <x v="1431"/>
    <x v="1432"/>
    <n v="76"/>
    <x v="4"/>
    <x v="4"/>
    <x v="0"/>
  </r>
  <r>
    <s v="R117579K"/>
    <x v="2"/>
    <n v="1"/>
    <s v="Type 2"/>
    <n v="7"/>
    <x v="1386"/>
    <x v="1431"/>
    <x v="1432"/>
    <n v="76"/>
    <x v="4"/>
    <x v="4"/>
    <x v="0"/>
  </r>
  <r>
    <s v="R117580A"/>
    <x v="2"/>
    <n v="1"/>
    <s v="Type 2"/>
    <n v="7"/>
    <x v="1386"/>
    <x v="1431"/>
    <x v="1432"/>
    <n v="76"/>
    <x v="4"/>
    <x v="4"/>
    <x v="0"/>
  </r>
  <r>
    <s v="R117581E"/>
    <x v="2"/>
    <n v="1"/>
    <s v="Type 2"/>
    <n v="7"/>
    <x v="1386"/>
    <x v="1431"/>
    <x v="1432"/>
    <n v="76"/>
    <x v="4"/>
    <x v="4"/>
    <x v="0"/>
  </r>
  <r>
    <s v="R117582K"/>
    <x v="2"/>
    <n v="1"/>
    <s v="Type 2"/>
    <n v="7"/>
    <x v="1386"/>
    <x v="1431"/>
    <x v="1432"/>
    <n v="76"/>
    <x v="4"/>
    <x v="4"/>
    <x v="0"/>
  </r>
  <r>
    <s v="R117584F"/>
    <x v="2"/>
    <n v="1"/>
    <s v="Type 2"/>
    <n v="7"/>
    <x v="1387"/>
    <x v="1432"/>
    <x v="1433"/>
    <n v="76"/>
    <x v="4"/>
    <x v="4"/>
    <x v="0"/>
  </r>
  <r>
    <s v="R117585Z"/>
    <x v="2"/>
    <n v="1"/>
    <s v="Type 2"/>
    <n v="7"/>
    <x v="1387"/>
    <x v="1432"/>
    <x v="1433"/>
    <n v="76"/>
    <x v="4"/>
    <x v="4"/>
    <x v="0"/>
  </r>
  <r>
    <s v="R117587G"/>
    <x v="2"/>
    <n v="1"/>
    <s v="Type 2"/>
    <n v="7"/>
    <x v="1387"/>
    <x v="1432"/>
    <x v="1433"/>
    <n v="76"/>
    <x v="4"/>
    <x v="4"/>
    <x v="0"/>
  </r>
  <r>
    <s v="R117606D"/>
    <x v="2"/>
    <n v="1"/>
    <s v="Type 2"/>
    <n v="7"/>
    <x v="1388"/>
    <x v="1433"/>
    <x v="1434"/>
    <n v="68"/>
    <x v="0"/>
    <x v="0"/>
    <x v="0"/>
  </r>
  <r>
    <s v="R117607H"/>
    <x v="2"/>
    <n v="1"/>
    <s v="Type 2"/>
    <n v="7"/>
    <x v="1388"/>
    <x v="1433"/>
    <x v="1434"/>
    <n v="68"/>
    <x v="0"/>
    <x v="0"/>
    <x v="0"/>
  </r>
  <r>
    <s v="R117608A"/>
    <x v="2"/>
    <n v="1"/>
    <s v="Type 2"/>
    <n v="7"/>
    <x v="1388"/>
    <x v="1433"/>
    <x v="1434"/>
    <n v="68"/>
    <x v="0"/>
    <x v="0"/>
    <x v="0"/>
  </r>
  <r>
    <s v="R117691E"/>
    <x v="2"/>
    <n v="1"/>
    <s v="Type 2"/>
    <n v="7"/>
    <x v="1389"/>
    <x v="1434"/>
    <x v="1435"/>
    <n v="68"/>
    <x v="0"/>
    <x v="0"/>
    <x v="0"/>
  </r>
  <r>
    <s v="R117692K"/>
    <x v="2"/>
    <n v="1"/>
    <s v="Type 2"/>
    <n v="7"/>
    <x v="1389"/>
    <x v="1434"/>
    <x v="1435"/>
    <n v="68"/>
    <x v="0"/>
    <x v="0"/>
    <x v="0"/>
  </r>
  <r>
    <s v="R117693B"/>
    <x v="2"/>
    <n v="1"/>
    <s v="Type 2"/>
    <n v="7"/>
    <x v="1389"/>
    <x v="1434"/>
    <x v="1435"/>
    <n v="68"/>
    <x v="0"/>
    <x v="0"/>
    <x v="0"/>
  </r>
  <r>
    <s v="R117852F"/>
    <x v="2"/>
    <n v="1"/>
    <s v="Type 2"/>
    <n v="7"/>
    <x v="1390"/>
    <x v="1435"/>
    <x v="1436"/>
    <n v="76"/>
    <x v="4"/>
    <x v="4"/>
    <x v="0"/>
  </r>
  <r>
    <s v="R117853Z"/>
    <x v="2"/>
    <n v="1"/>
    <s v="Type 2"/>
    <n v="7"/>
    <x v="1390"/>
    <x v="1435"/>
    <x v="1436"/>
    <n v="76"/>
    <x v="4"/>
    <x v="4"/>
    <x v="0"/>
  </r>
  <r>
    <s v="R117854C"/>
    <x v="2"/>
    <n v="1"/>
    <s v="Type 2"/>
    <n v="7"/>
    <x v="1390"/>
    <x v="1435"/>
    <x v="1436"/>
    <n v="76"/>
    <x v="4"/>
    <x v="4"/>
    <x v="0"/>
  </r>
  <r>
    <s v="R118158E"/>
    <x v="2"/>
    <n v="1"/>
    <s v="Type 2"/>
    <n v="7"/>
    <x v="1391"/>
    <x v="1436"/>
    <x v="1437"/>
    <n v="65"/>
    <x v="0"/>
    <x v="0"/>
    <x v="0"/>
  </r>
  <r>
    <s v="R118159K"/>
    <x v="2"/>
    <n v="1"/>
    <s v="Type 2"/>
    <n v="7"/>
    <x v="1391"/>
    <x v="1436"/>
    <x v="1437"/>
    <n v="65"/>
    <x v="0"/>
    <x v="0"/>
    <x v="0"/>
  </r>
  <r>
    <s v="R118160A"/>
    <x v="2"/>
    <n v="1"/>
    <s v="Type 2"/>
    <n v="7"/>
    <x v="1391"/>
    <x v="1436"/>
    <x v="1437"/>
    <n v="65"/>
    <x v="0"/>
    <x v="0"/>
    <x v="0"/>
  </r>
  <r>
    <s v="R118328H"/>
    <x v="2"/>
    <n v="1"/>
    <s v="Type 2"/>
    <n v="7"/>
    <x v="1392"/>
    <x v="1437"/>
    <x v="1438"/>
    <n v="68"/>
    <x v="0"/>
    <x v="0"/>
    <x v="0"/>
  </r>
  <r>
    <s v="R118329A"/>
    <x v="2"/>
    <n v="1"/>
    <s v="Type 2"/>
    <n v="7"/>
    <x v="1392"/>
    <x v="1437"/>
    <x v="1438"/>
    <n v="68"/>
    <x v="0"/>
    <x v="0"/>
    <x v="0"/>
  </r>
  <r>
    <s v="R118330D"/>
    <x v="2"/>
    <n v="1"/>
    <s v="Type 2"/>
    <n v="7"/>
    <x v="1392"/>
    <x v="1437"/>
    <x v="1438"/>
    <n v="68"/>
    <x v="0"/>
    <x v="0"/>
    <x v="0"/>
  </r>
  <r>
    <s v="R118331H"/>
    <x v="2"/>
    <n v="1"/>
    <s v="Type 2"/>
    <n v="7"/>
    <x v="1393"/>
    <x v="1438"/>
    <x v="1439"/>
    <n v="68"/>
    <x v="0"/>
    <x v="0"/>
    <x v="0"/>
  </r>
  <r>
    <s v="R118332A"/>
    <x v="2"/>
    <n v="1"/>
    <s v="Type 2"/>
    <n v="7"/>
    <x v="1393"/>
    <x v="1438"/>
    <x v="1439"/>
    <n v="68"/>
    <x v="0"/>
    <x v="0"/>
    <x v="0"/>
  </r>
  <r>
    <s v="R118333E"/>
    <x v="2"/>
    <n v="1"/>
    <s v="Type 2"/>
    <n v="7"/>
    <x v="1393"/>
    <x v="1438"/>
    <x v="1439"/>
    <n v="68"/>
    <x v="0"/>
    <x v="0"/>
    <x v="0"/>
  </r>
  <r>
    <s v="R104589R"/>
    <x v="2"/>
    <n v="1"/>
    <s v="Type 2"/>
    <n v="7"/>
    <x v="1394"/>
    <x v="1439"/>
    <x v="1440"/>
    <n v="61"/>
    <x v="1"/>
    <x v="1"/>
    <x v="0"/>
  </r>
  <r>
    <s v="R104591G"/>
    <x v="2"/>
    <n v="1"/>
    <s v="Type 2"/>
    <n v="7"/>
    <x v="1394"/>
    <x v="1439"/>
    <x v="1440"/>
    <n v="61"/>
    <x v="1"/>
    <x v="1"/>
    <x v="0"/>
  </r>
  <r>
    <s v="R104594H"/>
    <x v="2"/>
    <n v="1"/>
    <s v="Type 2"/>
    <n v="7"/>
    <x v="1394"/>
    <x v="1439"/>
    <x v="1440"/>
    <n v="61"/>
    <x v="1"/>
    <x v="1"/>
    <x v="0"/>
  </r>
  <r>
    <s v="R104603Z"/>
    <x v="2"/>
    <n v="1"/>
    <s v="Type 2"/>
    <n v="7"/>
    <x v="1395"/>
    <x v="1440"/>
    <x v="1441"/>
    <n v="62"/>
    <x v="1"/>
    <x v="1"/>
    <x v="0"/>
  </r>
  <r>
    <s v="R104604C"/>
    <x v="2"/>
    <n v="1"/>
    <s v="Type 2"/>
    <n v="7"/>
    <x v="1395"/>
    <x v="1440"/>
    <x v="1441"/>
    <n v="62"/>
    <x v="1"/>
    <x v="1"/>
    <x v="0"/>
  </r>
  <r>
    <s v="R104605G"/>
    <x v="2"/>
    <n v="1"/>
    <s v="Type 2"/>
    <n v="7"/>
    <x v="1395"/>
    <x v="1440"/>
    <x v="1441"/>
    <n v="62"/>
    <x v="1"/>
    <x v="1"/>
    <x v="0"/>
  </r>
  <r>
    <s v="R105969G"/>
    <x v="2"/>
    <n v="1"/>
    <s v="Type 2"/>
    <n v="7"/>
    <x v="1396"/>
    <x v="1441"/>
    <x v="1442"/>
    <n v="60"/>
    <x v="1"/>
    <x v="1"/>
    <x v="0"/>
  </r>
  <r>
    <s v="R105970Z"/>
    <x v="2"/>
    <n v="1"/>
    <s v="Type 2"/>
    <n v="7"/>
    <x v="1396"/>
    <x v="1441"/>
    <x v="1442"/>
    <n v="60"/>
    <x v="1"/>
    <x v="1"/>
    <x v="0"/>
  </r>
  <r>
    <s v="R105971C"/>
    <x v="2"/>
    <n v="1"/>
    <s v="Type 2"/>
    <n v="7"/>
    <x v="1396"/>
    <x v="1441"/>
    <x v="1442"/>
    <n v="60"/>
    <x v="1"/>
    <x v="1"/>
    <x v="0"/>
  </r>
  <r>
    <s v="R107047F"/>
    <x v="2"/>
    <n v="1"/>
    <s v="Type 2"/>
    <n v="7"/>
    <x v="1397"/>
    <x v="1442"/>
    <x v="1443"/>
    <n v="60"/>
    <x v="1"/>
    <x v="1"/>
    <x v="0"/>
  </r>
  <r>
    <s v="R107049C"/>
    <x v="2"/>
    <n v="1"/>
    <s v="Type 2"/>
    <n v="7"/>
    <x v="1397"/>
    <x v="1442"/>
    <x v="1443"/>
    <n v="60"/>
    <x v="1"/>
    <x v="1"/>
    <x v="0"/>
  </r>
  <r>
    <s v="R107052C"/>
    <x v="2"/>
    <n v="1"/>
    <s v="Type 2"/>
    <n v="7"/>
    <x v="1397"/>
    <x v="1442"/>
    <x v="1443"/>
    <n v="60"/>
    <x v="1"/>
    <x v="1"/>
    <x v="0"/>
  </r>
  <r>
    <s v="R108341G"/>
    <x v="2"/>
    <n v="1"/>
    <s v="Type 2"/>
    <n v="7"/>
    <x v="1398"/>
    <x v="1443"/>
    <x v="1444"/>
    <n v="60"/>
    <x v="1"/>
    <x v="1"/>
    <x v="0"/>
  </r>
  <r>
    <s v="R108345A"/>
    <x v="2"/>
    <n v="1"/>
    <s v="Type 2"/>
    <n v="7"/>
    <x v="1398"/>
    <x v="1443"/>
    <x v="1444"/>
    <n v="60"/>
    <x v="1"/>
    <x v="1"/>
    <x v="0"/>
  </r>
  <r>
    <s v="R108347K"/>
    <x v="2"/>
    <n v="1"/>
    <s v="Type 2"/>
    <n v="7"/>
    <x v="1398"/>
    <x v="1443"/>
    <x v="1444"/>
    <n v="60"/>
    <x v="1"/>
    <x v="1"/>
    <x v="0"/>
  </r>
  <r>
    <s v="R111680A"/>
    <x v="2"/>
    <n v="1"/>
    <s v="Type 2"/>
    <n v="7"/>
    <x v="1399"/>
    <x v="1444"/>
    <x v="1445"/>
    <n v="60"/>
    <x v="1"/>
    <x v="1"/>
    <x v="0"/>
  </r>
  <r>
    <s v="R111681E"/>
    <x v="2"/>
    <n v="1"/>
    <s v="Type 2"/>
    <n v="7"/>
    <x v="1399"/>
    <x v="1444"/>
    <x v="1445"/>
    <n v="60"/>
    <x v="1"/>
    <x v="1"/>
    <x v="0"/>
  </r>
  <r>
    <s v="R111682K"/>
    <x v="2"/>
    <n v="1"/>
    <s v="Type 2"/>
    <n v="7"/>
    <x v="1399"/>
    <x v="1444"/>
    <x v="1445"/>
    <n v="60"/>
    <x v="1"/>
    <x v="1"/>
    <x v="0"/>
  </r>
  <r>
    <s v="R112537D"/>
    <x v="2"/>
    <n v="1"/>
    <s v="Type 2"/>
    <n v="7"/>
    <x v="1400"/>
    <x v="1445"/>
    <x v="1446"/>
    <n v="60"/>
    <x v="1"/>
    <x v="1"/>
    <x v="0"/>
  </r>
  <r>
    <s v="R112538H"/>
    <x v="2"/>
    <n v="1"/>
    <s v="Type 2"/>
    <n v="7"/>
    <x v="1400"/>
    <x v="1445"/>
    <x v="1446"/>
    <n v="60"/>
    <x v="1"/>
    <x v="1"/>
    <x v="0"/>
  </r>
  <r>
    <s v="R112539A"/>
    <x v="2"/>
    <n v="1"/>
    <s v="Type 2"/>
    <n v="7"/>
    <x v="1400"/>
    <x v="1445"/>
    <x v="1446"/>
    <n v="60"/>
    <x v="1"/>
    <x v="1"/>
    <x v="0"/>
  </r>
  <r>
    <s v="R114414F"/>
    <x v="2"/>
    <n v="1"/>
    <s v="Type 2"/>
    <n v="7"/>
    <x v="1401"/>
    <x v="1446"/>
    <x v="1447"/>
    <n v="60"/>
    <x v="1"/>
    <x v="1"/>
    <x v="0"/>
  </r>
  <r>
    <s v="R114415Z"/>
    <x v="2"/>
    <n v="1"/>
    <s v="Type 2"/>
    <n v="7"/>
    <x v="1401"/>
    <x v="1446"/>
    <x v="1447"/>
    <n v="60"/>
    <x v="1"/>
    <x v="1"/>
    <x v="0"/>
  </r>
  <r>
    <s v="R114416C"/>
    <x v="2"/>
    <n v="1"/>
    <s v="Type 2"/>
    <n v="7"/>
    <x v="1401"/>
    <x v="1446"/>
    <x v="1447"/>
    <n v="60"/>
    <x v="1"/>
    <x v="1"/>
    <x v="0"/>
  </r>
  <r>
    <s v="R117552B"/>
    <x v="2"/>
    <n v="1"/>
    <s v="Type 2"/>
    <n v="7"/>
    <x v="1402"/>
    <x v="1447"/>
    <x v="1448"/>
    <n v="60"/>
    <x v="1"/>
    <x v="1"/>
    <x v="0"/>
  </r>
  <r>
    <s v="R117553F"/>
    <x v="2"/>
    <n v="1"/>
    <s v="Type 2"/>
    <n v="7"/>
    <x v="1402"/>
    <x v="1447"/>
    <x v="1448"/>
    <n v="60"/>
    <x v="1"/>
    <x v="1"/>
    <x v="0"/>
  </r>
  <r>
    <s v="R117554Z"/>
    <x v="2"/>
    <n v="1"/>
    <s v="Type 2"/>
    <n v="7"/>
    <x v="1402"/>
    <x v="1447"/>
    <x v="1448"/>
    <n v="60"/>
    <x v="1"/>
    <x v="1"/>
    <x v="0"/>
  </r>
  <r>
    <s v="R117557R"/>
    <x v="2"/>
    <n v="1"/>
    <s v="Type 2"/>
    <n v="7"/>
    <x v="1402"/>
    <x v="1447"/>
    <x v="1448"/>
    <n v="60"/>
    <x v="1"/>
    <x v="1"/>
    <x v="0"/>
  </r>
  <r>
    <s v="R117558D"/>
    <x v="2"/>
    <n v="1"/>
    <s v="Type 2"/>
    <n v="7"/>
    <x v="1402"/>
    <x v="1447"/>
    <x v="1448"/>
    <n v="60"/>
    <x v="1"/>
    <x v="1"/>
    <x v="0"/>
  </r>
  <r>
    <s v="R117559H"/>
    <x v="2"/>
    <n v="1"/>
    <s v="Type 2"/>
    <n v="7"/>
    <x v="1402"/>
    <x v="1447"/>
    <x v="1448"/>
    <n v="60"/>
    <x v="1"/>
    <x v="1"/>
    <x v="0"/>
  </r>
  <r>
    <s v="R104579E"/>
    <x v="2"/>
    <n v="1"/>
    <s v="Type 2"/>
    <n v="7"/>
    <x v="1403"/>
    <x v="1448"/>
    <x v="1449"/>
    <n v="64"/>
    <x v="1"/>
    <x v="1"/>
    <x v="0"/>
  </r>
  <r>
    <s v="R104582E"/>
    <x v="2"/>
    <n v="1"/>
    <s v="Type 2"/>
    <n v="7"/>
    <x v="1403"/>
    <x v="1448"/>
    <x v="1449"/>
    <n v="64"/>
    <x v="1"/>
    <x v="1"/>
    <x v="0"/>
  </r>
  <r>
    <s v="R104586Z"/>
    <x v="2"/>
    <n v="1"/>
    <s v="Type 2"/>
    <n v="7"/>
    <x v="1403"/>
    <x v="1448"/>
    <x v="1449"/>
    <n v="64"/>
    <x v="1"/>
    <x v="1"/>
    <x v="0"/>
  </r>
  <r>
    <s v="R105963E"/>
    <x v="2"/>
    <n v="1"/>
    <s v="Type 2"/>
    <n v="7"/>
    <x v="1404"/>
    <x v="1449"/>
    <x v="1450"/>
    <n v="64"/>
    <x v="1"/>
    <x v="1"/>
    <x v="0"/>
  </r>
  <r>
    <s v="R105964K"/>
    <x v="2"/>
    <n v="1"/>
    <s v="Type 2"/>
    <n v="7"/>
    <x v="1404"/>
    <x v="1449"/>
    <x v="1450"/>
    <n v="64"/>
    <x v="1"/>
    <x v="1"/>
    <x v="0"/>
  </r>
  <r>
    <s v="R105965B"/>
    <x v="2"/>
    <n v="1"/>
    <s v="Type 2"/>
    <n v="7"/>
    <x v="1404"/>
    <x v="1449"/>
    <x v="1450"/>
    <n v="64"/>
    <x v="1"/>
    <x v="1"/>
    <x v="0"/>
  </r>
  <r>
    <s v="R105972G"/>
    <x v="2"/>
    <n v="1"/>
    <s v="Type 2"/>
    <n v="7"/>
    <x v="1405"/>
    <x v="1450"/>
    <x v="1451"/>
    <n v="64"/>
    <x v="1"/>
    <x v="1"/>
    <x v="0"/>
  </r>
  <r>
    <s v="R105975H"/>
    <x v="2"/>
    <n v="1"/>
    <s v="Type 2"/>
    <n v="7"/>
    <x v="1405"/>
    <x v="1450"/>
    <x v="1451"/>
    <n v="64"/>
    <x v="1"/>
    <x v="1"/>
    <x v="0"/>
  </r>
  <r>
    <s v="R105976A"/>
    <x v="2"/>
    <n v="1"/>
    <s v="Type 2"/>
    <n v="7"/>
    <x v="1405"/>
    <x v="1450"/>
    <x v="1451"/>
    <n v="64"/>
    <x v="1"/>
    <x v="1"/>
    <x v="0"/>
  </r>
  <r>
    <s v="R105981K"/>
    <x v="2"/>
    <n v="1"/>
    <s v="Type 2"/>
    <n v="7"/>
    <x v="1406"/>
    <x v="1451"/>
    <x v="1452"/>
    <n v="64"/>
    <x v="1"/>
    <x v="1"/>
    <x v="0"/>
  </r>
  <r>
    <s v="R105982B"/>
    <x v="2"/>
    <n v="1"/>
    <s v="Type 2"/>
    <n v="7"/>
    <x v="1406"/>
    <x v="1451"/>
    <x v="1452"/>
    <n v="64"/>
    <x v="1"/>
    <x v="1"/>
    <x v="0"/>
  </r>
  <r>
    <s v="R105983F"/>
    <x v="2"/>
    <n v="1"/>
    <s v="Type 2"/>
    <n v="7"/>
    <x v="1406"/>
    <x v="1451"/>
    <x v="1452"/>
    <n v="64"/>
    <x v="1"/>
    <x v="1"/>
    <x v="0"/>
  </r>
  <r>
    <s v="R108328A"/>
    <x v="2"/>
    <n v="1"/>
    <s v="Type 2"/>
    <n v="7"/>
    <x v="1407"/>
    <x v="1452"/>
    <x v="1453"/>
    <n v="64"/>
    <x v="1"/>
    <x v="1"/>
    <x v="0"/>
  </r>
  <r>
    <s v="R108331A"/>
    <x v="2"/>
    <n v="1"/>
    <s v="Type 2"/>
    <n v="7"/>
    <x v="1407"/>
    <x v="1452"/>
    <x v="1453"/>
    <n v="64"/>
    <x v="1"/>
    <x v="1"/>
    <x v="0"/>
  </r>
  <r>
    <s v="R108333K"/>
    <x v="2"/>
    <n v="1"/>
    <s v="Type 2"/>
    <n v="7"/>
    <x v="1407"/>
    <x v="1452"/>
    <x v="1453"/>
    <n v="64"/>
    <x v="1"/>
    <x v="1"/>
    <x v="0"/>
  </r>
  <r>
    <s v="R111684F"/>
    <x v="2"/>
    <n v="1"/>
    <s v="Type 2"/>
    <n v="7"/>
    <x v="1408"/>
    <x v="1453"/>
    <x v="1454"/>
    <n v="64"/>
    <x v="1"/>
    <x v="1"/>
    <x v="0"/>
  </r>
  <r>
    <s v="R111685Z"/>
    <x v="2"/>
    <n v="1"/>
    <s v="Type 2"/>
    <n v="7"/>
    <x v="1408"/>
    <x v="1453"/>
    <x v="1454"/>
    <n v="64"/>
    <x v="1"/>
    <x v="1"/>
    <x v="0"/>
  </r>
  <r>
    <s v="R111686C"/>
    <x v="2"/>
    <n v="1"/>
    <s v="Type 2"/>
    <n v="7"/>
    <x v="1408"/>
    <x v="1453"/>
    <x v="1454"/>
    <n v="64"/>
    <x v="1"/>
    <x v="1"/>
    <x v="0"/>
  </r>
  <r>
    <s v="R111691R"/>
    <x v="2"/>
    <n v="1"/>
    <s v="Type 2"/>
    <n v="7"/>
    <x v="1409"/>
    <x v="1454"/>
    <x v="1455"/>
    <n v="64"/>
    <x v="1"/>
    <x v="1"/>
    <x v="0"/>
  </r>
  <r>
    <s v="R111692D"/>
    <x v="2"/>
    <n v="1"/>
    <s v="Type 2"/>
    <n v="7"/>
    <x v="1409"/>
    <x v="1454"/>
    <x v="1455"/>
    <n v="64"/>
    <x v="1"/>
    <x v="1"/>
    <x v="0"/>
  </r>
  <r>
    <s v="R111693H"/>
    <x v="2"/>
    <n v="1"/>
    <s v="Type 2"/>
    <n v="7"/>
    <x v="1409"/>
    <x v="1454"/>
    <x v="1455"/>
    <n v="64"/>
    <x v="1"/>
    <x v="1"/>
    <x v="0"/>
  </r>
  <r>
    <s v="R111694A"/>
    <x v="2"/>
    <n v="1"/>
    <s v="Type 2"/>
    <n v="7"/>
    <x v="1410"/>
    <x v="1455"/>
    <x v="1456"/>
    <n v="64"/>
    <x v="1"/>
    <x v="1"/>
    <x v="0"/>
  </r>
  <r>
    <s v="R111695E"/>
    <x v="2"/>
    <n v="1"/>
    <s v="Type 2"/>
    <n v="7"/>
    <x v="1410"/>
    <x v="1455"/>
    <x v="1456"/>
    <n v="64"/>
    <x v="1"/>
    <x v="1"/>
    <x v="0"/>
  </r>
  <r>
    <s v="R111696K"/>
    <x v="2"/>
    <n v="1"/>
    <s v="Type 2"/>
    <n v="7"/>
    <x v="1410"/>
    <x v="1455"/>
    <x v="1456"/>
    <n v="64"/>
    <x v="1"/>
    <x v="1"/>
    <x v="0"/>
  </r>
  <r>
    <s v="R112020R"/>
    <x v="2"/>
    <n v="1"/>
    <s v="Type 2"/>
    <n v="7"/>
    <x v="1411"/>
    <x v="1456"/>
    <x v="1457"/>
    <n v="64"/>
    <x v="1"/>
    <x v="1"/>
    <x v="0"/>
  </r>
  <r>
    <s v="R112021D"/>
    <x v="2"/>
    <n v="1"/>
    <s v="Type 2"/>
    <n v="7"/>
    <x v="1411"/>
    <x v="1456"/>
    <x v="1457"/>
    <n v="64"/>
    <x v="1"/>
    <x v="1"/>
    <x v="0"/>
  </r>
  <r>
    <s v="R112022H"/>
    <x v="2"/>
    <n v="1"/>
    <s v="Type 2"/>
    <n v="7"/>
    <x v="1411"/>
    <x v="1456"/>
    <x v="1457"/>
    <n v="64"/>
    <x v="1"/>
    <x v="1"/>
    <x v="0"/>
  </r>
  <r>
    <s v="R112369K"/>
    <x v="2"/>
    <n v="1"/>
    <s v="Type 2"/>
    <n v="7"/>
    <x v="1412"/>
    <x v="1457"/>
    <x v="1458"/>
    <n v="64"/>
    <x v="1"/>
    <x v="1"/>
    <x v="0"/>
  </r>
  <r>
    <s v="R112370A"/>
    <x v="2"/>
    <n v="1"/>
    <s v="Type 2"/>
    <n v="7"/>
    <x v="1412"/>
    <x v="1457"/>
    <x v="1458"/>
    <n v="64"/>
    <x v="1"/>
    <x v="1"/>
    <x v="0"/>
  </r>
  <r>
    <s v="R112371E"/>
    <x v="2"/>
    <n v="1"/>
    <s v="Type 2"/>
    <n v="7"/>
    <x v="1412"/>
    <x v="1457"/>
    <x v="1458"/>
    <n v="64"/>
    <x v="1"/>
    <x v="1"/>
    <x v="0"/>
  </r>
  <r>
    <s v="R112372K"/>
    <x v="2"/>
    <n v="1"/>
    <s v="Type 2"/>
    <n v="7"/>
    <x v="1413"/>
    <x v="1458"/>
    <x v="1459"/>
    <n v="64"/>
    <x v="1"/>
    <x v="1"/>
    <x v="0"/>
  </r>
  <r>
    <s v="R112373B"/>
    <x v="2"/>
    <n v="1"/>
    <s v="Type 2"/>
    <n v="7"/>
    <x v="1413"/>
    <x v="1458"/>
    <x v="1459"/>
    <n v="64"/>
    <x v="1"/>
    <x v="1"/>
    <x v="0"/>
  </r>
  <r>
    <s v="R112374F"/>
    <x v="2"/>
    <n v="1"/>
    <s v="Type 2"/>
    <n v="7"/>
    <x v="1413"/>
    <x v="1458"/>
    <x v="1459"/>
    <n v="64"/>
    <x v="1"/>
    <x v="1"/>
    <x v="0"/>
  </r>
  <r>
    <s v="R112546F"/>
    <x v="2"/>
    <n v="1"/>
    <s v="Type 2"/>
    <n v="7"/>
    <x v="1414"/>
    <x v="1459"/>
    <x v="1460"/>
    <n v="64"/>
    <x v="1"/>
    <x v="1"/>
    <x v="0"/>
  </r>
  <r>
    <s v="R112547Z"/>
    <x v="2"/>
    <n v="1"/>
    <s v="Type 2"/>
    <n v="7"/>
    <x v="1414"/>
    <x v="1459"/>
    <x v="1460"/>
    <n v="64"/>
    <x v="1"/>
    <x v="1"/>
    <x v="0"/>
  </r>
  <r>
    <s v="R112548C"/>
    <x v="2"/>
    <n v="1"/>
    <s v="Type 2"/>
    <n v="7"/>
    <x v="1414"/>
    <x v="1459"/>
    <x v="1460"/>
    <n v="64"/>
    <x v="1"/>
    <x v="1"/>
    <x v="0"/>
  </r>
  <r>
    <s v="R113731R"/>
    <x v="2"/>
    <n v="1"/>
    <s v="Type 2"/>
    <n v="7"/>
    <x v="1415"/>
    <x v="1460"/>
    <x v="1461"/>
    <n v="64"/>
    <x v="1"/>
    <x v="1"/>
    <x v="0"/>
  </r>
  <r>
    <s v="R113732D"/>
    <x v="2"/>
    <n v="1"/>
    <s v="Type 2"/>
    <n v="7"/>
    <x v="1415"/>
    <x v="1460"/>
    <x v="1461"/>
    <n v="64"/>
    <x v="1"/>
    <x v="1"/>
    <x v="0"/>
  </r>
  <r>
    <s v="R113733H"/>
    <x v="2"/>
    <n v="1"/>
    <s v="Type 2"/>
    <n v="7"/>
    <x v="1415"/>
    <x v="1460"/>
    <x v="1461"/>
    <n v="64"/>
    <x v="1"/>
    <x v="1"/>
    <x v="0"/>
  </r>
  <r>
    <s v="R114360D"/>
    <x v="2"/>
    <n v="1"/>
    <s v="Type 2"/>
    <n v="7"/>
    <x v="1416"/>
    <x v="1461"/>
    <x v="1462"/>
    <n v="64"/>
    <x v="1"/>
    <x v="1"/>
    <x v="0"/>
  </r>
  <r>
    <s v="R114361H"/>
    <x v="2"/>
    <n v="1"/>
    <s v="Type 2"/>
    <n v="7"/>
    <x v="1416"/>
    <x v="1461"/>
    <x v="1462"/>
    <n v="64"/>
    <x v="1"/>
    <x v="1"/>
    <x v="0"/>
  </r>
  <r>
    <s v="R114362A"/>
    <x v="2"/>
    <n v="1"/>
    <s v="Type 2"/>
    <n v="7"/>
    <x v="1416"/>
    <x v="1461"/>
    <x v="1462"/>
    <n v="64"/>
    <x v="1"/>
    <x v="1"/>
    <x v="0"/>
  </r>
  <r>
    <s v="R114601K"/>
    <x v="2"/>
    <n v="1"/>
    <s v="Type 2"/>
    <n v="7"/>
    <x v="1417"/>
    <x v="1462"/>
    <x v="1463"/>
    <n v="64"/>
    <x v="1"/>
    <x v="1"/>
    <x v="0"/>
  </r>
  <r>
    <s v="R114602B"/>
    <x v="2"/>
    <n v="1"/>
    <s v="Type 2"/>
    <n v="7"/>
    <x v="1417"/>
    <x v="1462"/>
    <x v="1463"/>
    <n v="64"/>
    <x v="1"/>
    <x v="1"/>
    <x v="0"/>
  </r>
  <r>
    <s v="R114603F"/>
    <x v="2"/>
    <n v="1"/>
    <s v="Type 2"/>
    <n v="7"/>
    <x v="1417"/>
    <x v="1462"/>
    <x v="1463"/>
    <n v="64"/>
    <x v="1"/>
    <x v="1"/>
    <x v="0"/>
  </r>
  <r>
    <s v="R115553H"/>
    <x v="2"/>
    <n v="1"/>
    <s v="Type 2"/>
    <n v="7"/>
    <x v="1418"/>
    <x v="1463"/>
    <x v="1464"/>
    <n v="64"/>
    <x v="1"/>
    <x v="1"/>
    <x v="0"/>
  </r>
  <r>
    <s v="R115554A"/>
    <x v="2"/>
    <n v="1"/>
    <s v="Type 2"/>
    <n v="7"/>
    <x v="1418"/>
    <x v="1463"/>
    <x v="1464"/>
    <n v="64"/>
    <x v="1"/>
    <x v="1"/>
    <x v="0"/>
  </r>
  <r>
    <s v="R115555E"/>
    <x v="2"/>
    <n v="1"/>
    <s v="Type 2"/>
    <n v="7"/>
    <x v="1418"/>
    <x v="1463"/>
    <x v="1464"/>
    <n v="64"/>
    <x v="1"/>
    <x v="1"/>
    <x v="0"/>
  </r>
  <r>
    <s v="R115773H"/>
    <x v="2"/>
    <n v="1"/>
    <s v="Type 2"/>
    <n v="7"/>
    <x v="1418"/>
    <x v="1463"/>
    <x v="1464"/>
    <n v="64"/>
    <x v="1"/>
    <x v="1"/>
    <x v="0"/>
  </r>
  <r>
    <s v="R115774A"/>
    <x v="2"/>
    <n v="1"/>
    <s v="Type 2"/>
    <n v="7"/>
    <x v="1418"/>
    <x v="1463"/>
    <x v="1464"/>
    <n v="64"/>
    <x v="1"/>
    <x v="1"/>
    <x v="0"/>
  </r>
  <r>
    <s v="R115775E"/>
    <x v="2"/>
    <n v="1"/>
    <s v="Type 2"/>
    <n v="7"/>
    <x v="1418"/>
    <x v="1463"/>
    <x v="1464"/>
    <n v="64"/>
    <x v="1"/>
    <x v="1"/>
    <x v="0"/>
  </r>
  <r>
    <s v="R116344F"/>
    <x v="2"/>
    <n v="1"/>
    <s v="Type 2"/>
    <n v="7"/>
    <x v="996"/>
    <x v="1464"/>
    <x v="1465"/>
    <n v="64"/>
    <x v="1"/>
    <x v="1"/>
    <x v="0"/>
  </r>
  <r>
    <s v="R116345Z"/>
    <x v="2"/>
    <n v="1"/>
    <s v="Type 2"/>
    <n v="7"/>
    <x v="996"/>
    <x v="1464"/>
    <x v="1465"/>
    <n v="64"/>
    <x v="1"/>
    <x v="1"/>
    <x v="0"/>
  </r>
  <r>
    <s v="R116346C"/>
    <x v="2"/>
    <n v="1"/>
    <s v="Type 2"/>
    <n v="7"/>
    <x v="996"/>
    <x v="1464"/>
    <x v="1465"/>
    <n v="64"/>
    <x v="1"/>
    <x v="1"/>
    <x v="0"/>
  </r>
  <r>
    <s v="R116348R"/>
    <x v="2"/>
    <n v="1"/>
    <s v="Type 2"/>
    <n v="7"/>
    <x v="1419"/>
    <x v="1465"/>
    <x v="1466"/>
    <n v="64"/>
    <x v="1"/>
    <x v="1"/>
    <x v="0"/>
  </r>
  <r>
    <s v="R116350G"/>
    <x v="2"/>
    <n v="1"/>
    <s v="Type 2"/>
    <n v="7"/>
    <x v="1419"/>
    <x v="1465"/>
    <x v="1466"/>
    <n v="64"/>
    <x v="1"/>
    <x v="1"/>
    <x v="0"/>
  </r>
  <r>
    <s v="R116353H"/>
    <x v="2"/>
    <n v="1"/>
    <s v="Type 2"/>
    <n v="7"/>
    <x v="1419"/>
    <x v="1465"/>
    <x v="1466"/>
    <n v="64"/>
    <x v="1"/>
    <x v="1"/>
    <x v="0"/>
  </r>
  <r>
    <s v="R116354A"/>
    <x v="2"/>
    <n v="1"/>
    <s v="Type 2"/>
    <n v="7"/>
    <x v="1420"/>
    <x v="1466"/>
    <x v="1467"/>
    <n v="64"/>
    <x v="1"/>
    <x v="1"/>
    <x v="0"/>
  </r>
  <r>
    <s v="R116355E"/>
    <x v="2"/>
    <n v="1"/>
    <s v="Type 2"/>
    <n v="7"/>
    <x v="1420"/>
    <x v="1466"/>
    <x v="1467"/>
    <n v="64"/>
    <x v="1"/>
    <x v="1"/>
    <x v="0"/>
  </r>
  <r>
    <s v="R116356K"/>
    <x v="2"/>
    <n v="1"/>
    <s v="Type 2"/>
    <n v="7"/>
    <x v="1420"/>
    <x v="1466"/>
    <x v="1467"/>
    <n v="64"/>
    <x v="1"/>
    <x v="1"/>
    <x v="0"/>
  </r>
  <r>
    <s v="R116630Z"/>
    <x v="2"/>
    <n v="1"/>
    <s v="Type 2"/>
    <n v="7"/>
    <x v="994"/>
    <x v="1467"/>
    <x v="1468"/>
    <n v="64"/>
    <x v="1"/>
    <x v="1"/>
    <x v="0"/>
  </r>
  <r>
    <s v="R116631C"/>
    <x v="2"/>
    <n v="1"/>
    <s v="Type 2"/>
    <n v="7"/>
    <x v="994"/>
    <x v="1467"/>
    <x v="1468"/>
    <n v="64"/>
    <x v="1"/>
    <x v="1"/>
    <x v="0"/>
  </r>
  <r>
    <s v="R116632G"/>
    <x v="2"/>
    <n v="1"/>
    <s v="Type 2"/>
    <n v="7"/>
    <x v="994"/>
    <x v="1467"/>
    <x v="1468"/>
    <n v="64"/>
    <x v="1"/>
    <x v="1"/>
    <x v="0"/>
  </r>
  <r>
    <s v="R116747E"/>
    <x v="2"/>
    <n v="1"/>
    <s v="Type 2"/>
    <n v="7"/>
    <x v="1421"/>
    <x v="1468"/>
    <x v="1469"/>
    <n v="64"/>
    <x v="1"/>
    <x v="1"/>
    <x v="0"/>
  </r>
  <r>
    <s v="R116749B"/>
    <x v="2"/>
    <n v="1"/>
    <s v="Type 2"/>
    <n v="7"/>
    <x v="1421"/>
    <x v="1468"/>
    <x v="1469"/>
    <n v="64"/>
    <x v="1"/>
    <x v="1"/>
    <x v="0"/>
  </r>
  <r>
    <s v="R116750E"/>
    <x v="2"/>
    <n v="1"/>
    <s v="Type 2"/>
    <n v="7"/>
    <x v="1421"/>
    <x v="1468"/>
    <x v="1469"/>
    <n v="64"/>
    <x v="1"/>
    <x v="1"/>
    <x v="0"/>
  </r>
  <r>
    <s v="R117603C"/>
    <x v="2"/>
    <n v="1"/>
    <s v="Type 2"/>
    <n v="7"/>
    <x v="1422"/>
    <x v="1469"/>
    <x v="1470"/>
    <n v="64"/>
    <x v="1"/>
    <x v="1"/>
    <x v="0"/>
  </r>
  <r>
    <s v="R117604G"/>
    <x v="2"/>
    <n v="1"/>
    <s v="Type 2"/>
    <n v="7"/>
    <x v="1422"/>
    <x v="1469"/>
    <x v="1470"/>
    <n v="64"/>
    <x v="1"/>
    <x v="1"/>
    <x v="0"/>
  </r>
  <r>
    <s v="R117605R"/>
    <x v="2"/>
    <n v="1"/>
    <s v="Type 2"/>
    <n v="7"/>
    <x v="1422"/>
    <x v="1469"/>
    <x v="1470"/>
    <n v="64"/>
    <x v="1"/>
    <x v="1"/>
    <x v="0"/>
  </r>
  <r>
    <s v="R106626Z"/>
    <x v="10"/>
    <n v="1"/>
    <s v="Type 2"/>
    <n v="7"/>
    <x v="1423"/>
    <x v="1470"/>
    <x v="1471"/>
    <n v="79"/>
    <x v="5"/>
    <x v="5"/>
    <x v="0"/>
  </r>
  <r>
    <s v="R106627C"/>
    <x v="10"/>
    <n v="1"/>
    <s v="Type 2"/>
    <n v="7"/>
    <x v="1423"/>
    <x v="1470"/>
    <x v="1471"/>
    <n v="79"/>
    <x v="5"/>
    <x v="5"/>
    <x v="0"/>
  </r>
  <r>
    <s v="R106628G"/>
    <x v="10"/>
    <n v="1"/>
    <s v="Type 2"/>
    <n v="7"/>
    <x v="1423"/>
    <x v="1470"/>
    <x v="1471"/>
    <n v="79"/>
    <x v="5"/>
    <x v="5"/>
    <x v="0"/>
  </r>
  <r>
    <s v="R106629R"/>
    <x v="10"/>
    <n v="1"/>
    <s v="Type 2"/>
    <n v="7"/>
    <x v="1424"/>
    <x v="1471"/>
    <x v="1472"/>
    <n v="79"/>
    <x v="5"/>
    <x v="5"/>
    <x v="0"/>
  </r>
  <r>
    <s v="R106630C"/>
    <x v="10"/>
    <n v="1"/>
    <s v="Type 2"/>
    <n v="7"/>
    <x v="1424"/>
    <x v="1471"/>
    <x v="1472"/>
    <n v="79"/>
    <x v="5"/>
    <x v="5"/>
    <x v="0"/>
  </r>
  <r>
    <s v="R106631G"/>
    <x v="10"/>
    <n v="1"/>
    <s v="Type 2"/>
    <n v="7"/>
    <x v="1424"/>
    <x v="1471"/>
    <x v="1472"/>
    <n v="79"/>
    <x v="5"/>
    <x v="5"/>
    <x v="0"/>
  </r>
  <r>
    <s v="R106633D"/>
    <x v="10"/>
    <n v="1"/>
    <s v="Type 2"/>
    <n v="7"/>
    <x v="1425"/>
    <x v="1472"/>
    <x v="1473"/>
    <n v="79"/>
    <x v="5"/>
    <x v="5"/>
    <x v="0"/>
  </r>
  <r>
    <s v="R106634H"/>
    <x v="10"/>
    <n v="1"/>
    <s v="Type 2"/>
    <n v="7"/>
    <x v="1425"/>
    <x v="1472"/>
    <x v="1473"/>
    <n v="79"/>
    <x v="5"/>
    <x v="5"/>
    <x v="0"/>
  </r>
  <r>
    <s v="R106637K"/>
    <x v="10"/>
    <n v="1"/>
    <s v="Type 2"/>
    <n v="7"/>
    <x v="1425"/>
    <x v="1472"/>
    <x v="1473"/>
    <n v="79"/>
    <x v="5"/>
    <x v="5"/>
    <x v="0"/>
  </r>
  <r>
    <s v="R106640K"/>
    <x v="10"/>
    <n v="1"/>
    <s v="Type 2"/>
    <n v="7"/>
    <x v="1426"/>
    <x v="1473"/>
    <x v="1474"/>
    <n v="79"/>
    <x v="5"/>
    <x v="5"/>
    <x v="0"/>
  </r>
  <r>
    <s v="R106642F"/>
    <x v="10"/>
    <n v="1"/>
    <s v="Type 2"/>
    <n v="7"/>
    <x v="1426"/>
    <x v="1473"/>
    <x v="1474"/>
    <n v="79"/>
    <x v="5"/>
    <x v="5"/>
    <x v="0"/>
  </r>
  <r>
    <s v="R106645G"/>
    <x v="10"/>
    <n v="1"/>
    <s v="Type 2"/>
    <n v="7"/>
    <x v="1426"/>
    <x v="1473"/>
    <x v="1474"/>
    <n v="79"/>
    <x v="5"/>
    <x v="5"/>
    <x v="0"/>
  </r>
  <r>
    <s v="R106646R"/>
    <x v="10"/>
    <n v="1"/>
    <s v="Type 2"/>
    <n v="7"/>
    <x v="1427"/>
    <x v="1474"/>
    <x v="1475"/>
    <n v="79"/>
    <x v="5"/>
    <x v="5"/>
    <x v="0"/>
  </r>
  <r>
    <s v="R106647D"/>
    <x v="10"/>
    <n v="1"/>
    <s v="Type 2"/>
    <n v="7"/>
    <x v="1427"/>
    <x v="1474"/>
    <x v="1475"/>
    <n v="79"/>
    <x v="5"/>
    <x v="5"/>
    <x v="0"/>
  </r>
  <r>
    <s v="R106648H"/>
    <x v="10"/>
    <n v="1"/>
    <s v="Type 2"/>
    <n v="7"/>
    <x v="1427"/>
    <x v="1474"/>
    <x v="1475"/>
    <n v="79"/>
    <x v="5"/>
    <x v="5"/>
    <x v="0"/>
  </r>
  <r>
    <s v="R106649A"/>
    <x v="10"/>
    <n v="1"/>
    <s v="Type 2"/>
    <n v="7"/>
    <x v="1428"/>
    <x v="1475"/>
    <x v="1476"/>
    <n v="79"/>
    <x v="5"/>
    <x v="5"/>
    <x v="0"/>
  </r>
  <r>
    <s v="R106650D"/>
    <x v="10"/>
    <n v="1"/>
    <s v="Type 2"/>
    <n v="7"/>
    <x v="1428"/>
    <x v="1475"/>
    <x v="1476"/>
    <n v="79"/>
    <x v="5"/>
    <x v="5"/>
    <x v="0"/>
  </r>
  <r>
    <s v="R106652A"/>
    <x v="10"/>
    <n v="1"/>
    <s v="Type 2"/>
    <n v="7"/>
    <x v="1428"/>
    <x v="1475"/>
    <x v="1476"/>
    <n v="79"/>
    <x v="5"/>
    <x v="5"/>
    <x v="0"/>
  </r>
  <r>
    <s v="R106658C"/>
    <x v="10"/>
    <n v="1"/>
    <s v="Type 2"/>
    <n v="7"/>
    <x v="1429"/>
    <x v="1476"/>
    <x v="1477"/>
    <n v="79"/>
    <x v="5"/>
    <x v="5"/>
    <x v="0"/>
  </r>
  <r>
    <s v="R106660Z"/>
    <x v="10"/>
    <n v="1"/>
    <s v="Type 2"/>
    <n v="7"/>
    <x v="1429"/>
    <x v="1476"/>
    <x v="1477"/>
    <n v="79"/>
    <x v="5"/>
    <x v="5"/>
    <x v="0"/>
  </r>
  <r>
    <s v="R106661C"/>
    <x v="10"/>
    <n v="1"/>
    <s v="Type 2"/>
    <n v="7"/>
    <x v="1429"/>
    <x v="1476"/>
    <x v="1477"/>
    <n v="79"/>
    <x v="5"/>
    <x v="5"/>
    <x v="0"/>
  </r>
  <r>
    <s v="R106662G"/>
    <x v="10"/>
    <n v="1"/>
    <s v="Type 2"/>
    <n v="7"/>
    <x v="1430"/>
    <x v="1477"/>
    <x v="1478"/>
    <n v="79"/>
    <x v="5"/>
    <x v="5"/>
    <x v="0"/>
  </r>
  <r>
    <s v="R106663R"/>
    <x v="10"/>
    <n v="1"/>
    <s v="Type 2"/>
    <n v="7"/>
    <x v="1430"/>
    <x v="1477"/>
    <x v="1478"/>
    <n v="79"/>
    <x v="5"/>
    <x v="5"/>
    <x v="0"/>
  </r>
  <r>
    <s v="R106664D"/>
    <x v="10"/>
    <n v="1"/>
    <s v="Type 2"/>
    <n v="7"/>
    <x v="1430"/>
    <x v="1477"/>
    <x v="1478"/>
    <n v="79"/>
    <x v="5"/>
    <x v="5"/>
    <x v="0"/>
  </r>
  <r>
    <s v="R106733K"/>
    <x v="10"/>
    <n v="1"/>
    <s v="Type 2"/>
    <n v="7"/>
    <x v="1431"/>
    <x v="1478"/>
    <x v="1479"/>
    <n v="34"/>
    <x v="17"/>
    <x v="17"/>
    <x v="2"/>
  </r>
  <r>
    <s v="R106735F"/>
    <x v="10"/>
    <n v="1"/>
    <s v="Type 2"/>
    <n v="7"/>
    <x v="1431"/>
    <x v="1478"/>
    <x v="1479"/>
    <n v="34"/>
    <x v="17"/>
    <x v="17"/>
    <x v="2"/>
  </r>
  <r>
    <s v="R106738G"/>
    <x v="10"/>
    <n v="1"/>
    <s v="Type 2"/>
    <n v="7"/>
    <x v="1431"/>
    <x v="1478"/>
    <x v="1479"/>
    <n v="34"/>
    <x v="17"/>
    <x v="17"/>
    <x v="2"/>
  </r>
  <r>
    <s v="R106739R"/>
    <x v="10"/>
    <n v="1"/>
    <s v="Type 2"/>
    <n v="7"/>
    <x v="1432"/>
    <x v="1479"/>
    <x v="1480"/>
    <n v="34"/>
    <x v="17"/>
    <x v="17"/>
    <x v="2"/>
  </r>
  <r>
    <s v="R106740C"/>
    <x v="10"/>
    <n v="1"/>
    <s v="Type 2"/>
    <n v="7"/>
    <x v="1432"/>
    <x v="1479"/>
    <x v="1480"/>
    <n v="34"/>
    <x v="17"/>
    <x v="17"/>
    <x v="2"/>
  </r>
  <r>
    <s v="R106748B"/>
    <x v="10"/>
    <n v="1"/>
    <s v="Type 2"/>
    <n v="7"/>
    <x v="1432"/>
    <x v="1479"/>
    <x v="1480"/>
    <n v="34"/>
    <x v="17"/>
    <x v="17"/>
    <x v="2"/>
  </r>
  <r>
    <s v="R106749F"/>
    <x v="10"/>
    <n v="1"/>
    <s v="Type 2"/>
    <n v="7"/>
    <x v="1433"/>
    <x v="1480"/>
    <x v="1481"/>
    <n v="57"/>
    <x v="14"/>
    <x v="14"/>
    <x v="2"/>
  </r>
  <r>
    <s v="R106750K"/>
    <x v="10"/>
    <n v="1"/>
    <s v="Type 2"/>
    <n v="7"/>
    <x v="1433"/>
    <x v="1480"/>
    <x v="1481"/>
    <n v="57"/>
    <x v="14"/>
    <x v="14"/>
    <x v="2"/>
  </r>
  <r>
    <s v="R106751B"/>
    <x v="10"/>
    <n v="1"/>
    <s v="Type 2"/>
    <n v="7"/>
    <x v="1433"/>
    <x v="1480"/>
    <x v="1481"/>
    <n v="57"/>
    <x v="14"/>
    <x v="14"/>
    <x v="2"/>
  </r>
  <r>
    <s v="R106753Z"/>
    <x v="10"/>
    <n v="1"/>
    <s v="Type 2"/>
    <n v="7"/>
    <x v="1434"/>
    <x v="1481"/>
    <x v="1482"/>
    <n v="57"/>
    <x v="14"/>
    <x v="14"/>
    <x v="2"/>
  </r>
  <r>
    <s v="R106755G"/>
    <x v="10"/>
    <n v="1"/>
    <s v="Type 2"/>
    <n v="7"/>
    <x v="1434"/>
    <x v="1481"/>
    <x v="1482"/>
    <n v="57"/>
    <x v="14"/>
    <x v="14"/>
    <x v="2"/>
  </r>
  <r>
    <s v="R106756R"/>
    <x v="10"/>
    <n v="1"/>
    <s v="Type 2"/>
    <n v="7"/>
    <x v="1434"/>
    <x v="1481"/>
    <x v="1482"/>
    <n v="57"/>
    <x v="14"/>
    <x v="14"/>
    <x v="2"/>
  </r>
  <r>
    <s v="R106757D"/>
    <x v="10"/>
    <n v="1"/>
    <s v="Type 2"/>
    <n v="7"/>
    <x v="1435"/>
    <x v="1482"/>
    <x v="1483"/>
    <n v="57"/>
    <x v="14"/>
    <x v="14"/>
    <x v="2"/>
  </r>
  <r>
    <s v="R106758H"/>
    <x v="10"/>
    <n v="1"/>
    <s v="Type 2"/>
    <n v="7"/>
    <x v="1435"/>
    <x v="1482"/>
    <x v="1483"/>
    <n v="57"/>
    <x v="14"/>
    <x v="14"/>
    <x v="2"/>
  </r>
  <r>
    <s v="R106760D"/>
    <x v="10"/>
    <n v="1"/>
    <s v="Type 2"/>
    <n v="7"/>
    <x v="1435"/>
    <x v="1482"/>
    <x v="1483"/>
    <n v="57"/>
    <x v="14"/>
    <x v="14"/>
    <x v="2"/>
  </r>
  <r>
    <s v="R106761H"/>
    <x v="10"/>
    <n v="1"/>
    <s v="Type 2"/>
    <n v="7"/>
    <x v="1436"/>
    <x v="1483"/>
    <x v="1484"/>
    <n v="57"/>
    <x v="14"/>
    <x v="14"/>
    <x v="2"/>
  </r>
  <r>
    <s v="R106763E"/>
    <x v="10"/>
    <n v="1"/>
    <s v="Type 2"/>
    <n v="7"/>
    <x v="1436"/>
    <x v="1483"/>
    <x v="1484"/>
    <n v="57"/>
    <x v="14"/>
    <x v="14"/>
    <x v="2"/>
  </r>
  <r>
    <s v="R106764K"/>
    <x v="10"/>
    <n v="1"/>
    <s v="Type 2"/>
    <n v="7"/>
    <x v="1436"/>
    <x v="1483"/>
    <x v="1484"/>
    <n v="57"/>
    <x v="14"/>
    <x v="14"/>
    <x v="2"/>
  </r>
  <r>
    <s v="R106765B"/>
    <x v="10"/>
    <n v="1"/>
    <s v="Type 2"/>
    <n v="7"/>
    <x v="1437"/>
    <x v="1484"/>
    <x v="1485"/>
    <n v="31"/>
    <x v="16"/>
    <x v="16"/>
    <x v="2"/>
  </r>
  <r>
    <s v="R106766F"/>
    <x v="10"/>
    <n v="1"/>
    <s v="Type 2"/>
    <n v="7"/>
    <x v="1437"/>
    <x v="1484"/>
    <x v="1485"/>
    <n v="31"/>
    <x v="16"/>
    <x v="16"/>
    <x v="2"/>
  </r>
  <r>
    <s v="R106767Z"/>
    <x v="10"/>
    <n v="1"/>
    <s v="Type 2"/>
    <n v="7"/>
    <x v="1437"/>
    <x v="1484"/>
    <x v="1485"/>
    <n v="31"/>
    <x v="16"/>
    <x v="16"/>
    <x v="2"/>
  </r>
  <r>
    <s v="R106768C"/>
    <x v="10"/>
    <n v="1"/>
    <s v="Type 2"/>
    <n v="7"/>
    <x v="1438"/>
    <x v="1485"/>
    <x v="1486"/>
    <n v="31"/>
    <x v="16"/>
    <x v="16"/>
    <x v="2"/>
  </r>
  <r>
    <s v="R106770Z"/>
    <x v="10"/>
    <n v="1"/>
    <s v="Type 2"/>
    <n v="7"/>
    <x v="1438"/>
    <x v="1485"/>
    <x v="1486"/>
    <n v="31"/>
    <x v="16"/>
    <x v="16"/>
    <x v="2"/>
  </r>
  <r>
    <s v="R106771C"/>
    <x v="10"/>
    <n v="1"/>
    <s v="Type 2"/>
    <n v="7"/>
    <x v="1438"/>
    <x v="1485"/>
    <x v="1486"/>
    <n v="31"/>
    <x v="16"/>
    <x v="16"/>
    <x v="2"/>
  </r>
  <r>
    <s v="R106773R"/>
    <x v="10"/>
    <n v="1"/>
    <s v="Type 2"/>
    <n v="7"/>
    <x v="1439"/>
    <x v="1486"/>
    <x v="1487"/>
    <n v="31"/>
    <x v="16"/>
    <x v="16"/>
    <x v="2"/>
  </r>
  <r>
    <s v="R106774D"/>
    <x v="10"/>
    <n v="1"/>
    <s v="Type 2"/>
    <n v="7"/>
    <x v="1439"/>
    <x v="1486"/>
    <x v="1487"/>
    <n v="31"/>
    <x v="16"/>
    <x v="16"/>
    <x v="2"/>
  </r>
  <r>
    <s v="R106775H"/>
    <x v="10"/>
    <n v="1"/>
    <s v="Type 2"/>
    <n v="7"/>
    <x v="1439"/>
    <x v="1486"/>
    <x v="1487"/>
    <n v="31"/>
    <x v="16"/>
    <x v="16"/>
    <x v="2"/>
  </r>
  <r>
    <s v="R106776A"/>
    <x v="10"/>
    <n v="1"/>
    <s v="Type 2"/>
    <n v="7"/>
    <x v="1440"/>
    <x v="1487"/>
    <x v="1488"/>
    <n v="31"/>
    <x v="16"/>
    <x v="16"/>
    <x v="2"/>
  </r>
  <r>
    <s v="R106778K"/>
    <x v="10"/>
    <n v="1"/>
    <s v="Type 2"/>
    <n v="7"/>
    <x v="1440"/>
    <x v="1487"/>
    <x v="1488"/>
    <n v="31"/>
    <x v="16"/>
    <x v="16"/>
    <x v="2"/>
  </r>
  <r>
    <s v="R106780E"/>
    <x v="10"/>
    <n v="1"/>
    <s v="Type 2"/>
    <n v="7"/>
    <x v="1440"/>
    <x v="1487"/>
    <x v="1488"/>
    <n v="31"/>
    <x v="16"/>
    <x v="16"/>
    <x v="2"/>
  </r>
  <r>
    <s v="R106801Z"/>
    <x v="10"/>
    <n v="1"/>
    <s v="Type 2"/>
    <n v="7"/>
    <x v="1441"/>
    <x v="1488"/>
    <x v="1489"/>
    <n v="31"/>
    <x v="16"/>
    <x v="16"/>
    <x v="2"/>
  </r>
  <r>
    <s v="R106802C"/>
    <x v="10"/>
    <n v="1"/>
    <s v="Type 2"/>
    <n v="7"/>
    <x v="1441"/>
    <x v="1488"/>
    <x v="1489"/>
    <n v="31"/>
    <x v="16"/>
    <x v="16"/>
    <x v="2"/>
  </r>
  <r>
    <s v="R106804R"/>
    <x v="10"/>
    <n v="1"/>
    <s v="Type 2"/>
    <n v="7"/>
    <x v="1441"/>
    <x v="1488"/>
    <x v="1489"/>
    <n v="31"/>
    <x v="16"/>
    <x v="16"/>
    <x v="2"/>
  </r>
  <r>
    <s v="R106907F"/>
    <x v="10"/>
    <n v="1"/>
    <s v="Type 2"/>
    <n v="7"/>
    <x v="1442"/>
    <x v="1489"/>
    <x v="1490"/>
    <n v="79"/>
    <x v="5"/>
    <x v="5"/>
    <x v="0"/>
  </r>
  <r>
    <s v="R106908Z"/>
    <x v="10"/>
    <n v="1"/>
    <s v="Type 2"/>
    <n v="7"/>
    <x v="1442"/>
    <x v="1489"/>
    <x v="1490"/>
    <n v="79"/>
    <x v="5"/>
    <x v="5"/>
    <x v="0"/>
  </r>
  <r>
    <s v="R106909C"/>
    <x v="10"/>
    <n v="1"/>
    <s v="Type 2"/>
    <n v="7"/>
    <x v="1442"/>
    <x v="1489"/>
    <x v="1490"/>
    <n v="79"/>
    <x v="5"/>
    <x v="5"/>
    <x v="0"/>
  </r>
  <r>
    <s v="R106956Z"/>
    <x v="10"/>
    <n v="1"/>
    <s v="Type 2"/>
    <n v="7"/>
    <x v="1443"/>
    <x v="1490"/>
    <x v="1491"/>
    <n v="31"/>
    <x v="16"/>
    <x v="16"/>
    <x v="2"/>
  </r>
  <r>
    <s v="R106957C"/>
    <x v="10"/>
    <n v="1"/>
    <s v="Type 2"/>
    <n v="7"/>
    <x v="1443"/>
    <x v="1490"/>
    <x v="1491"/>
    <n v="31"/>
    <x v="16"/>
    <x v="16"/>
    <x v="2"/>
  </r>
  <r>
    <s v="R106960C"/>
    <x v="10"/>
    <n v="1"/>
    <s v="Type 2"/>
    <n v="7"/>
    <x v="1443"/>
    <x v="1490"/>
    <x v="1491"/>
    <n v="31"/>
    <x v="16"/>
    <x v="16"/>
    <x v="2"/>
  </r>
  <r>
    <s v="R106964H"/>
    <x v="10"/>
    <n v="1"/>
    <s v="Type 2"/>
    <n v="7"/>
    <x v="1444"/>
    <x v="1491"/>
    <x v="1492"/>
    <n v="79"/>
    <x v="5"/>
    <x v="5"/>
    <x v="0"/>
  </r>
  <r>
    <s v="R106965A"/>
    <x v="10"/>
    <n v="1"/>
    <s v="Type 2"/>
    <n v="7"/>
    <x v="1444"/>
    <x v="1491"/>
    <x v="1492"/>
    <n v="79"/>
    <x v="5"/>
    <x v="5"/>
    <x v="0"/>
  </r>
  <r>
    <s v="R106966E"/>
    <x v="10"/>
    <n v="1"/>
    <s v="Type 2"/>
    <n v="7"/>
    <x v="1444"/>
    <x v="1491"/>
    <x v="1492"/>
    <n v="79"/>
    <x v="5"/>
    <x v="5"/>
    <x v="0"/>
  </r>
  <r>
    <s v="R108145B"/>
    <x v="10"/>
    <n v="1"/>
    <s v="Type 2"/>
    <n v="7"/>
    <x v="1445"/>
    <x v="1492"/>
    <x v="1493"/>
    <n v="35"/>
    <x v="17"/>
    <x v="17"/>
    <x v="2"/>
  </r>
  <r>
    <s v="R108148C"/>
    <x v="10"/>
    <n v="1"/>
    <s v="Type 2"/>
    <n v="7"/>
    <x v="1445"/>
    <x v="1492"/>
    <x v="1493"/>
    <n v="35"/>
    <x v="17"/>
    <x v="17"/>
    <x v="2"/>
  </r>
  <r>
    <s v="R108151C"/>
    <x v="10"/>
    <n v="1"/>
    <s v="Type 2"/>
    <n v="7"/>
    <x v="1445"/>
    <x v="1492"/>
    <x v="1493"/>
    <n v="35"/>
    <x v="17"/>
    <x v="17"/>
    <x v="2"/>
  </r>
  <r>
    <s v="R108209Z"/>
    <x v="10"/>
    <n v="1"/>
    <s v="Type 2"/>
    <n v="7"/>
    <x v="905"/>
    <x v="1493"/>
    <x v="1494"/>
    <n v="35"/>
    <x v="17"/>
    <x v="17"/>
    <x v="2"/>
  </r>
  <r>
    <s v="R108211F"/>
    <x v="10"/>
    <n v="1"/>
    <s v="Type 2"/>
    <n v="7"/>
    <x v="905"/>
    <x v="1493"/>
    <x v="1494"/>
    <n v="35"/>
    <x v="17"/>
    <x v="17"/>
    <x v="2"/>
  </r>
  <r>
    <s v="R108213C"/>
    <x v="10"/>
    <n v="1"/>
    <s v="Type 2"/>
    <n v="7"/>
    <x v="905"/>
    <x v="1493"/>
    <x v="1494"/>
    <n v="35"/>
    <x v="17"/>
    <x v="17"/>
    <x v="2"/>
  </r>
  <r>
    <s v="R108302K"/>
    <x v="10"/>
    <n v="1"/>
    <s v="Type 2"/>
    <n v="7"/>
    <x v="1446"/>
    <x v="1494"/>
    <x v="1495"/>
    <n v="75"/>
    <x v="4"/>
    <x v="4"/>
    <x v="0"/>
  </r>
  <r>
    <s v="R108303B"/>
    <x v="10"/>
    <n v="1"/>
    <s v="Type 2"/>
    <n v="7"/>
    <x v="1446"/>
    <x v="1494"/>
    <x v="1495"/>
    <n v="75"/>
    <x v="4"/>
    <x v="4"/>
    <x v="0"/>
  </r>
  <r>
    <s v="R108304F"/>
    <x v="10"/>
    <n v="1"/>
    <s v="Type 2"/>
    <n v="7"/>
    <x v="1446"/>
    <x v="1494"/>
    <x v="1495"/>
    <n v="75"/>
    <x v="4"/>
    <x v="4"/>
    <x v="0"/>
  </r>
  <r>
    <s v="R108481C"/>
    <x v="10"/>
    <n v="1"/>
    <s v="Type 2"/>
    <n v="7"/>
    <x v="1447"/>
    <x v="1495"/>
    <x v="1496"/>
    <n v="75"/>
    <x v="4"/>
    <x v="4"/>
    <x v="0"/>
  </r>
  <r>
    <s v="R108482G"/>
    <x v="10"/>
    <n v="1"/>
    <s v="Type 2"/>
    <n v="7"/>
    <x v="1447"/>
    <x v="1495"/>
    <x v="1496"/>
    <n v="75"/>
    <x v="4"/>
    <x v="4"/>
    <x v="0"/>
  </r>
  <r>
    <s v="R108483R"/>
    <x v="10"/>
    <n v="1"/>
    <s v="Type 2"/>
    <n v="7"/>
    <x v="1447"/>
    <x v="1495"/>
    <x v="1496"/>
    <n v="75"/>
    <x v="4"/>
    <x v="4"/>
    <x v="0"/>
  </r>
  <r>
    <s v="R108485H"/>
    <x v="10"/>
    <n v="1"/>
    <s v="Type 2"/>
    <n v="7"/>
    <x v="1448"/>
    <x v="1496"/>
    <x v="1497"/>
    <n v="75"/>
    <x v="4"/>
    <x v="4"/>
    <x v="0"/>
  </r>
  <r>
    <s v="R108487E"/>
    <x v="10"/>
    <n v="1"/>
    <s v="Type 2"/>
    <n v="7"/>
    <x v="1448"/>
    <x v="1496"/>
    <x v="1497"/>
    <n v="75"/>
    <x v="4"/>
    <x v="4"/>
    <x v="0"/>
  </r>
  <r>
    <s v="R108489B"/>
    <x v="10"/>
    <n v="1"/>
    <s v="Type 2"/>
    <n v="7"/>
    <x v="1448"/>
    <x v="1496"/>
    <x v="1497"/>
    <n v="75"/>
    <x v="4"/>
    <x v="4"/>
    <x v="0"/>
  </r>
  <r>
    <s v="R108491K"/>
    <x v="10"/>
    <n v="1"/>
    <s v="Type 2"/>
    <n v="7"/>
    <x v="1449"/>
    <x v="1497"/>
    <x v="1498"/>
    <n v="75"/>
    <x v="4"/>
    <x v="4"/>
    <x v="0"/>
  </r>
  <r>
    <s v="R108492B"/>
    <x v="10"/>
    <n v="1"/>
    <s v="Type 2"/>
    <n v="7"/>
    <x v="1449"/>
    <x v="1497"/>
    <x v="1498"/>
    <n v="75"/>
    <x v="4"/>
    <x v="4"/>
    <x v="0"/>
  </r>
  <r>
    <s v="R108493F"/>
    <x v="10"/>
    <n v="1"/>
    <s v="Type 2"/>
    <n v="7"/>
    <x v="1449"/>
    <x v="1497"/>
    <x v="1498"/>
    <n v="75"/>
    <x v="4"/>
    <x v="4"/>
    <x v="0"/>
  </r>
  <r>
    <s v="R108534A"/>
    <x v="10"/>
    <n v="1"/>
    <s v="Type 2"/>
    <n v="7"/>
    <x v="1450"/>
    <x v="1498"/>
    <x v="1499"/>
    <n v="75"/>
    <x v="4"/>
    <x v="4"/>
    <x v="0"/>
  </r>
  <r>
    <s v="R108536K"/>
    <x v="10"/>
    <n v="1"/>
    <s v="Type 2"/>
    <n v="7"/>
    <x v="1450"/>
    <x v="1498"/>
    <x v="1499"/>
    <n v="75"/>
    <x v="4"/>
    <x v="4"/>
    <x v="0"/>
  </r>
  <r>
    <s v="R108538F"/>
    <x v="10"/>
    <n v="1"/>
    <s v="Type 2"/>
    <n v="7"/>
    <x v="1450"/>
    <x v="1498"/>
    <x v="1499"/>
    <n v="75"/>
    <x v="4"/>
    <x v="4"/>
    <x v="0"/>
  </r>
  <r>
    <s v="R108568B"/>
    <x v="10"/>
    <n v="1"/>
    <s v="Type 2"/>
    <n v="7"/>
    <x v="1451"/>
    <x v="1499"/>
    <x v="1500"/>
    <n v="75"/>
    <x v="4"/>
    <x v="4"/>
    <x v="0"/>
  </r>
  <r>
    <s v="R108569F"/>
    <x v="10"/>
    <n v="1"/>
    <s v="Type 2"/>
    <n v="7"/>
    <x v="1451"/>
    <x v="1499"/>
    <x v="1500"/>
    <n v="75"/>
    <x v="4"/>
    <x v="4"/>
    <x v="0"/>
  </r>
  <r>
    <s v="R108570K"/>
    <x v="10"/>
    <n v="1"/>
    <s v="Type 2"/>
    <n v="7"/>
    <x v="1451"/>
    <x v="1499"/>
    <x v="1500"/>
    <n v="75"/>
    <x v="4"/>
    <x v="4"/>
    <x v="0"/>
  </r>
  <r>
    <s v="R108628E"/>
    <x v="10"/>
    <n v="1"/>
    <s v="Type 2"/>
    <n v="7"/>
    <x v="1452"/>
    <x v="1500"/>
    <x v="1501"/>
    <n v="75"/>
    <x v="4"/>
    <x v="4"/>
    <x v="0"/>
  </r>
  <r>
    <s v="R108629K"/>
    <x v="10"/>
    <n v="1"/>
    <s v="Type 2"/>
    <n v="7"/>
    <x v="1452"/>
    <x v="1500"/>
    <x v="1501"/>
    <n v="75"/>
    <x v="4"/>
    <x v="4"/>
    <x v="0"/>
  </r>
  <r>
    <s v="R108630A"/>
    <x v="10"/>
    <n v="1"/>
    <s v="Type 2"/>
    <n v="7"/>
    <x v="1452"/>
    <x v="1500"/>
    <x v="1501"/>
    <n v="75"/>
    <x v="4"/>
    <x v="4"/>
    <x v="0"/>
  </r>
  <r>
    <s v="R108631E"/>
    <x v="10"/>
    <n v="1"/>
    <s v="Type 2"/>
    <n v="7"/>
    <x v="1453"/>
    <x v="1501"/>
    <x v="1502"/>
    <n v="75"/>
    <x v="4"/>
    <x v="4"/>
    <x v="0"/>
  </r>
  <r>
    <s v="R108632K"/>
    <x v="10"/>
    <n v="1"/>
    <s v="Type 2"/>
    <n v="7"/>
    <x v="1453"/>
    <x v="1501"/>
    <x v="1502"/>
    <n v="75"/>
    <x v="4"/>
    <x v="4"/>
    <x v="0"/>
  </r>
  <r>
    <s v="R108633B"/>
    <x v="10"/>
    <n v="1"/>
    <s v="Type 2"/>
    <n v="7"/>
    <x v="1453"/>
    <x v="1501"/>
    <x v="1502"/>
    <n v="75"/>
    <x v="4"/>
    <x v="4"/>
    <x v="0"/>
  </r>
  <r>
    <s v="R108637G"/>
    <x v="10"/>
    <n v="1"/>
    <s v="Type 2"/>
    <n v="7"/>
    <x v="1454"/>
    <x v="1502"/>
    <x v="1503"/>
    <n v="75"/>
    <x v="4"/>
    <x v="4"/>
    <x v="0"/>
  </r>
  <r>
    <s v="R108638R"/>
    <x v="10"/>
    <n v="1"/>
    <s v="Type 2"/>
    <n v="7"/>
    <x v="1454"/>
    <x v="1502"/>
    <x v="1503"/>
    <n v="75"/>
    <x v="4"/>
    <x v="4"/>
    <x v="0"/>
  </r>
  <r>
    <s v="R108639D"/>
    <x v="10"/>
    <n v="1"/>
    <s v="Type 2"/>
    <n v="7"/>
    <x v="1454"/>
    <x v="1502"/>
    <x v="1503"/>
    <n v="75"/>
    <x v="4"/>
    <x v="4"/>
    <x v="0"/>
  </r>
  <r>
    <s v="R108640G"/>
    <x v="10"/>
    <n v="1"/>
    <s v="Type 2"/>
    <n v="7"/>
    <x v="1455"/>
    <x v="1503"/>
    <x v="1504"/>
    <n v="75"/>
    <x v="4"/>
    <x v="4"/>
    <x v="0"/>
  </r>
  <r>
    <s v="R108641R"/>
    <x v="10"/>
    <n v="1"/>
    <s v="Type 2"/>
    <n v="7"/>
    <x v="1455"/>
    <x v="1503"/>
    <x v="1504"/>
    <n v="75"/>
    <x v="4"/>
    <x v="4"/>
    <x v="0"/>
  </r>
  <r>
    <s v="R108642D"/>
    <x v="10"/>
    <n v="1"/>
    <s v="Type 2"/>
    <n v="7"/>
    <x v="1455"/>
    <x v="1503"/>
    <x v="1504"/>
    <n v="75"/>
    <x v="4"/>
    <x v="4"/>
    <x v="0"/>
  </r>
  <r>
    <s v="R108643H"/>
    <x v="10"/>
    <n v="1"/>
    <s v="Type 2"/>
    <n v="7"/>
    <x v="1456"/>
    <x v="1504"/>
    <x v="1505"/>
    <n v="75"/>
    <x v="4"/>
    <x v="4"/>
    <x v="0"/>
  </r>
  <r>
    <s v="R108644A"/>
    <x v="10"/>
    <n v="1"/>
    <s v="Type 2"/>
    <n v="7"/>
    <x v="1456"/>
    <x v="1504"/>
    <x v="1505"/>
    <n v="75"/>
    <x v="4"/>
    <x v="4"/>
    <x v="0"/>
  </r>
  <r>
    <s v="R108645E"/>
    <x v="10"/>
    <n v="1"/>
    <s v="Type 2"/>
    <n v="7"/>
    <x v="1456"/>
    <x v="1504"/>
    <x v="1505"/>
    <n v="75"/>
    <x v="4"/>
    <x v="4"/>
    <x v="0"/>
  </r>
  <r>
    <s v="R108665F"/>
    <x v="10"/>
    <n v="1"/>
    <s v="Type 2"/>
    <n v="7"/>
    <x v="1457"/>
    <x v="1505"/>
    <x v="1506"/>
    <n v="75"/>
    <x v="4"/>
    <x v="4"/>
    <x v="0"/>
  </r>
  <r>
    <s v="R108666Z"/>
    <x v="10"/>
    <n v="1"/>
    <s v="Type 2"/>
    <n v="7"/>
    <x v="1457"/>
    <x v="1505"/>
    <x v="1506"/>
    <n v="75"/>
    <x v="4"/>
    <x v="4"/>
    <x v="0"/>
  </r>
  <r>
    <s v="R108668G"/>
    <x v="10"/>
    <n v="1"/>
    <s v="Type 2"/>
    <n v="7"/>
    <x v="1457"/>
    <x v="1505"/>
    <x v="1506"/>
    <n v="75"/>
    <x v="4"/>
    <x v="4"/>
    <x v="0"/>
  </r>
  <r>
    <s v="R113990K"/>
    <x v="10"/>
    <n v="1"/>
    <s v="Type 2"/>
    <n v="7"/>
    <x v="1458"/>
    <x v="1506"/>
    <x v="1507"/>
    <n v="62"/>
    <x v="1"/>
    <x v="1"/>
    <x v="0"/>
  </r>
  <r>
    <s v="R113992F"/>
    <x v="10"/>
    <n v="1"/>
    <s v="Type 2"/>
    <n v="7"/>
    <x v="1458"/>
    <x v="1506"/>
    <x v="1507"/>
    <n v="62"/>
    <x v="1"/>
    <x v="1"/>
    <x v="0"/>
  </r>
  <r>
    <s v="R113994C"/>
    <x v="10"/>
    <n v="1"/>
    <s v="Type 2"/>
    <n v="7"/>
    <x v="1458"/>
    <x v="1506"/>
    <x v="1507"/>
    <n v="62"/>
    <x v="1"/>
    <x v="1"/>
    <x v="0"/>
  </r>
  <r>
    <s v="R114218A"/>
    <x v="10"/>
    <n v="1"/>
    <s v="Type 2"/>
    <n v="7"/>
    <x v="1459"/>
    <x v="1507"/>
    <x v="1508"/>
    <n v="31"/>
    <x v="16"/>
    <x v="16"/>
    <x v="2"/>
  </r>
  <r>
    <s v="R114219E"/>
    <x v="10"/>
    <n v="1"/>
    <s v="Type 2"/>
    <n v="7"/>
    <x v="1459"/>
    <x v="1507"/>
    <x v="1508"/>
    <n v="31"/>
    <x v="16"/>
    <x v="16"/>
    <x v="2"/>
  </r>
  <r>
    <s v="R114220H"/>
    <x v="10"/>
    <n v="1"/>
    <s v="Type 2"/>
    <n v="7"/>
    <x v="1459"/>
    <x v="1507"/>
    <x v="1508"/>
    <n v="31"/>
    <x v="16"/>
    <x v="16"/>
    <x v="2"/>
  </r>
  <r>
    <s v="R114526C"/>
    <x v="10"/>
    <n v="1"/>
    <s v="Type 2"/>
    <n v="7"/>
    <x v="1460"/>
    <x v="1508"/>
    <x v="1509"/>
    <n v="36"/>
    <x v="17"/>
    <x v="17"/>
    <x v="2"/>
  </r>
  <r>
    <s v="R114527G"/>
    <x v="10"/>
    <n v="1"/>
    <s v="Type 2"/>
    <n v="7"/>
    <x v="1460"/>
    <x v="1508"/>
    <x v="1509"/>
    <n v="36"/>
    <x v="17"/>
    <x v="17"/>
    <x v="2"/>
  </r>
  <r>
    <s v="R114528R"/>
    <x v="10"/>
    <n v="1"/>
    <s v="Type 2"/>
    <n v="7"/>
    <x v="1460"/>
    <x v="1508"/>
    <x v="1509"/>
    <n v="36"/>
    <x v="17"/>
    <x v="17"/>
    <x v="2"/>
  </r>
  <r>
    <s v="R114740A"/>
    <x v="10"/>
    <n v="1"/>
    <s v="Type 2"/>
    <n v="7"/>
    <x v="1461"/>
    <x v="1509"/>
    <x v="1510"/>
    <n v="31"/>
    <x v="16"/>
    <x v="16"/>
    <x v="2"/>
  </r>
  <r>
    <s v="R114741E"/>
    <x v="10"/>
    <n v="1"/>
    <s v="Type 2"/>
    <n v="7"/>
    <x v="1461"/>
    <x v="1509"/>
    <x v="1510"/>
    <n v="31"/>
    <x v="16"/>
    <x v="16"/>
    <x v="2"/>
  </r>
  <r>
    <s v="R114793Z"/>
    <x v="10"/>
    <n v="1"/>
    <s v="Type 2"/>
    <n v="7"/>
    <x v="1461"/>
    <x v="1509"/>
    <x v="1510"/>
    <n v="31"/>
    <x v="16"/>
    <x v="16"/>
    <x v="2"/>
  </r>
  <r>
    <s v="R115572E"/>
    <x v="10"/>
    <n v="1"/>
    <s v="Type 2"/>
    <n v="7"/>
    <x v="1462"/>
    <x v="1510"/>
    <x v="1511"/>
    <n v="31"/>
    <x v="16"/>
    <x v="16"/>
    <x v="2"/>
  </r>
  <r>
    <s v="R115573K"/>
    <x v="10"/>
    <n v="1"/>
    <s v="Type 2"/>
    <n v="7"/>
    <x v="1462"/>
    <x v="1510"/>
    <x v="1511"/>
    <n v="31"/>
    <x v="16"/>
    <x v="16"/>
    <x v="2"/>
  </r>
  <r>
    <s v="R115574B"/>
    <x v="10"/>
    <n v="1"/>
    <s v="Type 2"/>
    <n v="7"/>
    <x v="1462"/>
    <x v="1510"/>
    <x v="1511"/>
    <n v="31"/>
    <x v="16"/>
    <x v="16"/>
    <x v="2"/>
  </r>
  <r>
    <s v="R115577C"/>
    <x v="10"/>
    <n v="1"/>
    <s v="Type 2"/>
    <n v="7"/>
    <x v="1463"/>
    <x v="1511"/>
    <x v="1512"/>
    <n v="31"/>
    <x v="16"/>
    <x v="16"/>
    <x v="2"/>
  </r>
  <r>
    <s v="R115578G"/>
    <x v="10"/>
    <n v="1"/>
    <s v="Type 2"/>
    <n v="7"/>
    <x v="1463"/>
    <x v="1511"/>
    <x v="1512"/>
    <n v="31"/>
    <x v="16"/>
    <x v="16"/>
    <x v="2"/>
  </r>
  <r>
    <s v="R115579R"/>
    <x v="10"/>
    <n v="1"/>
    <s v="Type 2"/>
    <n v="7"/>
    <x v="1463"/>
    <x v="1511"/>
    <x v="1512"/>
    <n v="31"/>
    <x v="16"/>
    <x v="16"/>
    <x v="2"/>
  </r>
  <r>
    <s v="R115581G"/>
    <x v="10"/>
    <n v="1"/>
    <s v="Type 2"/>
    <n v="7"/>
    <x v="1464"/>
    <x v="1512"/>
    <x v="1513"/>
    <n v="31"/>
    <x v="16"/>
    <x v="16"/>
    <x v="2"/>
  </r>
  <r>
    <s v="R115582R"/>
    <x v="10"/>
    <n v="1"/>
    <s v="Type 2"/>
    <n v="7"/>
    <x v="1464"/>
    <x v="1512"/>
    <x v="1513"/>
    <n v="31"/>
    <x v="16"/>
    <x v="16"/>
    <x v="2"/>
  </r>
  <r>
    <s v="R115583D"/>
    <x v="10"/>
    <n v="1"/>
    <s v="Type 2"/>
    <n v="7"/>
    <x v="1464"/>
    <x v="1512"/>
    <x v="1513"/>
    <n v="31"/>
    <x v="16"/>
    <x v="16"/>
    <x v="2"/>
  </r>
  <r>
    <s v="R116597C"/>
    <x v="10"/>
    <n v="1"/>
    <s v="Type 2"/>
    <n v="7"/>
    <x v="1465"/>
    <x v="1513"/>
    <x v="1514"/>
    <n v="31"/>
    <x v="16"/>
    <x v="16"/>
    <x v="2"/>
  </r>
  <r>
    <s v="R116598G"/>
    <x v="10"/>
    <n v="1"/>
    <s v="Type 2"/>
    <n v="7"/>
    <x v="1465"/>
    <x v="1513"/>
    <x v="1514"/>
    <n v="31"/>
    <x v="16"/>
    <x v="16"/>
    <x v="2"/>
  </r>
  <r>
    <s v="R116599R"/>
    <x v="10"/>
    <n v="1"/>
    <s v="Type 2"/>
    <n v="7"/>
    <x v="1465"/>
    <x v="1513"/>
    <x v="1514"/>
    <n v="31"/>
    <x v="16"/>
    <x v="16"/>
    <x v="2"/>
  </r>
  <r>
    <s v="R117021Z"/>
    <x v="10"/>
    <n v="1"/>
    <s v="Type 2"/>
    <n v="7"/>
    <x v="1466"/>
    <x v="1514"/>
    <x v="1515"/>
    <n v="57"/>
    <x v="14"/>
    <x v="14"/>
    <x v="2"/>
  </r>
  <r>
    <s v="R117023G"/>
    <x v="10"/>
    <n v="1"/>
    <s v="Type 2"/>
    <n v="7"/>
    <x v="1466"/>
    <x v="1514"/>
    <x v="1515"/>
    <n v="57"/>
    <x v="14"/>
    <x v="14"/>
    <x v="2"/>
  </r>
  <r>
    <s v="R117025D"/>
    <x v="10"/>
    <n v="1"/>
    <s v="Type 2"/>
    <n v="7"/>
    <x v="1466"/>
    <x v="1514"/>
    <x v="1515"/>
    <n v="57"/>
    <x v="14"/>
    <x v="14"/>
    <x v="2"/>
  </r>
  <r>
    <s v="R117054G"/>
    <x v="10"/>
    <n v="1"/>
    <s v="Type 2"/>
    <n v="7"/>
    <x v="920"/>
    <x v="1515"/>
    <x v="1516"/>
    <n v="31"/>
    <x v="16"/>
    <x v="16"/>
    <x v="2"/>
  </r>
  <r>
    <s v="R117057H"/>
    <x v="10"/>
    <n v="1"/>
    <s v="Type 2"/>
    <n v="7"/>
    <x v="920"/>
    <x v="1515"/>
    <x v="1516"/>
    <n v="31"/>
    <x v="16"/>
    <x v="16"/>
    <x v="2"/>
  </r>
  <r>
    <s v="R117060H"/>
    <x v="10"/>
    <n v="1"/>
    <s v="Type 2"/>
    <n v="7"/>
    <x v="920"/>
    <x v="1515"/>
    <x v="1516"/>
    <n v="31"/>
    <x v="16"/>
    <x v="16"/>
    <x v="2"/>
  </r>
  <r>
    <s v="R117062E"/>
    <x v="10"/>
    <n v="1"/>
    <s v="Type 2"/>
    <n v="7"/>
    <x v="920"/>
    <x v="1515"/>
    <x v="1516"/>
    <n v="31"/>
    <x v="16"/>
    <x v="16"/>
    <x v="2"/>
  </r>
  <r>
    <s v="R117066Z"/>
    <x v="10"/>
    <n v="1"/>
    <s v="Type 2"/>
    <n v="7"/>
    <x v="920"/>
    <x v="1515"/>
    <x v="1516"/>
    <n v="31"/>
    <x v="16"/>
    <x v="16"/>
    <x v="2"/>
  </r>
  <r>
    <s v="R117068G"/>
    <x v="10"/>
    <n v="1"/>
    <s v="Type 2"/>
    <n v="7"/>
    <x v="920"/>
    <x v="1515"/>
    <x v="1516"/>
    <n v="31"/>
    <x v="16"/>
    <x v="16"/>
    <x v="2"/>
  </r>
  <r>
    <s v="R117069R"/>
    <x v="10"/>
    <n v="1"/>
    <s v="Type 2"/>
    <n v="7"/>
    <x v="920"/>
    <x v="1515"/>
    <x v="1516"/>
    <n v="31"/>
    <x v="16"/>
    <x v="16"/>
    <x v="2"/>
  </r>
  <r>
    <s v="R117070C"/>
    <x v="10"/>
    <n v="1"/>
    <s v="Type 2"/>
    <n v="7"/>
    <x v="920"/>
    <x v="1515"/>
    <x v="1516"/>
    <n v="31"/>
    <x v="16"/>
    <x v="16"/>
    <x v="2"/>
  </r>
  <r>
    <s v="R117071G"/>
    <x v="10"/>
    <n v="1"/>
    <s v="Type 2"/>
    <n v="7"/>
    <x v="920"/>
    <x v="1515"/>
    <x v="1516"/>
    <n v="31"/>
    <x v="16"/>
    <x v="16"/>
    <x v="2"/>
  </r>
  <r>
    <s v="R117660E"/>
    <x v="10"/>
    <n v="1"/>
    <s v="Type 2"/>
    <n v="7"/>
    <x v="1467"/>
    <x v="1516"/>
    <x v="1517"/>
    <n v="31"/>
    <x v="16"/>
    <x v="16"/>
    <x v="2"/>
  </r>
  <r>
    <s v="R117661K"/>
    <x v="10"/>
    <n v="1"/>
    <s v="Type 2"/>
    <n v="7"/>
    <x v="1467"/>
    <x v="1516"/>
    <x v="1517"/>
    <n v="31"/>
    <x v="16"/>
    <x v="16"/>
    <x v="2"/>
  </r>
  <r>
    <s v="R117662B"/>
    <x v="10"/>
    <n v="1"/>
    <s v="Type 2"/>
    <n v="7"/>
    <x v="1467"/>
    <x v="1516"/>
    <x v="1517"/>
    <n v="31"/>
    <x v="16"/>
    <x v="16"/>
    <x v="2"/>
  </r>
  <r>
    <s v="R117663F"/>
    <x v="10"/>
    <n v="1"/>
    <s v="Type 2"/>
    <n v="7"/>
    <x v="1467"/>
    <x v="1516"/>
    <x v="1517"/>
    <n v="31"/>
    <x v="16"/>
    <x v="16"/>
    <x v="2"/>
  </r>
  <r>
    <s v="R117664Z"/>
    <x v="10"/>
    <n v="1"/>
    <s v="Type 2"/>
    <n v="7"/>
    <x v="1467"/>
    <x v="1516"/>
    <x v="1517"/>
    <n v="31"/>
    <x v="16"/>
    <x v="16"/>
    <x v="2"/>
  </r>
  <r>
    <s v="R117665C"/>
    <x v="10"/>
    <n v="1"/>
    <s v="Type 2"/>
    <n v="7"/>
    <x v="1467"/>
    <x v="1516"/>
    <x v="1517"/>
    <n v="31"/>
    <x v="16"/>
    <x v="16"/>
    <x v="2"/>
  </r>
  <r>
    <s v="R118069Z"/>
    <x v="10"/>
    <n v="1"/>
    <s v="Type 2"/>
    <n v="7"/>
    <x v="1468"/>
    <x v="1517"/>
    <x v="1518"/>
    <n v="31"/>
    <x v="16"/>
    <x v="16"/>
    <x v="2"/>
  </r>
  <r>
    <s v="R118070B"/>
    <x v="10"/>
    <n v="1"/>
    <s v="Type 2"/>
    <n v="7"/>
    <x v="1468"/>
    <x v="1517"/>
    <x v="1518"/>
    <n v="31"/>
    <x v="16"/>
    <x v="16"/>
    <x v="2"/>
  </r>
  <r>
    <s v="R118071F"/>
    <x v="10"/>
    <n v="1"/>
    <s v="Type 2"/>
    <n v="7"/>
    <x v="1468"/>
    <x v="1517"/>
    <x v="1518"/>
    <n v="31"/>
    <x v="16"/>
    <x v="16"/>
    <x v="2"/>
  </r>
  <r>
    <s v="R106569H"/>
    <x v="10"/>
    <n v="1"/>
    <s v="Type 2"/>
    <n v="7"/>
    <x v="1469"/>
    <x v="1518"/>
    <x v="1519"/>
    <n v="56"/>
    <x v="14"/>
    <x v="14"/>
    <x v="2"/>
  </r>
  <r>
    <s v="R106570R"/>
    <x v="10"/>
    <n v="1"/>
    <s v="Type 2"/>
    <n v="7"/>
    <x v="1469"/>
    <x v="1518"/>
    <x v="1519"/>
    <n v="56"/>
    <x v="14"/>
    <x v="14"/>
    <x v="2"/>
  </r>
  <r>
    <s v="R106574E"/>
    <x v="10"/>
    <n v="1"/>
    <s v="Type 2"/>
    <n v="7"/>
    <x v="1469"/>
    <x v="1518"/>
    <x v="1519"/>
    <n v="56"/>
    <x v="14"/>
    <x v="14"/>
    <x v="2"/>
  </r>
  <r>
    <s v="R106575K"/>
    <x v="10"/>
    <n v="1"/>
    <s v="Type 2"/>
    <n v="7"/>
    <x v="1470"/>
    <x v="1519"/>
    <x v="1520"/>
    <n v="56"/>
    <x v="14"/>
    <x v="14"/>
    <x v="2"/>
  </r>
  <r>
    <s v="R106576B"/>
    <x v="10"/>
    <n v="1"/>
    <s v="Type 2"/>
    <n v="7"/>
    <x v="1470"/>
    <x v="1519"/>
    <x v="1520"/>
    <n v="56"/>
    <x v="14"/>
    <x v="14"/>
    <x v="2"/>
  </r>
  <r>
    <s v="R106577F"/>
    <x v="10"/>
    <n v="1"/>
    <s v="Type 2"/>
    <n v="7"/>
    <x v="1470"/>
    <x v="1519"/>
    <x v="1520"/>
    <n v="56"/>
    <x v="14"/>
    <x v="14"/>
    <x v="2"/>
  </r>
  <r>
    <s v="R106578Z"/>
    <x v="10"/>
    <n v="1"/>
    <s v="Type 2"/>
    <n v="7"/>
    <x v="1471"/>
    <x v="1520"/>
    <x v="1521"/>
    <n v="56"/>
    <x v="14"/>
    <x v="14"/>
    <x v="2"/>
  </r>
  <r>
    <s v="R106579C"/>
    <x v="10"/>
    <n v="1"/>
    <s v="Type 2"/>
    <n v="7"/>
    <x v="1471"/>
    <x v="1520"/>
    <x v="1521"/>
    <n v="56"/>
    <x v="14"/>
    <x v="14"/>
    <x v="2"/>
  </r>
  <r>
    <s v="R106580F"/>
    <x v="10"/>
    <n v="1"/>
    <s v="Type 2"/>
    <n v="7"/>
    <x v="1471"/>
    <x v="1520"/>
    <x v="1521"/>
    <n v="56"/>
    <x v="14"/>
    <x v="14"/>
    <x v="2"/>
  </r>
  <r>
    <s v="R106581Z"/>
    <x v="10"/>
    <n v="1"/>
    <s v="Type 2"/>
    <n v="7"/>
    <x v="1472"/>
    <x v="1521"/>
    <x v="1522"/>
    <n v="56"/>
    <x v="14"/>
    <x v="14"/>
    <x v="2"/>
  </r>
  <r>
    <s v="R106582C"/>
    <x v="10"/>
    <n v="1"/>
    <s v="Type 2"/>
    <n v="7"/>
    <x v="1472"/>
    <x v="1521"/>
    <x v="1522"/>
    <n v="56"/>
    <x v="14"/>
    <x v="14"/>
    <x v="2"/>
  </r>
  <r>
    <s v="R106583G"/>
    <x v="10"/>
    <n v="1"/>
    <s v="Type 2"/>
    <n v="7"/>
    <x v="1472"/>
    <x v="1521"/>
    <x v="1522"/>
    <n v="56"/>
    <x v="14"/>
    <x v="14"/>
    <x v="2"/>
  </r>
  <r>
    <s v="R106822D"/>
    <x v="10"/>
    <n v="1"/>
    <s v="Type 2"/>
    <n v="7"/>
    <x v="1473"/>
    <x v="972"/>
    <x v="972"/>
    <n v="56"/>
    <x v="14"/>
    <x v="14"/>
    <x v="2"/>
  </r>
  <r>
    <s v="R106823H"/>
    <x v="10"/>
    <n v="1"/>
    <s v="Type 2"/>
    <n v="7"/>
    <x v="1473"/>
    <x v="972"/>
    <x v="972"/>
    <n v="56"/>
    <x v="14"/>
    <x v="14"/>
    <x v="2"/>
  </r>
  <r>
    <s v="R106825E"/>
    <x v="10"/>
    <n v="1"/>
    <s v="Type 2"/>
    <n v="7"/>
    <x v="1473"/>
    <x v="972"/>
    <x v="972"/>
    <n v="56"/>
    <x v="14"/>
    <x v="14"/>
    <x v="2"/>
  </r>
  <r>
    <s v="R106828F"/>
    <x v="10"/>
    <n v="1"/>
    <s v="Type 2"/>
    <n v="7"/>
    <x v="1473"/>
    <x v="972"/>
    <x v="972"/>
    <n v="56"/>
    <x v="14"/>
    <x v="14"/>
    <x v="2"/>
  </r>
  <r>
    <s v="R106831F"/>
    <x v="10"/>
    <n v="1"/>
    <s v="Type 2"/>
    <n v="7"/>
    <x v="1473"/>
    <x v="972"/>
    <x v="972"/>
    <n v="56"/>
    <x v="14"/>
    <x v="14"/>
    <x v="2"/>
  </r>
  <r>
    <s v="R106833C"/>
    <x v="10"/>
    <n v="1"/>
    <s v="Type 2"/>
    <n v="7"/>
    <x v="1473"/>
    <x v="972"/>
    <x v="972"/>
    <n v="56"/>
    <x v="14"/>
    <x v="14"/>
    <x v="2"/>
  </r>
  <r>
    <s v="R106852R"/>
    <x v="10"/>
    <n v="1"/>
    <s v="Type 2"/>
    <n v="7"/>
    <x v="1474"/>
    <x v="1522"/>
    <x v="1523"/>
    <n v="56"/>
    <x v="14"/>
    <x v="14"/>
    <x v="2"/>
  </r>
  <r>
    <s v="R106855A"/>
    <x v="10"/>
    <n v="1"/>
    <s v="Type 2"/>
    <n v="7"/>
    <x v="1474"/>
    <x v="1522"/>
    <x v="1523"/>
    <n v="56"/>
    <x v="14"/>
    <x v="14"/>
    <x v="2"/>
  </r>
  <r>
    <s v="R106860K"/>
    <x v="10"/>
    <n v="1"/>
    <s v="Type 2"/>
    <n v="7"/>
    <x v="1474"/>
    <x v="1522"/>
    <x v="1523"/>
    <n v="56"/>
    <x v="14"/>
    <x v="14"/>
    <x v="2"/>
  </r>
  <r>
    <s v="R106867D"/>
    <x v="10"/>
    <n v="1"/>
    <s v="Type 2"/>
    <n v="7"/>
    <x v="1475"/>
    <x v="1523"/>
    <x v="1524"/>
    <n v="56"/>
    <x v="14"/>
    <x v="14"/>
    <x v="2"/>
  </r>
  <r>
    <s v="R106869A"/>
    <x v="10"/>
    <n v="1"/>
    <s v="Type 2"/>
    <n v="7"/>
    <x v="1475"/>
    <x v="1523"/>
    <x v="1524"/>
    <n v="56"/>
    <x v="14"/>
    <x v="14"/>
    <x v="2"/>
  </r>
  <r>
    <s v="R106874K"/>
    <x v="10"/>
    <n v="1"/>
    <s v="Type 2"/>
    <n v="7"/>
    <x v="1475"/>
    <x v="1523"/>
    <x v="1524"/>
    <n v="56"/>
    <x v="14"/>
    <x v="14"/>
    <x v="2"/>
  </r>
  <r>
    <s v="R106877Z"/>
    <x v="10"/>
    <n v="1"/>
    <s v="Type 2"/>
    <n v="7"/>
    <x v="941"/>
    <x v="965"/>
    <x v="965"/>
    <n v="56"/>
    <x v="14"/>
    <x v="14"/>
    <x v="2"/>
  </r>
  <r>
    <s v="R106881C"/>
    <x v="10"/>
    <n v="1"/>
    <s v="Type 2"/>
    <n v="7"/>
    <x v="941"/>
    <x v="965"/>
    <x v="965"/>
    <n v="56"/>
    <x v="14"/>
    <x v="14"/>
    <x v="2"/>
  </r>
  <r>
    <s v="R106882G"/>
    <x v="10"/>
    <n v="1"/>
    <s v="Type 2"/>
    <n v="7"/>
    <x v="941"/>
    <x v="965"/>
    <x v="965"/>
    <n v="56"/>
    <x v="14"/>
    <x v="14"/>
    <x v="2"/>
  </r>
  <r>
    <s v="R106967K"/>
    <x v="10"/>
    <n v="1"/>
    <s v="Type 2"/>
    <n v="7"/>
    <x v="1476"/>
    <x v="1524"/>
    <x v="1525"/>
    <n v="56"/>
    <x v="14"/>
    <x v="14"/>
    <x v="2"/>
  </r>
  <r>
    <s v="R106968B"/>
    <x v="10"/>
    <n v="1"/>
    <s v="Type 2"/>
    <n v="7"/>
    <x v="1476"/>
    <x v="1524"/>
    <x v="1525"/>
    <n v="56"/>
    <x v="14"/>
    <x v="14"/>
    <x v="2"/>
  </r>
  <r>
    <s v="R106969F"/>
    <x v="10"/>
    <n v="1"/>
    <s v="Type 2"/>
    <n v="7"/>
    <x v="1476"/>
    <x v="1524"/>
    <x v="1525"/>
    <n v="56"/>
    <x v="14"/>
    <x v="14"/>
    <x v="2"/>
  </r>
  <r>
    <s v="R106970K"/>
    <x v="10"/>
    <n v="1"/>
    <s v="Type 2"/>
    <n v="7"/>
    <x v="1477"/>
    <x v="1525"/>
    <x v="1526"/>
    <n v="56"/>
    <x v="14"/>
    <x v="14"/>
    <x v="2"/>
  </r>
  <r>
    <s v="R106972F"/>
    <x v="10"/>
    <n v="1"/>
    <s v="Type 2"/>
    <n v="7"/>
    <x v="1477"/>
    <x v="1525"/>
    <x v="1526"/>
    <n v="56"/>
    <x v="14"/>
    <x v="14"/>
    <x v="2"/>
  </r>
  <r>
    <s v="R106973Z"/>
    <x v="10"/>
    <n v="1"/>
    <s v="Type 2"/>
    <n v="7"/>
    <x v="1477"/>
    <x v="1525"/>
    <x v="1526"/>
    <n v="56"/>
    <x v="14"/>
    <x v="14"/>
    <x v="2"/>
  </r>
  <r>
    <s v="R107913F"/>
    <x v="10"/>
    <n v="1"/>
    <s v="Type 2"/>
    <n v="7"/>
    <x v="938"/>
    <x v="1526"/>
    <x v="1527"/>
    <n v="56"/>
    <x v="14"/>
    <x v="14"/>
    <x v="2"/>
  </r>
  <r>
    <s v="R107915C"/>
    <x v="10"/>
    <n v="1"/>
    <s v="Type 2"/>
    <n v="7"/>
    <x v="938"/>
    <x v="1526"/>
    <x v="1527"/>
    <n v="56"/>
    <x v="14"/>
    <x v="14"/>
    <x v="2"/>
  </r>
  <r>
    <s v="R107918D"/>
    <x v="10"/>
    <n v="1"/>
    <s v="Type 2"/>
    <n v="7"/>
    <x v="938"/>
    <x v="1526"/>
    <x v="1527"/>
    <n v="56"/>
    <x v="14"/>
    <x v="14"/>
    <x v="2"/>
  </r>
  <r>
    <s v="R108089D"/>
    <x v="10"/>
    <n v="1"/>
    <s v="Type 2"/>
    <n v="7"/>
    <x v="1478"/>
    <x v="1527"/>
    <x v="1528"/>
    <n v="56"/>
    <x v="14"/>
    <x v="14"/>
    <x v="2"/>
  </r>
  <r>
    <s v="R108091R"/>
    <x v="10"/>
    <n v="1"/>
    <s v="Type 2"/>
    <n v="7"/>
    <x v="1478"/>
    <x v="1527"/>
    <x v="1528"/>
    <n v="56"/>
    <x v="14"/>
    <x v="14"/>
    <x v="2"/>
  </r>
  <r>
    <s v="R108092D"/>
    <x v="10"/>
    <n v="1"/>
    <s v="Type 2"/>
    <n v="7"/>
    <x v="1478"/>
    <x v="1527"/>
    <x v="1528"/>
    <n v="56"/>
    <x v="14"/>
    <x v="14"/>
    <x v="2"/>
  </r>
  <r>
    <s v="R108115F"/>
    <x v="10"/>
    <n v="1"/>
    <s v="Type 2"/>
    <n v="7"/>
    <x v="1479"/>
    <x v="1528"/>
    <x v="1529"/>
    <n v="56"/>
    <x v="14"/>
    <x v="14"/>
    <x v="2"/>
  </r>
  <r>
    <s v="R108118G"/>
    <x v="10"/>
    <n v="1"/>
    <s v="Type 2"/>
    <n v="7"/>
    <x v="1479"/>
    <x v="1528"/>
    <x v="1529"/>
    <n v="56"/>
    <x v="14"/>
    <x v="14"/>
    <x v="2"/>
  </r>
  <r>
    <s v="R108119R"/>
    <x v="10"/>
    <n v="1"/>
    <s v="Type 2"/>
    <n v="7"/>
    <x v="1479"/>
    <x v="1528"/>
    <x v="1529"/>
    <n v="56"/>
    <x v="14"/>
    <x v="14"/>
    <x v="2"/>
  </r>
  <r>
    <s v="R108120C"/>
    <x v="10"/>
    <n v="1"/>
    <s v="Type 2"/>
    <n v="7"/>
    <x v="1480"/>
    <x v="1529"/>
    <x v="1530"/>
    <n v="56"/>
    <x v="14"/>
    <x v="14"/>
    <x v="2"/>
  </r>
  <r>
    <s v="R108122R"/>
    <x v="10"/>
    <n v="1"/>
    <s v="Type 2"/>
    <n v="7"/>
    <x v="1480"/>
    <x v="1529"/>
    <x v="1530"/>
    <n v="56"/>
    <x v="14"/>
    <x v="14"/>
    <x v="2"/>
  </r>
  <r>
    <s v="R108126E"/>
    <x v="10"/>
    <n v="1"/>
    <s v="Type 2"/>
    <n v="7"/>
    <x v="1480"/>
    <x v="1529"/>
    <x v="1530"/>
    <n v="56"/>
    <x v="14"/>
    <x v="14"/>
    <x v="2"/>
  </r>
  <r>
    <s v="R110892D"/>
    <x v="10"/>
    <n v="1"/>
    <s v="Type 2"/>
    <n v="7"/>
    <x v="937"/>
    <x v="1530"/>
    <x v="1531"/>
    <n v="56"/>
    <x v="14"/>
    <x v="14"/>
    <x v="2"/>
  </r>
  <r>
    <s v="R110893H"/>
    <x v="10"/>
    <n v="1"/>
    <s v="Type 2"/>
    <n v="7"/>
    <x v="937"/>
    <x v="1530"/>
    <x v="1531"/>
    <n v="56"/>
    <x v="14"/>
    <x v="14"/>
    <x v="2"/>
  </r>
  <r>
    <s v="R110894A"/>
    <x v="10"/>
    <n v="1"/>
    <s v="Type 2"/>
    <n v="7"/>
    <x v="937"/>
    <x v="1530"/>
    <x v="1531"/>
    <n v="56"/>
    <x v="14"/>
    <x v="14"/>
    <x v="2"/>
  </r>
  <r>
    <s v="R110895E"/>
    <x v="10"/>
    <n v="1"/>
    <s v="Type 2"/>
    <n v="7"/>
    <x v="937"/>
    <x v="1530"/>
    <x v="1531"/>
    <n v="56"/>
    <x v="14"/>
    <x v="14"/>
    <x v="2"/>
  </r>
  <r>
    <s v="R110896K"/>
    <x v="10"/>
    <n v="1"/>
    <s v="Type 2"/>
    <n v="7"/>
    <x v="937"/>
    <x v="1530"/>
    <x v="1531"/>
    <n v="56"/>
    <x v="14"/>
    <x v="14"/>
    <x v="2"/>
  </r>
  <r>
    <s v="R110897B"/>
    <x v="10"/>
    <n v="1"/>
    <s v="Type 2"/>
    <n v="7"/>
    <x v="937"/>
    <x v="1530"/>
    <x v="1531"/>
    <n v="56"/>
    <x v="14"/>
    <x v="14"/>
    <x v="2"/>
  </r>
  <r>
    <s v="R110908A"/>
    <x v="10"/>
    <n v="1"/>
    <s v="Type 2"/>
    <n v="7"/>
    <x v="1481"/>
    <x v="1531"/>
    <x v="1532"/>
    <n v="56"/>
    <x v="14"/>
    <x v="14"/>
    <x v="2"/>
  </r>
  <r>
    <s v="R110909E"/>
    <x v="10"/>
    <n v="1"/>
    <s v="Type 2"/>
    <n v="7"/>
    <x v="1481"/>
    <x v="1531"/>
    <x v="1532"/>
    <n v="56"/>
    <x v="14"/>
    <x v="14"/>
    <x v="2"/>
  </r>
  <r>
    <s v="R110910H"/>
    <x v="10"/>
    <n v="1"/>
    <s v="Type 2"/>
    <n v="7"/>
    <x v="1481"/>
    <x v="1531"/>
    <x v="1532"/>
    <n v="56"/>
    <x v="14"/>
    <x v="14"/>
    <x v="2"/>
  </r>
  <r>
    <s v="R110913K"/>
    <x v="10"/>
    <n v="1"/>
    <s v="Type 2"/>
    <n v="7"/>
    <x v="1482"/>
    <x v="1532"/>
    <x v="1533"/>
    <n v="56"/>
    <x v="14"/>
    <x v="14"/>
    <x v="2"/>
  </r>
  <r>
    <s v="R110914B"/>
    <x v="10"/>
    <n v="1"/>
    <s v="Type 2"/>
    <n v="7"/>
    <x v="1482"/>
    <x v="1532"/>
    <x v="1533"/>
    <n v="56"/>
    <x v="14"/>
    <x v="14"/>
    <x v="2"/>
  </r>
  <r>
    <s v="R110915F"/>
    <x v="10"/>
    <n v="1"/>
    <s v="Type 2"/>
    <n v="7"/>
    <x v="1482"/>
    <x v="1532"/>
    <x v="1533"/>
    <n v="56"/>
    <x v="14"/>
    <x v="14"/>
    <x v="2"/>
  </r>
  <r>
    <s v="R110916Z"/>
    <x v="10"/>
    <n v="1"/>
    <s v="Type 2"/>
    <n v="7"/>
    <x v="1482"/>
    <x v="1532"/>
    <x v="1533"/>
    <n v="56"/>
    <x v="14"/>
    <x v="14"/>
    <x v="2"/>
  </r>
  <r>
    <s v="R110917C"/>
    <x v="10"/>
    <n v="1"/>
    <s v="Type 2"/>
    <n v="7"/>
    <x v="1482"/>
    <x v="1532"/>
    <x v="1533"/>
    <n v="56"/>
    <x v="14"/>
    <x v="14"/>
    <x v="2"/>
  </r>
  <r>
    <s v="R110919R"/>
    <x v="10"/>
    <n v="1"/>
    <s v="Type 2"/>
    <n v="7"/>
    <x v="1482"/>
    <x v="1532"/>
    <x v="1533"/>
    <n v="56"/>
    <x v="14"/>
    <x v="14"/>
    <x v="2"/>
  </r>
  <r>
    <s v="R113213D"/>
    <x v="10"/>
    <n v="1"/>
    <s v="Type 2"/>
    <n v="7"/>
    <x v="1483"/>
    <x v="1533"/>
    <x v="1534"/>
    <n v="56"/>
    <x v="14"/>
    <x v="14"/>
    <x v="2"/>
  </r>
  <r>
    <s v="R113214H"/>
    <x v="10"/>
    <n v="1"/>
    <s v="Type 2"/>
    <n v="7"/>
    <x v="1483"/>
    <x v="1533"/>
    <x v="1534"/>
    <n v="56"/>
    <x v="14"/>
    <x v="14"/>
    <x v="2"/>
  </r>
  <r>
    <s v="R113215A"/>
    <x v="10"/>
    <n v="1"/>
    <s v="Type 2"/>
    <n v="7"/>
    <x v="1483"/>
    <x v="1533"/>
    <x v="1534"/>
    <n v="56"/>
    <x v="14"/>
    <x v="14"/>
    <x v="2"/>
  </r>
  <r>
    <s v="R113216E"/>
    <x v="10"/>
    <n v="1"/>
    <s v="Type 2"/>
    <n v="7"/>
    <x v="1483"/>
    <x v="1533"/>
    <x v="1534"/>
    <n v="56"/>
    <x v="14"/>
    <x v="14"/>
    <x v="2"/>
  </r>
  <r>
    <s v="R113217K"/>
    <x v="10"/>
    <n v="1"/>
    <s v="Type 2"/>
    <n v="7"/>
    <x v="1483"/>
    <x v="1533"/>
    <x v="1534"/>
    <n v="56"/>
    <x v="14"/>
    <x v="14"/>
    <x v="2"/>
  </r>
  <r>
    <s v="R113218B"/>
    <x v="10"/>
    <n v="1"/>
    <s v="Type 2"/>
    <n v="7"/>
    <x v="1483"/>
    <x v="1533"/>
    <x v="1534"/>
    <n v="56"/>
    <x v="14"/>
    <x v="14"/>
    <x v="2"/>
  </r>
  <r>
    <s v="R113224C"/>
    <x v="10"/>
    <n v="1"/>
    <s v="Type 2"/>
    <n v="7"/>
    <x v="1484"/>
    <x v="1534"/>
    <x v="1535"/>
    <n v="56"/>
    <x v="14"/>
    <x v="14"/>
    <x v="2"/>
  </r>
  <r>
    <s v="R113225G"/>
    <x v="10"/>
    <n v="1"/>
    <s v="Type 2"/>
    <n v="7"/>
    <x v="1484"/>
    <x v="1534"/>
    <x v="1535"/>
    <n v="56"/>
    <x v="14"/>
    <x v="14"/>
    <x v="2"/>
  </r>
  <r>
    <s v="R113226R"/>
    <x v="10"/>
    <n v="1"/>
    <s v="Type 2"/>
    <n v="7"/>
    <x v="1484"/>
    <x v="1534"/>
    <x v="1535"/>
    <n v="56"/>
    <x v="14"/>
    <x v="14"/>
    <x v="2"/>
  </r>
  <r>
    <s v="R113234K"/>
    <x v="10"/>
    <n v="1"/>
    <s v="Type 2"/>
    <n v="7"/>
    <x v="1485"/>
    <x v="1535"/>
    <x v="1536"/>
    <n v="56"/>
    <x v="14"/>
    <x v="14"/>
    <x v="2"/>
  </r>
  <r>
    <s v="R113235B"/>
    <x v="10"/>
    <n v="1"/>
    <s v="Type 2"/>
    <n v="7"/>
    <x v="1485"/>
    <x v="1535"/>
    <x v="1536"/>
    <n v="56"/>
    <x v="14"/>
    <x v="14"/>
    <x v="2"/>
  </r>
  <r>
    <s v="R113492C"/>
    <x v="10"/>
    <n v="1"/>
    <s v="Type 2"/>
    <n v="7"/>
    <x v="1486"/>
    <x v="1536"/>
    <x v="1537"/>
    <n v="56"/>
    <x v="14"/>
    <x v="14"/>
    <x v="2"/>
  </r>
  <r>
    <s v="R113493G"/>
    <x v="10"/>
    <n v="1"/>
    <s v="Type 2"/>
    <n v="7"/>
    <x v="1486"/>
    <x v="1536"/>
    <x v="1537"/>
    <n v="56"/>
    <x v="14"/>
    <x v="14"/>
    <x v="2"/>
  </r>
  <r>
    <s v="R113494R"/>
    <x v="10"/>
    <n v="1"/>
    <s v="Type 2"/>
    <n v="7"/>
    <x v="1486"/>
    <x v="1536"/>
    <x v="1537"/>
    <n v="56"/>
    <x v="14"/>
    <x v="14"/>
    <x v="2"/>
  </r>
  <r>
    <s v="R113856D"/>
    <x v="10"/>
    <n v="1"/>
    <s v="Type 2"/>
    <n v="7"/>
    <x v="1487"/>
    <x v="1537"/>
    <x v="1538"/>
    <n v="56"/>
    <x v="14"/>
    <x v="14"/>
    <x v="2"/>
  </r>
  <r>
    <s v="R113858A"/>
    <x v="10"/>
    <n v="1"/>
    <s v="Type 2"/>
    <n v="7"/>
    <x v="1487"/>
    <x v="1537"/>
    <x v="1538"/>
    <n v="56"/>
    <x v="14"/>
    <x v="14"/>
    <x v="2"/>
  </r>
  <r>
    <s v="R113860H"/>
    <x v="10"/>
    <n v="1"/>
    <s v="Type 2"/>
    <n v="7"/>
    <x v="1487"/>
    <x v="1537"/>
    <x v="1538"/>
    <n v="56"/>
    <x v="14"/>
    <x v="14"/>
    <x v="2"/>
  </r>
  <r>
    <s v="R114136R"/>
    <x v="10"/>
    <n v="1"/>
    <s v="Type 2"/>
    <n v="7"/>
    <x v="1488"/>
    <x v="1538"/>
    <x v="1539"/>
    <n v="56"/>
    <x v="14"/>
    <x v="14"/>
    <x v="2"/>
  </r>
  <r>
    <s v="R114138H"/>
    <x v="10"/>
    <n v="1"/>
    <s v="Type 2"/>
    <n v="7"/>
    <x v="1488"/>
    <x v="1538"/>
    <x v="1539"/>
    <n v="56"/>
    <x v="14"/>
    <x v="14"/>
    <x v="2"/>
  </r>
  <r>
    <s v="R114139A"/>
    <x v="10"/>
    <n v="1"/>
    <s v="Type 2"/>
    <n v="7"/>
    <x v="1488"/>
    <x v="1538"/>
    <x v="1539"/>
    <n v="56"/>
    <x v="14"/>
    <x v="14"/>
    <x v="2"/>
  </r>
  <r>
    <s v="R114140D"/>
    <x v="10"/>
    <n v="1"/>
    <s v="Type 2"/>
    <n v="7"/>
    <x v="1489"/>
    <x v="1539"/>
    <x v="1540"/>
    <n v="56"/>
    <x v="14"/>
    <x v="14"/>
    <x v="2"/>
  </r>
  <r>
    <s v="R114141H"/>
    <x v="10"/>
    <n v="1"/>
    <s v="Type 2"/>
    <n v="7"/>
    <x v="1489"/>
    <x v="1539"/>
    <x v="1540"/>
    <n v="56"/>
    <x v="14"/>
    <x v="14"/>
    <x v="2"/>
  </r>
  <r>
    <s v="R114142A"/>
    <x v="10"/>
    <n v="1"/>
    <s v="Type 2"/>
    <n v="7"/>
    <x v="1489"/>
    <x v="1539"/>
    <x v="1540"/>
    <n v="56"/>
    <x v="14"/>
    <x v="14"/>
    <x v="2"/>
  </r>
  <r>
    <s v="R114960A"/>
    <x v="10"/>
    <n v="1"/>
    <s v="Type 2"/>
    <n v="7"/>
    <x v="950"/>
    <x v="1540"/>
    <x v="1541"/>
    <n v="56"/>
    <x v="14"/>
    <x v="14"/>
    <x v="2"/>
  </r>
  <r>
    <s v="R114961E"/>
    <x v="10"/>
    <n v="1"/>
    <s v="Type 2"/>
    <n v="7"/>
    <x v="950"/>
    <x v="1540"/>
    <x v="1541"/>
    <n v="56"/>
    <x v="14"/>
    <x v="14"/>
    <x v="2"/>
  </r>
  <r>
    <s v="R114962K"/>
    <x v="10"/>
    <n v="1"/>
    <s v="Type 2"/>
    <n v="7"/>
    <x v="950"/>
    <x v="1540"/>
    <x v="1541"/>
    <n v="56"/>
    <x v="14"/>
    <x v="14"/>
    <x v="2"/>
  </r>
  <r>
    <s v="R114963B"/>
    <x v="10"/>
    <n v="1"/>
    <s v="Type 2"/>
    <n v="7"/>
    <x v="950"/>
    <x v="1540"/>
    <x v="1541"/>
    <n v="56"/>
    <x v="14"/>
    <x v="14"/>
    <x v="2"/>
  </r>
  <r>
    <s v="R114964F"/>
    <x v="10"/>
    <n v="1"/>
    <s v="Type 2"/>
    <n v="7"/>
    <x v="950"/>
    <x v="1540"/>
    <x v="1541"/>
    <n v="56"/>
    <x v="14"/>
    <x v="14"/>
    <x v="2"/>
  </r>
  <r>
    <s v="R114965Z"/>
    <x v="10"/>
    <n v="1"/>
    <s v="Type 2"/>
    <n v="7"/>
    <x v="950"/>
    <x v="1540"/>
    <x v="1541"/>
    <n v="56"/>
    <x v="14"/>
    <x v="14"/>
    <x v="2"/>
  </r>
  <r>
    <s v="R115816R"/>
    <x v="10"/>
    <n v="1"/>
    <s v="Type 2"/>
    <n v="7"/>
    <x v="1490"/>
    <x v="1541"/>
    <x v="1542"/>
    <n v="56"/>
    <x v="14"/>
    <x v="14"/>
    <x v="2"/>
  </r>
  <r>
    <s v="R115818H"/>
    <x v="10"/>
    <n v="1"/>
    <s v="Type 2"/>
    <n v="7"/>
    <x v="1490"/>
    <x v="1541"/>
    <x v="1542"/>
    <n v="56"/>
    <x v="14"/>
    <x v="14"/>
    <x v="2"/>
  </r>
  <r>
    <s v="R115819A"/>
    <x v="10"/>
    <n v="1"/>
    <s v="Type 2"/>
    <n v="7"/>
    <x v="1490"/>
    <x v="1541"/>
    <x v="1542"/>
    <n v="56"/>
    <x v="14"/>
    <x v="14"/>
    <x v="2"/>
  </r>
  <r>
    <s v="R116910B"/>
    <x v="10"/>
    <n v="1"/>
    <s v="Type 2"/>
    <n v="7"/>
    <x v="1491"/>
    <x v="1542"/>
    <x v="1543"/>
    <n v="56"/>
    <x v="14"/>
    <x v="14"/>
    <x v="2"/>
  </r>
  <r>
    <s v="R116911F"/>
    <x v="10"/>
    <n v="1"/>
    <s v="Type 2"/>
    <n v="7"/>
    <x v="1491"/>
    <x v="1542"/>
    <x v="1543"/>
    <n v="56"/>
    <x v="14"/>
    <x v="14"/>
    <x v="2"/>
  </r>
  <r>
    <s v="R116914G"/>
    <x v="10"/>
    <n v="1"/>
    <s v="Type 2"/>
    <n v="7"/>
    <x v="1491"/>
    <x v="1542"/>
    <x v="1543"/>
    <n v="56"/>
    <x v="14"/>
    <x v="14"/>
    <x v="2"/>
  </r>
  <r>
    <s v="R118379K"/>
    <x v="10"/>
    <n v="1"/>
    <s v="Type 2"/>
    <n v="7"/>
    <x v="1492"/>
    <x v="1543"/>
    <x v="1544"/>
    <n v="56"/>
    <x v="14"/>
    <x v="14"/>
    <x v="2"/>
  </r>
  <r>
    <s v="R118380A"/>
    <x v="10"/>
    <n v="1"/>
    <s v="Type 2"/>
    <n v="7"/>
    <x v="1492"/>
    <x v="1543"/>
    <x v="1544"/>
    <n v="56"/>
    <x v="14"/>
    <x v="14"/>
    <x v="2"/>
  </r>
  <r>
    <s v="R118381E"/>
    <x v="10"/>
    <n v="1"/>
    <s v="Type 2"/>
    <n v="7"/>
    <x v="1492"/>
    <x v="1543"/>
    <x v="1544"/>
    <n v="56"/>
    <x v="14"/>
    <x v="14"/>
    <x v="2"/>
  </r>
  <r>
    <s v="R106714A"/>
    <x v="10"/>
    <n v="1"/>
    <s v="Type 2"/>
    <n v="7"/>
    <x v="1493"/>
    <x v="1544"/>
    <x v="1545"/>
    <n v="76"/>
    <x v="4"/>
    <x v="4"/>
    <x v="0"/>
  </r>
  <r>
    <s v="R106717B"/>
    <x v="10"/>
    <n v="1"/>
    <s v="Type 2"/>
    <n v="7"/>
    <x v="1493"/>
    <x v="1544"/>
    <x v="1545"/>
    <n v="76"/>
    <x v="4"/>
    <x v="4"/>
    <x v="0"/>
  </r>
  <r>
    <s v="R106719Z"/>
    <x v="10"/>
    <n v="1"/>
    <s v="Type 2"/>
    <n v="7"/>
    <x v="1493"/>
    <x v="1544"/>
    <x v="1545"/>
    <n v="76"/>
    <x v="4"/>
    <x v="4"/>
    <x v="0"/>
  </r>
  <r>
    <s v="R106720B"/>
    <x v="10"/>
    <n v="1"/>
    <s v="Type 2"/>
    <n v="7"/>
    <x v="1494"/>
    <x v="1545"/>
    <x v="1546"/>
    <n v="76"/>
    <x v="4"/>
    <x v="4"/>
    <x v="0"/>
  </r>
  <r>
    <s v="R106721F"/>
    <x v="10"/>
    <n v="1"/>
    <s v="Type 2"/>
    <n v="7"/>
    <x v="1494"/>
    <x v="1545"/>
    <x v="1546"/>
    <n v="76"/>
    <x v="4"/>
    <x v="4"/>
    <x v="0"/>
  </r>
  <r>
    <s v="R106722Z"/>
    <x v="10"/>
    <n v="1"/>
    <s v="Type 2"/>
    <n v="7"/>
    <x v="1494"/>
    <x v="1545"/>
    <x v="1546"/>
    <n v="76"/>
    <x v="4"/>
    <x v="4"/>
    <x v="0"/>
  </r>
  <r>
    <s v="R106723C"/>
    <x v="10"/>
    <n v="1"/>
    <s v="Type 2"/>
    <n v="7"/>
    <x v="1495"/>
    <x v="1546"/>
    <x v="1547"/>
    <n v="76"/>
    <x v="4"/>
    <x v="4"/>
    <x v="0"/>
  </r>
  <r>
    <s v="R106724G"/>
    <x v="10"/>
    <n v="1"/>
    <s v="Type 2"/>
    <n v="7"/>
    <x v="1495"/>
    <x v="1546"/>
    <x v="1547"/>
    <n v="76"/>
    <x v="4"/>
    <x v="4"/>
    <x v="0"/>
  </r>
  <r>
    <s v="R106725R"/>
    <x v="10"/>
    <n v="1"/>
    <s v="Type 2"/>
    <n v="7"/>
    <x v="1495"/>
    <x v="1546"/>
    <x v="1547"/>
    <n v="76"/>
    <x v="4"/>
    <x v="4"/>
    <x v="0"/>
  </r>
  <r>
    <s v="R106726D"/>
    <x v="10"/>
    <n v="1"/>
    <s v="Type 2"/>
    <n v="7"/>
    <x v="1496"/>
    <x v="1547"/>
    <x v="1548"/>
    <n v="76"/>
    <x v="4"/>
    <x v="4"/>
    <x v="0"/>
  </r>
  <r>
    <s v="R106728A"/>
    <x v="10"/>
    <n v="1"/>
    <s v="Type 2"/>
    <n v="7"/>
    <x v="1496"/>
    <x v="1547"/>
    <x v="1548"/>
    <n v="76"/>
    <x v="4"/>
    <x v="4"/>
    <x v="0"/>
  </r>
  <r>
    <s v="R106729E"/>
    <x v="10"/>
    <n v="1"/>
    <s v="Type 2"/>
    <n v="7"/>
    <x v="1496"/>
    <x v="1547"/>
    <x v="1548"/>
    <n v="76"/>
    <x v="4"/>
    <x v="4"/>
    <x v="0"/>
  </r>
  <r>
    <s v="R106730H"/>
    <x v="10"/>
    <n v="1"/>
    <s v="Type 2"/>
    <n v="7"/>
    <x v="1497"/>
    <x v="1548"/>
    <x v="1549"/>
    <n v="76"/>
    <x v="4"/>
    <x v="4"/>
    <x v="0"/>
  </r>
  <r>
    <s v="R106731A"/>
    <x v="10"/>
    <n v="1"/>
    <s v="Type 2"/>
    <n v="7"/>
    <x v="1497"/>
    <x v="1548"/>
    <x v="1549"/>
    <n v="76"/>
    <x v="4"/>
    <x v="4"/>
    <x v="0"/>
  </r>
  <r>
    <s v="R106732E"/>
    <x v="10"/>
    <n v="1"/>
    <s v="Type 2"/>
    <n v="7"/>
    <x v="1497"/>
    <x v="1548"/>
    <x v="1549"/>
    <n v="76"/>
    <x v="4"/>
    <x v="4"/>
    <x v="0"/>
  </r>
  <r>
    <s v="R106812K"/>
    <x v="10"/>
    <n v="1"/>
    <s v="Type 2"/>
    <n v="7"/>
    <x v="1498"/>
    <x v="1549"/>
    <x v="1550"/>
    <n v="76"/>
    <x v="4"/>
    <x v="4"/>
    <x v="0"/>
  </r>
  <r>
    <s v="R106813B"/>
    <x v="10"/>
    <n v="1"/>
    <s v="Type 2"/>
    <n v="7"/>
    <x v="1498"/>
    <x v="1549"/>
    <x v="1550"/>
    <n v="76"/>
    <x v="4"/>
    <x v="4"/>
    <x v="0"/>
  </r>
  <r>
    <s v="R106814F"/>
    <x v="10"/>
    <n v="1"/>
    <s v="Type 2"/>
    <n v="7"/>
    <x v="1498"/>
    <x v="1549"/>
    <x v="1550"/>
    <n v="76"/>
    <x v="4"/>
    <x v="4"/>
    <x v="0"/>
  </r>
  <r>
    <s v="R106920A"/>
    <x v="10"/>
    <n v="1"/>
    <s v="Type 2"/>
    <n v="7"/>
    <x v="1499"/>
    <x v="1550"/>
    <x v="1551"/>
    <n v="76"/>
    <x v="4"/>
    <x v="4"/>
    <x v="0"/>
  </r>
  <r>
    <s v="R106921E"/>
    <x v="10"/>
    <n v="1"/>
    <s v="Type 2"/>
    <n v="7"/>
    <x v="1499"/>
    <x v="1550"/>
    <x v="1551"/>
    <n v="76"/>
    <x v="4"/>
    <x v="4"/>
    <x v="0"/>
  </r>
  <r>
    <s v="R106922K"/>
    <x v="10"/>
    <n v="1"/>
    <s v="Type 2"/>
    <n v="7"/>
    <x v="1499"/>
    <x v="1550"/>
    <x v="1551"/>
    <n v="76"/>
    <x v="4"/>
    <x v="4"/>
    <x v="0"/>
  </r>
  <r>
    <s v="R106943C"/>
    <x v="10"/>
    <n v="1"/>
    <s v="Type 2"/>
    <n v="7"/>
    <x v="1500"/>
    <x v="1551"/>
    <x v="1552"/>
    <n v="76"/>
    <x v="4"/>
    <x v="4"/>
    <x v="0"/>
  </r>
  <r>
    <s v="R106945R"/>
    <x v="10"/>
    <n v="1"/>
    <s v="Type 2"/>
    <n v="7"/>
    <x v="1500"/>
    <x v="1551"/>
    <x v="1552"/>
    <n v="76"/>
    <x v="4"/>
    <x v="4"/>
    <x v="0"/>
  </r>
  <r>
    <s v="R106953K"/>
    <x v="10"/>
    <n v="1"/>
    <s v="Type 2"/>
    <n v="7"/>
    <x v="1500"/>
    <x v="1551"/>
    <x v="1552"/>
    <n v="76"/>
    <x v="4"/>
    <x v="4"/>
    <x v="0"/>
  </r>
  <r>
    <s v="R113221B"/>
    <x v="10"/>
    <n v="1"/>
    <s v="Type 2"/>
    <n v="7"/>
    <x v="1501"/>
    <x v="1552"/>
    <x v="1553"/>
    <n v="76"/>
    <x v="4"/>
    <x v="4"/>
    <x v="0"/>
  </r>
  <r>
    <s v="R113222F"/>
    <x v="10"/>
    <n v="1"/>
    <s v="Type 2"/>
    <n v="7"/>
    <x v="1501"/>
    <x v="1552"/>
    <x v="1553"/>
    <n v="76"/>
    <x v="4"/>
    <x v="4"/>
    <x v="0"/>
  </r>
  <r>
    <s v="R113223Z"/>
    <x v="10"/>
    <n v="1"/>
    <s v="Type 2"/>
    <n v="7"/>
    <x v="1501"/>
    <x v="1552"/>
    <x v="1553"/>
    <n v="76"/>
    <x v="4"/>
    <x v="4"/>
    <x v="0"/>
  </r>
  <r>
    <s v="R113228H"/>
    <x v="10"/>
    <n v="1"/>
    <s v="Type 2"/>
    <n v="7"/>
    <x v="1502"/>
    <x v="1553"/>
    <x v="1554"/>
    <n v="76"/>
    <x v="4"/>
    <x v="4"/>
    <x v="0"/>
  </r>
  <r>
    <s v="R113230D"/>
    <x v="10"/>
    <n v="1"/>
    <s v="Type 2"/>
    <n v="7"/>
    <x v="1502"/>
    <x v="1553"/>
    <x v="1554"/>
    <n v="76"/>
    <x v="4"/>
    <x v="4"/>
    <x v="0"/>
  </r>
  <r>
    <s v="R113232A"/>
    <x v="10"/>
    <n v="1"/>
    <s v="Type 2"/>
    <n v="7"/>
    <x v="1502"/>
    <x v="1553"/>
    <x v="1554"/>
    <n v="76"/>
    <x v="4"/>
    <x v="4"/>
    <x v="0"/>
  </r>
  <r>
    <s v="R113258D"/>
    <x v="10"/>
    <n v="1"/>
    <s v="Type 2"/>
    <n v="7"/>
    <x v="1503"/>
    <x v="1554"/>
    <x v="1555"/>
    <n v="76"/>
    <x v="4"/>
    <x v="4"/>
    <x v="0"/>
  </r>
  <r>
    <s v="R113260R"/>
    <x v="10"/>
    <n v="1"/>
    <s v="Type 2"/>
    <n v="7"/>
    <x v="1503"/>
    <x v="1554"/>
    <x v="1555"/>
    <n v="76"/>
    <x v="4"/>
    <x v="4"/>
    <x v="0"/>
  </r>
  <r>
    <s v="R113262H"/>
    <x v="10"/>
    <n v="1"/>
    <s v="Type 2"/>
    <n v="7"/>
    <x v="1503"/>
    <x v="1554"/>
    <x v="1555"/>
    <n v="76"/>
    <x v="4"/>
    <x v="4"/>
    <x v="0"/>
  </r>
  <r>
    <s v="R113502K"/>
    <x v="10"/>
    <n v="1"/>
    <s v="Type 2"/>
    <n v="7"/>
    <x v="1504"/>
    <x v="1555"/>
    <x v="1556"/>
    <n v="76"/>
    <x v="4"/>
    <x v="4"/>
    <x v="0"/>
  </r>
  <r>
    <s v="R113503B"/>
    <x v="10"/>
    <n v="1"/>
    <s v="Type 2"/>
    <n v="7"/>
    <x v="1504"/>
    <x v="1555"/>
    <x v="1556"/>
    <n v="76"/>
    <x v="4"/>
    <x v="4"/>
    <x v="0"/>
  </r>
  <r>
    <s v="R113504F"/>
    <x v="10"/>
    <n v="1"/>
    <s v="Type 2"/>
    <n v="7"/>
    <x v="1504"/>
    <x v="1555"/>
    <x v="1556"/>
    <n v="76"/>
    <x v="4"/>
    <x v="4"/>
    <x v="0"/>
  </r>
  <r>
    <s v="R113753K"/>
    <x v="10"/>
    <n v="1"/>
    <s v="Type 2"/>
    <n v="7"/>
    <x v="1505"/>
    <x v="1556"/>
    <x v="1557"/>
    <n v="76"/>
    <x v="4"/>
    <x v="4"/>
    <x v="0"/>
  </r>
  <r>
    <s v="R113754B"/>
    <x v="10"/>
    <n v="1"/>
    <s v="Type 2"/>
    <n v="7"/>
    <x v="1505"/>
    <x v="1556"/>
    <x v="1557"/>
    <n v="76"/>
    <x v="4"/>
    <x v="4"/>
    <x v="0"/>
  </r>
  <r>
    <s v="R113755F"/>
    <x v="10"/>
    <n v="1"/>
    <s v="Type 2"/>
    <n v="7"/>
    <x v="1505"/>
    <x v="1556"/>
    <x v="1557"/>
    <n v="76"/>
    <x v="4"/>
    <x v="4"/>
    <x v="0"/>
  </r>
  <r>
    <s v="R113756Z"/>
    <x v="10"/>
    <n v="1"/>
    <s v="Type 2"/>
    <n v="7"/>
    <x v="1505"/>
    <x v="1556"/>
    <x v="1557"/>
    <n v="76"/>
    <x v="4"/>
    <x v="4"/>
    <x v="0"/>
  </r>
  <r>
    <s v="R113757C"/>
    <x v="10"/>
    <n v="1"/>
    <s v="Type 2"/>
    <n v="7"/>
    <x v="1505"/>
    <x v="1556"/>
    <x v="1557"/>
    <n v="76"/>
    <x v="4"/>
    <x v="4"/>
    <x v="0"/>
  </r>
  <r>
    <s v="R113758G"/>
    <x v="10"/>
    <n v="1"/>
    <s v="Type 2"/>
    <n v="7"/>
    <x v="1505"/>
    <x v="1556"/>
    <x v="1557"/>
    <n v="76"/>
    <x v="4"/>
    <x v="4"/>
    <x v="0"/>
  </r>
  <r>
    <s v="R114143E"/>
    <x v="10"/>
    <n v="1"/>
    <s v="Type 2"/>
    <n v="7"/>
    <x v="1506"/>
    <x v="1557"/>
    <x v="1558"/>
    <n v="76"/>
    <x v="4"/>
    <x v="4"/>
    <x v="0"/>
  </r>
  <r>
    <s v="R114144K"/>
    <x v="10"/>
    <n v="1"/>
    <s v="Type 2"/>
    <n v="7"/>
    <x v="1506"/>
    <x v="1557"/>
    <x v="1558"/>
    <n v="76"/>
    <x v="4"/>
    <x v="4"/>
    <x v="0"/>
  </r>
  <r>
    <s v="R114145B"/>
    <x v="10"/>
    <n v="1"/>
    <s v="Type 2"/>
    <n v="7"/>
    <x v="1506"/>
    <x v="1557"/>
    <x v="1558"/>
    <n v="76"/>
    <x v="4"/>
    <x v="4"/>
    <x v="0"/>
  </r>
  <r>
    <s v="R114146F"/>
    <x v="10"/>
    <n v="1"/>
    <s v="Type 2"/>
    <n v="7"/>
    <x v="1506"/>
    <x v="1557"/>
    <x v="1558"/>
    <n v="76"/>
    <x v="4"/>
    <x v="4"/>
    <x v="0"/>
  </r>
  <r>
    <s v="R114148C"/>
    <x v="10"/>
    <n v="1"/>
    <s v="Type 2"/>
    <n v="7"/>
    <x v="1506"/>
    <x v="1557"/>
    <x v="1558"/>
    <n v="76"/>
    <x v="4"/>
    <x v="4"/>
    <x v="0"/>
  </r>
  <r>
    <s v="R114149G"/>
    <x v="10"/>
    <n v="1"/>
    <s v="Type 2"/>
    <n v="7"/>
    <x v="1506"/>
    <x v="1557"/>
    <x v="1558"/>
    <n v="76"/>
    <x v="4"/>
    <x v="4"/>
    <x v="0"/>
  </r>
  <r>
    <s v="R114332E"/>
    <x v="10"/>
    <n v="1"/>
    <s v="Type 2"/>
    <n v="7"/>
    <x v="1507"/>
    <x v="1558"/>
    <x v="1559"/>
    <n v="76"/>
    <x v="4"/>
    <x v="4"/>
    <x v="0"/>
  </r>
  <r>
    <s v="R114334B"/>
    <x v="10"/>
    <n v="1"/>
    <s v="Type 2"/>
    <n v="7"/>
    <x v="1507"/>
    <x v="1558"/>
    <x v="1559"/>
    <n v="76"/>
    <x v="4"/>
    <x v="4"/>
    <x v="0"/>
  </r>
  <r>
    <s v="R114335F"/>
    <x v="10"/>
    <n v="1"/>
    <s v="Type 2"/>
    <n v="7"/>
    <x v="1507"/>
    <x v="1558"/>
    <x v="1559"/>
    <n v="76"/>
    <x v="4"/>
    <x v="4"/>
    <x v="0"/>
  </r>
  <r>
    <s v="R114452R"/>
    <x v="10"/>
    <n v="1"/>
    <s v="Type 2"/>
    <n v="7"/>
    <x v="1508"/>
    <x v="1559"/>
    <x v="1560"/>
    <n v="76"/>
    <x v="4"/>
    <x v="4"/>
    <x v="0"/>
  </r>
  <r>
    <s v="R114453D"/>
    <x v="10"/>
    <n v="1"/>
    <s v="Type 2"/>
    <n v="7"/>
    <x v="1508"/>
    <x v="1559"/>
    <x v="1560"/>
    <n v="76"/>
    <x v="4"/>
    <x v="4"/>
    <x v="0"/>
  </r>
  <r>
    <s v="R114454H"/>
    <x v="10"/>
    <n v="1"/>
    <s v="Type 2"/>
    <n v="7"/>
    <x v="1508"/>
    <x v="1559"/>
    <x v="1560"/>
    <n v="76"/>
    <x v="4"/>
    <x v="4"/>
    <x v="0"/>
  </r>
  <r>
    <s v="R115600D"/>
    <x v="10"/>
    <n v="1"/>
    <s v="Type 2"/>
    <n v="7"/>
    <x v="1509"/>
    <x v="1560"/>
    <x v="1561"/>
    <n v="76"/>
    <x v="4"/>
    <x v="4"/>
    <x v="0"/>
  </r>
  <r>
    <s v="R115601H"/>
    <x v="10"/>
    <n v="1"/>
    <s v="Type 2"/>
    <n v="7"/>
    <x v="1509"/>
    <x v="1560"/>
    <x v="1561"/>
    <n v="76"/>
    <x v="4"/>
    <x v="4"/>
    <x v="0"/>
  </r>
  <r>
    <s v="R115602A"/>
    <x v="10"/>
    <n v="1"/>
    <s v="Type 2"/>
    <n v="7"/>
    <x v="1509"/>
    <x v="1560"/>
    <x v="1561"/>
    <n v="76"/>
    <x v="4"/>
    <x v="4"/>
    <x v="0"/>
  </r>
  <r>
    <s v="R116009K"/>
    <x v="10"/>
    <n v="1"/>
    <s v="Type 2"/>
    <n v="7"/>
    <x v="1510"/>
    <x v="1561"/>
    <x v="1562"/>
    <n v="76"/>
    <x v="4"/>
    <x v="4"/>
    <x v="0"/>
  </r>
  <r>
    <s v="R116010A"/>
    <x v="10"/>
    <n v="1"/>
    <s v="Type 2"/>
    <n v="7"/>
    <x v="1510"/>
    <x v="1561"/>
    <x v="1562"/>
    <n v="76"/>
    <x v="4"/>
    <x v="4"/>
    <x v="0"/>
  </r>
  <r>
    <s v="R116011E"/>
    <x v="10"/>
    <n v="1"/>
    <s v="Type 2"/>
    <n v="7"/>
    <x v="1510"/>
    <x v="1561"/>
    <x v="1562"/>
    <n v="76"/>
    <x v="4"/>
    <x v="4"/>
    <x v="0"/>
  </r>
  <r>
    <s v="R116257H"/>
    <x v="10"/>
    <n v="1"/>
    <s v="Type 2"/>
    <n v="7"/>
    <x v="1511"/>
    <x v="1562"/>
    <x v="1563"/>
    <n v="76"/>
    <x v="4"/>
    <x v="4"/>
    <x v="0"/>
  </r>
  <r>
    <s v="R116258A"/>
    <x v="10"/>
    <n v="1"/>
    <s v="Type 2"/>
    <n v="7"/>
    <x v="1511"/>
    <x v="1562"/>
    <x v="1563"/>
    <n v="76"/>
    <x v="4"/>
    <x v="4"/>
    <x v="0"/>
  </r>
  <r>
    <s v="R116259E"/>
    <x v="10"/>
    <n v="1"/>
    <s v="Type 2"/>
    <n v="7"/>
    <x v="1511"/>
    <x v="1562"/>
    <x v="1563"/>
    <n v="76"/>
    <x v="4"/>
    <x v="4"/>
    <x v="0"/>
  </r>
  <r>
    <s v="R116260H"/>
    <x v="10"/>
    <n v="1"/>
    <s v="Type 2"/>
    <n v="7"/>
    <x v="1511"/>
    <x v="1562"/>
    <x v="1563"/>
    <n v="76"/>
    <x v="4"/>
    <x v="4"/>
    <x v="0"/>
  </r>
  <r>
    <s v="R116261A"/>
    <x v="10"/>
    <n v="1"/>
    <s v="Type 2"/>
    <n v="7"/>
    <x v="1511"/>
    <x v="1562"/>
    <x v="1563"/>
    <n v="76"/>
    <x v="4"/>
    <x v="4"/>
    <x v="0"/>
  </r>
  <r>
    <s v="R116262E"/>
    <x v="10"/>
    <n v="1"/>
    <s v="Type 2"/>
    <n v="7"/>
    <x v="1511"/>
    <x v="1562"/>
    <x v="1563"/>
    <n v="76"/>
    <x v="4"/>
    <x v="4"/>
    <x v="0"/>
  </r>
  <r>
    <s v="R116328Z"/>
    <x v="10"/>
    <n v="1"/>
    <s v="Type 2"/>
    <n v="7"/>
    <x v="1512"/>
    <x v="1563"/>
    <x v="1564"/>
    <n v="76"/>
    <x v="4"/>
    <x v="4"/>
    <x v="0"/>
  </r>
  <r>
    <s v="R116329C"/>
    <x v="10"/>
    <n v="1"/>
    <s v="Type 2"/>
    <n v="7"/>
    <x v="1512"/>
    <x v="1563"/>
    <x v="1564"/>
    <n v="76"/>
    <x v="4"/>
    <x v="4"/>
    <x v="0"/>
  </r>
  <r>
    <s v="R116331Z"/>
    <x v="10"/>
    <n v="1"/>
    <s v="Type 2"/>
    <n v="7"/>
    <x v="1512"/>
    <x v="1563"/>
    <x v="1564"/>
    <n v="76"/>
    <x v="4"/>
    <x v="4"/>
    <x v="0"/>
  </r>
  <r>
    <s v="R116333G"/>
    <x v="10"/>
    <n v="1"/>
    <s v="Type 2"/>
    <n v="7"/>
    <x v="1512"/>
    <x v="1563"/>
    <x v="1564"/>
    <n v="76"/>
    <x v="4"/>
    <x v="4"/>
    <x v="0"/>
  </r>
  <r>
    <s v="R116335D"/>
    <x v="10"/>
    <n v="1"/>
    <s v="Type 2"/>
    <n v="7"/>
    <x v="1512"/>
    <x v="1563"/>
    <x v="1564"/>
    <n v="76"/>
    <x v="4"/>
    <x v="4"/>
    <x v="0"/>
  </r>
  <r>
    <s v="R116336H"/>
    <x v="10"/>
    <n v="1"/>
    <s v="Type 2"/>
    <n v="7"/>
    <x v="1512"/>
    <x v="1563"/>
    <x v="1564"/>
    <n v="76"/>
    <x v="4"/>
    <x v="4"/>
    <x v="0"/>
  </r>
  <r>
    <s v="R116374B"/>
    <x v="10"/>
    <n v="1"/>
    <s v="Type 2"/>
    <n v="7"/>
    <x v="1513"/>
    <x v="1564"/>
    <x v="1565"/>
    <n v="76"/>
    <x v="4"/>
    <x v="4"/>
    <x v="0"/>
  </r>
  <r>
    <s v="R116375F"/>
    <x v="10"/>
    <n v="1"/>
    <s v="Type 2"/>
    <n v="7"/>
    <x v="1513"/>
    <x v="1564"/>
    <x v="1565"/>
    <n v="76"/>
    <x v="4"/>
    <x v="4"/>
    <x v="0"/>
  </r>
  <r>
    <s v="R116377C"/>
    <x v="10"/>
    <n v="1"/>
    <s v="Type 2"/>
    <n v="7"/>
    <x v="1513"/>
    <x v="1564"/>
    <x v="1565"/>
    <n v="76"/>
    <x v="4"/>
    <x v="4"/>
    <x v="0"/>
  </r>
  <r>
    <s v="R116380C"/>
    <x v="10"/>
    <n v="1"/>
    <s v="Type 2"/>
    <n v="7"/>
    <x v="1513"/>
    <x v="1564"/>
    <x v="1565"/>
    <n v="76"/>
    <x v="4"/>
    <x v="4"/>
    <x v="0"/>
  </r>
  <r>
    <s v="R116382R"/>
    <x v="10"/>
    <n v="1"/>
    <s v="Type 2"/>
    <n v="7"/>
    <x v="1513"/>
    <x v="1564"/>
    <x v="1565"/>
    <n v="76"/>
    <x v="4"/>
    <x v="4"/>
    <x v="0"/>
  </r>
  <r>
    <s v="R116385A"/>
    <x v="10"/>
    <n v="1"/>
    <s v="Type 2"/>
    <n v="7"/>
    <x v="1513"/>
    <x v="1564"/>
    <x v="1565"/>
    <n v="76"/>
    <x v="4"/>
    <x v="4"/>
    <x v="0"/>
  </r>
  <r>
    <s v="R116386E"/>
    <x v="10"/>
    <n v="1"/>
    <s v="Type 2"/>
    <n v="7"/>
    <x v="1513"/>
    <x v="1564"/>
    <x v="1565"/>
    <n v="76"/>
    <x v="4"/>
    <x v="4"/>
    <x v="0"/>
  </r>
  <r>
    <s v="R116387K"/>
    <x v="10"/>
    <n v="1"/>
    <s v="Type 2"/>
    <n v="7"/>
    <x v="1513"/>
    <x v="1564"/>
    <x v="1565"/>
    <n v="76"/>
    <x v="4"/>
    <x v="4"/>
    <x v="0"/>
  </r>
  <r>
    <s v="R116388B"/>
    <x v="10"/>
    <n v="1"/>
    <s v="Type 2"/>
    <n v="7"/>
    <x v="1513"/>
    <x v="1564"/>
    <x v="1565"/>
    <n v="76"/>
    <x v="4"/>
    <x v="4"/>
    <x v="0"/>
  </r>
  <r>
    <s v="R116389F"/>
    <x v="10"/>
    <n v="1"/>
    <s v="Type 2"/>
    <n v="7"/>
    <x v="1513"/>
    <x v="1564"/>
    <x v="1565"/>
    <n v="76"/>
    <x v="4"/>
    <x v="4"/>
    <x v="0"/>
  </r>
  <r>
    <s v="R116390K"/>
    <x v="10"/>
    <n v="1"/>
    <s v="Type 2"/>
    <n v="7"/>
    <x v="1513"/>
    <x v="1564"/>
    <x v="1565"/>
    <n v="76"/>
    <x v="4"/>
    <x v="4"/>
    <x v="0"/>
  </r>
  <r>
    <s v="R116393Z"/>
    <x v="10"/>
    <n v="1"/>
    <s v="Type 2"/>
    <n v="7"/>
    <x v="1513"/>
    <x v="1564"/>
    <x v="1565"/>
    <n v="76"/>
    <x v="4"/>
    <x v="4"/>
    <x v="0"/>
  </r>
  <r>
    <s v="R116990F"/>
    <x v="10"/>
    <n v="1"/>
    <s v="Type 2"/>
    <n v="7"/>
    <x v="1514"/>
    <x v="1565"/>
    <x v="1566"/>
    <n v="76"/>
    <x v="4"/>
    <x v="4"/>
    <x v="0"/>
  </r>
  <r>
    <s v="R116991Z"/>
    <x v="10"/>
    <n v="1"/>
    <s v="Type 2"/>
    <n v="7"/>
    <x v="1514"/>
    <x v="1565"/>
    <x v="1566"/>
    <n v="76"/>
    <x v="4"/>
    <x v="4"/>
    <x v="0"/>
  </r>
  <r>
    <s v="R116992C"/>
    <x v="10"/>
    <n v="1"/>
    <s v="Type 2"/>
    <n v="7"/>
    <x v="1514"/>
    <x v="1565"/>
    <x v="1566"/>
    <n v="76"/>
    <x v="4"/>
    <x v="4"/>
    <x v="0"/>
  </r>
  <r>
    <s v="R117032K"/>
    <x v="10"/>
    <n v="1"/>
    <s v="Type 2"/>
    <n v="7"/>
    <x v="1515"/>
    <x v="1566"/>
    <x v="1567"/>
    <n v="76"/>
    <x v="4"/>
    <x v="4"/>
    <x v="0"/>
  </r>
  <r>
    <s v="R117033B"/>
    <x v="10"/>
    <n v="1"/>
    <s v="Type 2"/>
    <n v="7"/>
    <x v="1515"/>
    <x v="1566"/>
    <x v="1567"/>
    <n v="76"/>
    <x v="4"/>
    <x v="4"/>
    <x v="0"/>
  </r>
  <r>
    <s v="R117034F"/>
    <x v="10"/>
    <n v="1"/>
    <s v="Type 2"/>
    <n v="7"/>
    <x v="1515"/>
    <x v="1566"/>
    <x v="1567"/>
    <n v="76"/>
    <x v="4"/>
    <x v="4"/>
    <x v="0"/>
  </r>
  <r>
    <s v="R117035Z"/>
    <x v="10"/>
    <n v="1"/>
    <s v="Type 2"/>
    <n v="7"/>
    <x v="1515"/>
    <x v="1566"/>
    <x v="1567"/>
    <n v="76"/>
    <x v="4"/>
    <x v="4"/>
    <x v="0"/>
  </r>
  <r>
    <s v="R117036C"/>
    <x v="10"/>
    <n v="1"/>
    <s v="Type 2"/>
    <n v="7"/>
    <x v="1515"/>
    <x v="1566"/>
    <x v="1567"/>
    <n v="76"/>
    <x v="4"/>
    <x v="4"/>
    <x v="0"/>
  </r>
  <r>
    <s v="R117037G"/>
    <x v="10"/>
    <n v="1"/>
    <s v="Type 2"/>
    <n v="7"/>
    <x v="1515"/>
    <x v="1566"/>
    <x v="1567"/>
    <n v="76"/>
    <x v="4"/>
    <x v="4"/>
    <x v="0"/>
  </r>
  <r>
    <s v="R117038R"/>
    <x v="10"/>
    <n v="1"/>
    <s v="Type 2"/>
    <n v="7"/>
    <x v="1515"/>
    <x v="1566"/>
    <x v="1567"/>
    <n v="76"/>
    <x v="4"/>
    <x v="4"/>
    <x v="0"/>
  </r>
  <r>
    <s v="R117039D"/>
    <x v="10"/>
    <n v="1"/>
    <s v="Type 2"/>
    <n v="7"/>
    <x v="1515"/>
    <x v="1566"/>
    <x v="1567"/>
    <n v="76"/>
    <x v="4"/>
    <x v="4"/>
    <x v="0"/>
  </r>
  <r>
    <s v="R117040G"/>
    <x v="10"/>
    <n v="1"/>
    <s v="Type 2"/>
    <n v="7"/>
    <x v="1515"/>
    <x v="1566"/>
    <x v="1567"/>
    <n v="76"/>
    <x v="4"/>
    <x v="4"/>
    <x v="0"/>
  </r>
  <r>
    <s v="R117041R"/>
    <x v="10"/>
    <n v="1"/>
    <s v="Type 2"/>
    <n v="7"/>
    <x v="1515"/>
    <x v="1566"/>
    <x v="1567"/>
    <n v="76"/>
    <x v="4"/>
    <x v="4"/>
    <x v="0"/>
  </r>
  <r>
    <s v="R117042D"/>
    <x v="10"/>
    <n v="1"/>
    <s v="Type 2"/>
    <n v="7"/>
    <x v="1515"/>
    <x v="1566"/>
    <x v="1567"/>
    <n v="76"/>
    <x v="4"/>
    <x v="4"/>
    <x v="0"/>
  </r>
  <r>
    <s v="R117043H"/>
    <x v="10"/>
    <n v="1"/>
    <s v="Type 2"/>
    <n v="7"/>
    <x v="1515"/>
    <x v="1566"/>
    <x v="1567"/>
    <n v="76"/>
    <x v="4"/>
    <x v="4"/>
    <x v="0"/>
  </r>
  <r>
    <s v="R118340Z"/>
    <x v="10"/>
    <n v="1"/>
    <s v="Type 2"/>
    <n v="7"/>
    <x v="1516"/>
    <x v="1567"/>
    <x v="1568"/>
    <n v="76"/>
    <x v="4"/>
    <x v="4"/>
    <x v="0"/>
  </r>
  <r>
    <s v="R118341C"/>
    <x v="10"/>
    <n v="1"/>
    <s v="Type 2"/>
    <n v="7"/>
    <x v="1516"/>
    <x v="1567"/>
    <x v="1568"/>
    <n v="76"/>
    <x v="4"/>
    <x v="4"/>
    <x v="0"/>
  </r>
  <r>
    <s v="R118342G"/>
    <x v="10"/>
    <n v="1"/>
    <s v="Type 2"/>
    <n v="7"/>
    <x v="1516"/>
    <x v="1567"/>
    <x v="1568"/>
    <n v="76"/>
    <x v="4"/>
    <x v="4"/>
    <x v="0"/>
  </r>
  <r>
    <s v="R118343R"/>
    <x v="10"/>
    <n v="1"/>
    <s v="Type 2"/>
    <n v="7"/>
    <x v="1516"/>
    <x v="1567"/>
    <x v="1568"/>
    <n v="76"/>
    <x v="4"/>
    <x v="4"/>
    <x v="0"/>
  </r>
  <r>
    <s v="R118344D"/>
    <x v="10"/>
    <n v="1"/>
    <s v="Type 2"/>
    <n v="7"/>
    <x v="1516"/>
    <x v="1567"/>
    <x v="1568"/>
    <n v="76"/>
    <x v="4"/>
    <x v="4"/>
    <x v="0"/>
  </r>
  <r>
    <s v="R118345H"/>
    <x v="10"/>
    <n v="1"/>
    <s v="Type 2"/>
    <n v="7"/>
    <x v="1516"/>
    <x v="1567"/>
    <x v="1568"/>
    <n v="76"/>
    <x v="4"/>
    <x v="4"/>
    <x v="0"/>
  </r>
  <r>
    <s v="R118346A"/>
    <x v="10"/>
    <n v="1"/>
    <s v="Type 2"/>
    <n v="7"/>
    <x v="1516"/>
    <x v="1567"/>
    <x v="1568"/>
    <n v="76"/>
    <x v="4"/>
    <x v="4"/>
    <x v="0"/>
  </r>
  <r>
    <s v="R118347E"/>
    <x v="10"/>
    <n v="1"/>
    <s v="Type 2"/>
    <n v="7"/>
    <x v="1516"/>
    <x v="1567"/>
    <x v="1568"/>
    <n v="76"/>
    <x v="4"/>
    <x v="4"/>
    <x v="0"/>
  </r>
  <r>
    <s v="R118348K"/>
    <x v="10"/>
    <n v="1"/>
    <s v="Type 2"/>
    <n v="7"/>
    <x v="1516"/>
    <x v="1567"/>
    <x v="1568"/>
    <n v="76"/>
    <x v="4"/>
    <x v="4"/>
    <x v="0"/>
  </r>
  <r>
    <s v="R118350E"/>
    <x v="10"/>
    <n v="1"/>
    <s v="Type 2"/>
    <n v="7"/>
    <x v="1516"/>
    <x v="1567"/>
    <x v="1568"/>
    <n v="76"/>
    <x v="4"/>
    <x v="4"/>
    <x v="0"/>
  </r>
  <r>
    <s v="R118352B"/>
    <x v="10"/>
    <n v="1"/>
    <s v="Type 2"/>
    <n v="7"/>
    <x v="1516"/>
    <x v="1567"/>
    <x v="1568"/>
    <n v="76"/>
    <x v="4"/>
    <x v="4"/>
    <x v="0"/>
  </r>
  <r>
    <s v="R118354Z"/>
    <x v="10"/>
    <n v="1"/>
    <s v="Type 2"/>
    <n v="7"/>
    <x v="1516"/>
    <x v="1567"/>
    <x v="1568"/>
    <n v="76"/>
    <x v="4"/>
    <x v="4"/>
    <x v="0"/>
  </r>
  <r>
    <s v="R106669B"/>
    <x v="10"/>
    <n v="1"/>
    <s v="Type 2"/>
    <n v="7"/>
    <x v="1517"/>
    <x v="1568"/>
    <x v="1569"/>
    <n v="73"/>
    <x v="3"/>
    <x v="3"/>
    <x v="0"/>
  </r>
  <r>
    <s v="R106670E"/>
    <x v="10"/>
    <n v="1"/>
    <s v="Type 2"/>
    <n v="7"/>
    <x v="1517"/>
    <x v="1568"/>
    <x v="1569"/>
    <n v="73"/>
    <x v="3"/>
    <x v="3"/>
    <x v="0"/>
  </r>
  <r>
    <s v="R106671K"/>
    <x v="10"/>
    <n v="1"/>
    <s v="Type 2"/>
    <n v="7"/>
    <x v="1517"/>
    <x v="1568"/>
    <x v="1569"/>
    <n v="73"/>
    <x v="3"/>
    <x v="3"/>
    <x v="0"/>
  </r>
  <r>
    <s v="R106672B"/>
    <x v="10"/>
    <n v="1"/>
    <s v="Type 2"/>
    <n v="7"/>
    <x v="1518"/>
    <x v="1569"/>
    <x v="1570"/>
    <n v="73"/>
    <x v="3"/>
    <x v="3"/>
    <x v="0"/>
  </r>
  <r>
    <s v="R106673F"/>
    <x v="10"/>
    <n v="1"/>
    <s v="Type 2"/>
    <n v="7"/>
    <x v="1518"/>
    <x v="1569"/>
    <x v="1570"/>
    <n v="73"/>
    <x v="3"/>
    <x v="3"/>
    <x v="0"/>
  </r>
  <r>
    <s v="R106674Z"/>
    <x v="10"/>
    <n v="1"/>
    <s v="Type 2"/>
    <n v="7"/>
    <x v="1518"/>
    <x v="1569"/>
    <x v="1570"/>
    <n v="73"/>
    <x v="3"/>
    <x v="3"/>
    <x v="0"/>
  </r>
  <r>
    <s v="R106681D"/>
    <x v="10"/>
    <n v="1"/>
    <s v="Type 2"/>
    <n v="7"/>
    <x v="1519"/>
    <x v="1570"/>
    <x v="1571"/>
    <n v="73"/>
    <x v="3"/>
    <x v="3"/>
    <x v="0"/>
  </r>
  <r>
    <s v="R106682H"/>
    <x v="10"/>
    <n v="1"/>
    <s v="Type 2"/>
    <n v="7"/>
    <x v="1519"/>
    <x v="1570"/>
    <x v="1571"/>
    <n v="73"/>
    <x v="3"/>
    <x v="3"/>
    <x v="0"/>
  </r>
  <r>
    <s v="R106683A"/>
    <x v="10"/>
    <n v="1"/>
    <s v="Type 2"/>
    <n v="7"/>
    <x v="1519"/>
    <x v="1570"/>
    <x v="1571"/>
    <n v="73"/>
    <x v="3"/>
    <x v="3"/>
    <x v="0"/>
  </r>
  <r>
    <s v="R106684E"/>
    <x v="10"/>
    <n v="1"/>
    <s v="Type 2"/>
    <n v="7"/>
    <x v="1520"/>
    <x v="1571"/>
    <x v="1572"/>
    <n v="73"/>
    <x v="3"/>
    <x v="3"/>
    <x v="0"/>
  </r>
  <r>
    <s v="R106686B"/>
    <x v="10"/>
    <n v="1"/>
    <s v="Type 2"/>
    <n v="7"/>
    <x v="1520"/>
    <x v="1571"/>
    <x v="1572"/>
    <n v="73"/>
    <x v="3"/>
    <x v="3"/>
    <x v="0"/>
  </r>
  <r>
    <s v="R106687F"/>
    <x v="10"/>
    <n v="1"/>
    <s v="Type 2"/>
    <n v="7"/>
    <x v="1520"/>
    <x v="1571"/>
    <x v="1572"/>
    <n v="73"/>
    <x v="3"/>
    <x v="3"/>
    <x v="0"/>
  </r>
  <r>
    <s v="R106706C"/>
    <x v="10"/>
    <n v="1"/>
    <s v="Type 2"/>
    <n v="7"/>
    <x v="1521"/>
    <x v="1572"/>
    <x v="1573"/>
    <n v="73"/>
    <x v="3"/>
    <x v="3"/>
    <x v="0"/>
  </r>
  <r>
    <s v="R106707G"/>
    <x v="10"/>
    <n v="1"/>
    <s v="Type 2"/>
    <n v="7"/>
    <x v="1521"/>
    <x v="1572"/>
    <x v="1573"/>
    <n v="73"/>
    <x v="3"/>
    <x v="3"/>
    <x v="0"/>
  </r>
  <r>
    <s v="R106708R"/>
    <x v="10"/>
    <n v="1"/>
    <s v="Type 2"/>
    <n v="7"/>
    <x v="1521"/>
    <x v="1572"/>
    <x v="1573"/>
    <n v="73"/>
    <x v="3"/>
    <x v="3"/>
    <x v="0"/>
  </r>
  <r>
    <s v="R106710G"/>
    <x v="10"/>
    <n v="1"/>
    <s v="Type 2"/>
    <n v="7"/>
    <x v="1522"/>
    <x v="1573"/>
    <x v="1574"/>
    <n v="73"/>
    <x v="3"/>
    <x v="3"/>
    <x v="0"/>
  </r>
  <r>
    <s v="R106711R"/>
    <x v="10"/>
    <n v="1"/>
    <s v="Type 2"/>
    <n v="7"/>
    <x v="1522"/>
    <x v="1573"/>
    <x v="1574"/>
    <n v="73"/>
    <x v="3"/>
    <x v="3"/>
    <x v="0"/>
  </r>
  <r>
    <s v="R106712D"/>
    <x v="10"/>
    <n v="1"/>
    <s v="Type 2"/>
    <n v="7"/>
    <x v="1522"/>
    <x v="1573"/>
    <x v="1574"/>
    <n v="73"/>
    <x v="3"/>
    <x v="3"/>
    <x v="0"/>
  </r>
  <r>
    <s v="R106911Z"/>
    <x v="10"/>
    <n v="1"/>
    <s v="Type 2"/>
    <n v="7"/>
    <x v="1523"/>
    <x v="1574"/>
    <x v="1575"/>
    <n v="73"/>
    <x v="3"/>
    <x v="3"/>
    <x v="0"/>
  </r>
  <r>
    <s v="R106913G"/>
    <x v="10"/>
    <n v="1"/>
    <s v="Type 2"/>
    <n v="7"/>
    <x v="1523"/>
    <x v="1574"/>
    <x v="1575"/>
    <n v="73"/>
    <x v="3"/>
    <x v="3"/>
    <x v="0"/>
  </r>
  <r>
    <s v="R106917A"/>
    <x v="10"/>
    <n v="1"/>
    <s v="Type 2"/>
    <n v="7"/>
    <x v="1523"/>
    <x v="1574"/>
    <x v="1575"/>
    <n v="73"/>
    <x v="3"/>
    <x v="3"/>
    <x v="0"/>
  </r>
  <r>
    <s v="R106939Z"/>
    <x v="10"/>
    <n v="1"/>
    <s v="Type 2"/>
    <n v="7"/>
    <x v="1524"/>
    <x v="1575"/>
    <x v="1576"/>
    <n v="73"/>
    <x v="3"/>
    <x v="3"/>
    <x v="0"/>
  </r>
  <r>
    <s v="R106941F"/>
    <x v="10"/>
    <n v="1"/>
    <s v="Type 2"/>
    <n v="7"/>
    <x v="1524"/>
    <x v="1575"/>
    <x v="1576"/>
    <n v="73"/>
    <x v="3"/>
    <x v="3"/>
    <x v="0"/>
  </r>
  <r>
    <s v="R106942Z"/>
    <x v="10"/>
    <n v="1"/>
    <s v="Type 2"/>
    <n v="7"/>
    <x v="1524"/>
    <x v="1575"/>
    <x v="1576"/>
    <n v="73"/>
    <x v="3"/>
    <x v="3"/>
    <x v="0"/>
  </r>
  <r>
    <s v="R108101F"/>
    <x v="10"/>
    <n v="1"/>
    <s v="Type 2"/>
    <n v="7"/>
    <x v="1525"/>
    <x v="1576"/>
    <x v="1577"/>
    <n v="73"/>
    <x v="3"/>
    <x v="3"/>
    <x v="0"/>
  </r>
  <r>
    <s v="R108102Z"/>
    <x v="10"/>
    <n v="1"/>
    <s v="Type 2"/>
    <n v="7"/>
    <x v="1525"/>
    <x v="1576"/>
    <x v="1577"/>
    <n v="73"/>
    <x v="3"/>
    <x v="3"/>
    <x v="0"/>
  </r>
  <r>
    <s v="R108104G"/>
    <x v="10"/>
    <n v="1"/>
    <s v="Type 2"/>
    <n v="7"/>
    <x v="1525"/>
    <x v="1576"/>
    <x v="1577"/>
    <n v="73"/>
    <x v="3"/>
    <x v="3"/>
    <x v="0"/>
  </r>
  <r>
    <s v="R108106D"/>
    <x v="10"/>
    <n v="1"/>
    <s v="Type 2"/>
    <n v="7"/>
    <x v="1526"/>
    <x v="1577"/>
    <x v="1578"/>
    <n v="73"/>
    <x v="3"/>
    <x v="3"/>
    <x v="0"/>
  </r>
  <r>
    <s v="R108110H"/>
    <x v="10"/>
    <n v="1"/>
    <s v="Type 2"/>
    <n v="7"/>
    <x v="1526"/>
    <x v="1577"/>
    <x v="1578"/>
    <n v="73"/>
    <x v="3"/>
    <x v="3"/>
    <x v="0"/>
  </r>
  <r>
    <s v="R108112E"/>
    <x v="10"/>
    <n v="1"/>
    <s v="Type 2"/>
    <n v="7"/>
    <x v="1526"/>
    <x v="1577"/>
    <x v="1578"/>
    <n v="73"/>
    <x v="3"/>
    <x v="3"/>
    <x v="0"/>
  </r>
  <r>
    <s v="R108114B"/>
    <x v="10"/>
    <n v="1"/>
    <s v="Type 2"/>
    <n v="7"/>
    <x v="1527"/>
    <x v="1578"/>
    <x v="1579"/>
    <n v="73"/>
    <x v="3"/>
    <x v="3"/>
    <x v="0"/>
  </r>
  <r>
    <s v="R108116Z"/>
    <x v="10"/>
    <n v="1"/>
    <s v="Type 2"/>
    <n v="7"/>
    <x v="1527"/>
    <x v="1578"/>
    <x v="1579"/>
    <n v="73"/>
    <x v="3"/>
    <x v="3"/>
    <x v="0"/>
  </r>
  <r>
    <s v="R108117C"/>
    <x v="10"/>
    <n v="1"/>
    <s v="Type 2"/>
    <n v="7"/>
    <x v="1527"/>
    <x v="1578"/>
    <x v="1579"/>
    <n v="73"/>
    <x v="3"/>
    <x v="3"/>
    <x v="0"/>
  </r>
  <r>
    <s v="R108121G"/>
    <x v="10"/>
    <n v="1"/>
    <s v="Type 2"/>
    <n v="7"/>
    <x v="1528"/>
    <x v="1579"/>
    <x v="1580"/>
    <n v="73"/>
    <x v="3"/>
    <x v="3"/>
    <x v="0"/>
  </r>
  <r>
    <s v="R108123D"/>
    <x v="10"/>
    <n v="1"/>
    <s v="Type 2"/>
    <n v="7"/>
    <x v="1528"/>
    <x v="1579"/>
    <x v="1580"/>
    <n v="73"/>
    <x v="3"/>
    <x v="3"/>
    <x v="0"/>
  </r>
  <r>
    <s v="R108125A"/>
    <x v="10"/>
    <n v="1"/>
    <s v="Type 2"/>
    <n v="7"/>
    <x v="1528"/>
    <x v="1579"/>
    <x v="1580"/>
    <n v="73"/>
    <x v="3"/>
    <x v="3"/>
    <x v="0"/>
  </r>
  <r>
    <s v="R108130K"/>
    <x v="10"/>
    <n v="1"/>
    <s v="Type 2"/>
    <n v="7"/>
    <x v="1529"/>
    <x v="1580"/>
    <x v="1581"/>
    <n v="73"/>
    <x v="3"/>
    <x v="3"/>
    <x v="0"/>
  </r>
  <r>
    <s v="R108131B"/>
    <x v="10"/>
    <n v="1"/>
    <s v="Type 2"/>
    <n v="7"/>
    <x v="1529"/>
    <x v="1580"/>
    <x v="1581"/>
    <n v="73"/>
    <x v="3"/>
    <x v="3"/>
    <x v="0"/>
  </r>
  <r>
    <s v="R108135G"/>
    <x v="10"/>
    <n v="1"/>
    <s v="Type 2"/>
    <n v="7"/>
    <x v="1529"/>
    <x v="1580"/>
    <x v="1581"/>
    <n v="73"/>
    <x v="3"/>
    <x v="3"/>
    <x v="0"/>
  </r>
  <r>
    <s v="R108157E"/>
    <x v="10"/>
    <n v="1"/>
    <s v="Type 2"/>
    <n v="7"/>
    <x v="1530"/>
    <x v="1581"/>
    <x v="1582"/>
    <n v="73"/>
    <x v="3"/>
    <x v="3"/>
    <x v="0"/>
  </r>
  <r>
    <s v="R108160E"/>
    <x v="10"/>
    <n v="1"/>
    <s v="Type 2"/>
    <n v="7"/>
    <x v="1530"/>
    <x v="1581"/>
    <x v="1582"/>
    <n v="73"/>
    <x v="3"/>
    <x v="3"/>
    <x v="0"/>
  </r>
  <r>
    <s v="R108163F"/>
    <x v="10"/>
    <n v="1"/>
    <s v="Type 2"/>
    <n v="7"/>
    <x v="1530"/>
    <x v="1581"/>
    <x v="1582"/>
    <n v="73"/>
    <x v="3"/>
    <x v="3"/>
    <x v="0"/>
  </r>
  <r>
    <s v="R108167R"/>
    <x v="10"/>
    <n v="1"/>
    <s v="Type 2"/>
    <n v="7"/>
    <x v="1531"/>
    <x v="1582"/>
    <x v="1583"/>
    <n v="73"/>
    <x v="3"/>
    <x v="3"/>
    <x v="0"/>
  </r>
  <r>
    <s v="R108168D"/>
    <x v="10"/>
    <n v="1"/>
    <s v="Type 2"/>
    <n v="7"/>
    <x v="1531"/>
    <x v="1582"/>
    <x v="1583"/>
    <n v="73"/>
    <x v="3"/>
    <x v="3"/>
    <x v="0"/>
  </r>
  <r>
    <s v="R108169H"/>
    <x v="10"/>
    <n v="1"/>
    <s v="Type 2"/>
    <n v="7"/>
    <x v="1531"/>
    <x v="1582"/>
    <x v="1583"/>
    <n v="73"/>
    <x v="3"/>
    <x v="3"/>
    <x v="0"/>
  </r>
  <r>
    <s v="R108297A"/>
    <x v="10"/>
    <n v="1"/>
    <s v="Type 2"/>
    <n v="7"/>
    <x v="1532"/>
    <x v="1583"/>
    <x v="1584"/>
    <n v="73"/>
    <x v="3"/>
    <x v="3"/>
    <x v="0"/>
  </r>
  <r>
    <s v="R108298E"/>
    <x v="10"/>
    <n v="1"/>
    <s v="Type 2"/>
    <n v="7"/>
    <x v="1532"/>
    <x v="1583"/>
    <x v="1584"/>
    <n v="73"/>
    <x v="3"/>
    <x v="3"/>
    <x v="0"/>
  </r>
  <r>
    <s v="R108299K"/>
    <x v="10"/>
    <n v="1"/>
    <s v="Type 2"/>
    <n v="7"/>
    <x v="1532"/>
    <x v="1583"/>
    <x v="1584"/>
    <n v="73"/>
    <x v="3"/>
    <x v="3"/>
    <x v="0"/>
  </r>
  <r>
    <s v="R108368C"/>
    <x v="10"/>
    <n v="1"/>
    <s v="Type 2"/>
    <n v="7"/>
    <x v="1533"/>
    <x v="1584"/>
    <x v="1585"/>
    <n v="73"/>
    <x v="3"/>
    <x v="3"/>
    <x v="0"/>
  </r>
  <r>
    <s v="R108370Z"/>
    <x v="10"/>
    <n v="1"/>
    <s v="Type 2"/>
    <n v="7"/>
    <x v="1533"/>
    <x v="1584"/>
    <x v="1585"/>
    <n v="73"/>
    <x v="3"/>
    <x v="3"/>
    <x v="0"/>
  </r>
  <r>
    <s v="R108371C"/>
    <x v="10"/>
    <n v="1"/>
    <s v="Type 2"/>
    <n v="7"/>
    <x v="1533"/>
    <x v="1584"/>
    <x v="1585"/>
    <n v="73"/>
    <x v="3"/>
    <x v="3"/>
    <x v="0"/>
  </r>
  <r>
    <s v="R108539Z"/>
    <x v="10"/>
    <n v="1"/>
    <s v="Type 2"/>
    <n v="7"/>
    <x v="1534"/>
    <x v="1585"/>
    <x v="1586"/>
    <n v="73"/>
    <x v="3"/>
    <x v="3"/>
    <x v="0"/>
  </r>
  <r>
    <s v="R108542Z"/>
    <x v="10"/>
    <n v="1"/>
    <s v="Type 2"/>
    <n v="7"/>
    <x v="1534"/>
    <x v="1585"/>
    <x v="1586"/>
    <n v="73"/>
    <x v="3"/>
    <x v="3"/>
    <x v="0"/>
  </r>
  <r>
    <s v="R108545R"/>
    <x v="10"/>
    <n v="1"/>
    <s v="Type 2"/>
    <n v="7"/>
    <x v="1534"/>
    <x v="1585"/>
    <x v="1586"/>
    <n v="73"/>
    <x v="3"/>
    <x v="3"/>
    <x v="0"/>
  </r>
  <r>
    <s v="R108549E"/>
    <x v="10"/>
    <n v="1"/>
    <s v="Type 2"/>
    <n v="7"/>
    <x v="1535"/>
    <x v="1586"/>
    <x v="1587"/>
    <n v="73"/>
    <x v="3"/>
    <x v="3"/>
    <x v="0"/>
  </r>
  <r>
    <s v="R108551A"/>
    <x v="10"/>
    <n v="1"/>
    <s v="Type 2"/>
    <n v="7"/>
    <x v="1535"/>
    <x v="1586"/>
    <x v="1587"/>
    <n v="73"/>
    <x v="3"/>
    <x v="3"/>
    <x v="0"/>
  </r>
  <r>
    <s v="R108552E"/>
    <x v="10"/>
    <n v="1"/>
    <s v="Type 2"/>
    <n v="7"/>
    <x v="1535"/>
    <x v="1586"/>
    <x v="1587"/>
    <n v="73"/>
    <x v="3"/>
    <x v="3"/>
    <x v="0"/>
  </r>
  <r>
    <s v="R108553K"/>
    <x v="10"/>
    <n v="1"/>
    <s v="Type 2"/>
    <n v="7"/>
    <x v="1536"/>
    <x v="1587"/>
    <x v="1588"/>
    <n v="73"/>
    <x v="3"/>
    <x v="3"/>
    <x v="0"/>
  </r>
  <r>
    <s v="R108554B"/>
    <x v="10"/>
    <n v="1"/>
    <s v="Type 2"/>
    <n v="7"/>
    <x v="1536"/>
    <x v="1587"/>
    <x v="1588"/>
    <n v="73"/>
    <x v="3"/>
    <x v="3"/>
    <x v="0"/>
  </r>
  <r>
    <s v="R108555F"/>
    <x v="10"/>
    <n v="1"/>
    <s v="Type 2"/>
    <n v="7"/>
    <x v="1536"/>
    <x v="1587"/>
    <x v="1588"/>
    <n v="73"/>
    <x v="3"/>
    <x v="3"/>
    <x v="0"/>
  </r>
  <r>
    <s v="R108556Z"/>
    <x v="10"/>
    <n v="1"/>
    <s v="Type 2"/>
    <n v="7"/>
    <x v="1537"/>
    <x v="1588"/>
    <x v="1589"/>
    <n v="73"/>
    <x v="3"/>
    <x v="3"/>
    <x v="0"/>
  </r>
  <r>
    <s v="R108557C"/>
    <x v="10"/>
    <n v="1"/>
    <s v="Type 2"/>
    <n v="7"/>
    <x v="1537"/>
    <x v="1588"/>
    <x v="1589"/>
    <n v="73"/>
    <x v="3"/>
    <x v="3"/>
    <x v="0"/>
  </r>
  <r>
    <s v="R108558G"/>
    <x v="10"/>
    <n v="1"/>
    <s v="Type 2"/>
    <n v="7"/>
    <x v="1537"/>
    <x v="1588"/>
    <x v="1589"/>
    <n v="73"/>
    <x v="3"/>
    <x v="3"/>
    <x v="0"/>
  </r>
  <r>
    <s v="R108559R"/>
    <x v="10"/>
    <n v="1"/>
    <s v="Type 2"/>
    <n v="7"/>
    <x v="1538"/>
    <x v="1589"/>
    <x v="1590"/>
    <n v="73"/>
    <x v="3"/>
    <x v="3"/>
    <x v="0"/>
  </r>
  <r>
    <s v="R108560C"/>
    <x v="10"/>
    <n v="1"/>
    <s v="Type 2"/>
    <n v="7"/>
    <x v="1538"/>
    <x v="1589"/>
    <x v="1590"/>
    <n v="73"/>
    <x v="3"/>
    <x v="3"/>
    <x v="0"/>
  </r>
  <r>
    <s v="R108561G"/>
    <x v="10"/>
    <n v="1"/>
    <s v="Type 2"/>
    <n v="7"/>
    <x v="1538"/>
    <x v="1589"/>
    <x v="1590"/>
    <n v="73"/>
    <x v="3"/>
    <x v="3"/>
    <x v="0"/>
  </r>
  <r>
    <s v="R108563D"/>
    <x v="10"/>
    <n v="1"/>
    <s v="Type 2"/>
    <n v="7"/>
    <x v="1539"/>
    <x v="1590"/>
    <x v="1591"/>
    <n v="73"/>
    <x v="3"/>
    <x v="3"/>
    <x v="0"/>
  </r>
  <r>
    <s v="R108564H"/>
    <x v="10"/>
    <n v="1"/>
    <s v="Type 2"/>
    <n v="7"/>
    <x v="1539"/>
    <x v="1590"/>
    <x v="1591"/>
    <n v="73"/>
    <x v="3"/>
    <x v="3"/>
    <x v="0"/>
  </r>
  <r>
    <s v="R108565A"/>
    <x v="10"/>
    <n v="1"/>
    <s v="Type 2"/>
    <n v="7"/>
    <x v="1539"/>
    <x v="1590"/>
    <x v="1591"/>
    <n v="73"/>
    <x v="3"/>
    <x v="3"/>
    <x v="0"/>
  </r>
  <r>
    <s v="R108622C"/>
    <x v="10"/>
    <n v="1"/>
    <s v="Type 2"/>
    <n v="7"/>
    <x v="1540"/>
    <x v="1591"/>
    <x v="1592"/>
    <n v="73"/>
    <x v="3"/>
    <x v="3"/>
    <x v="0"/>
  </r>
  <r>
    <s v="R108623G"/>
    <x v="10"/>
    <n v="1"/>
    <s v="Type 2"/>
    <n v="7"/>
    <x v="1540"/>
    <x v="1591"/>
    <x v="1592"/>
    <n v="73"/>
    <x v="3"/>
    <x v="3"/>
    <x v="0"/>
  </r>
  <r>
    <s v="R108624R"/>
    <x v="10"/>
    <n v="1"/>
    <s v="Type 2"/>
    <n v="7"/>
    <x v="1540"/>
    <x v="1591"/>
    <x v="1592"/>
    <n v="73"/>
    <x v="3"/>
    <x v="3"/>
    <x v="0"/>
  </r>
  <r>
    <s v="R108625D"/>
    <x v="10"/>
    <n v="1"/>
    <s v="Type 2"/>
    <n v="7"/>
    <x v="1541"/>
    <x v="1592"/>
    <x v="1593"/>
    <n v="73"/>
    <x v="3"/>
    <x v="3"/>
    <x v="0"/>
  </r>
  <r>
    <s v="R108626H"/>
    <x v="10"/>
    <n v="1"/>
    <s v="Type 2"/>
    <n v="7"/>
    <x v="1541"/>
    <x v="1592"/>
    <x v="1593"/>
    <n v="73"/>
    <x v="3"/>
    <x v="3"/>
    <x v="0"/>
  </r>
  <r>
    <s v="R108627A"/>
    <x v="10"/>
    <n v="1"/>
    <s v="Type 2"/>
    <n v="7"/>
    <x v="1541"/>
    <x v="1592"/>
    <x v="1593"/>
    <n v="73"/>
    <x v="3"/>
    <x v="3"/>
    <x v="0"/>
  </r>
  <r>
    <s v="R108653C"/>
    <x v="10"/>
    <n v="1"/>
    <s v="Type 2"/>
    <n v="7"/>
    <x v="1542"/>
    <x v="1593"/>
    <x v="1594"/>
    <n v="73"/>
    <x v="3"/>
    <x v="3"/>
    <x v="0"/>
  </r>
  <r>
    <s v="R108655R"/>
    <x v="10"/>
    <n v="1"/>
    <s v="Type 2"/>
    <n v="7"/>
    <x v="1542"/>
    <x v="1593"/>
    <x v="1594"/>
    <n v="73"/>
    <x v="3"/>
    <x v="3"/>
    <x v="0"/>
  </r>
  <r>
    <s v="R108656D"/>
    <x v="10"/>
    <n v="1"/>
    <s v="Type 2"/>
    <n v="7"/>
    <x v="1542"/>
    <x v="1593"/>
    <x v="1594"/>
    <n v="73"/>
    <x v="3"/>
    <x v="3"/>
    <x v="0"/>
  </r>
  <r>
    <s v="R108657H"/>
    <x v="10"/>
    <n v="1"/>
    <s v="Type 2"/>
    <n v="7"/>
    <x v="1543"/>
    <x v="1594"/>
    <x v="1595"/>
    <n v="73"/>
    <x v="3"/>
    <x v="3"/>
    <x v="0"/>
  </r>
  <r>
    <s v="R108658A"/>
    <x v="10"/>
    <n v="1"/>
    <s v="Type 2"/>
    <n v="7"/>
    <x v="1543"/>
    <x v="1594"/>
    <x v="1595"/>
    <n v="73"/>
    <x v="3"/>
    <x v="3"/>
    <x v="0"/>
  </r>
  <r>
    <s v="R108659E"/>
    <x v="10"/>
    <n v="1"/>
    <s v="Type 2"/>
    <n v="7"/>
    <x v="1543"/>
    <x v="1594"/>
    <x v="1595"/>
    <n v="73"/>
    <x v="3"/>
    <x v="3"/>
    <x v="0"/>
  </r>
  <r>
    <s v="R108661A"/>
    <x v="10"/>
    <n v="1"/>
    <s v="Type 2"/>
    <n v="7"/>
    <x v="1544"/>
    <x v="1595"/>
    <x v="1596"/>
    <n v="73"/>
    <x v="3"/>
    <x v="3"/>
    <x v="0"/>
  </r>
  <r>
    <s v="R108662E"/>
    <x v="10"/>
    <n v="1"/>
    <s v="Type 2"/>
    <n v="7"/>
    <x v="1544"/>
    <x v="1595"/>
    <x v="1596"/>
    <n v="73"/>
    <x v="3"/>
    <x v="3"/>
    <x v="0"/>
  </r>
  <r>
    <s v="R108663K"/>
    <x v="10"/>
    <n v="1"/>
    <s v="Type 2"/>
    <n v="7"/>
    <x v="1544"/>
    <x v="1595"/>
    <x v="1596"/>
    <n v="73"/>
    <x v="3"/>
    <x v="3"/>
    <x v="0"/>
  </r>
  <r>
    <s v="R110098Z"/>
    <x v="10"/>
    <n v="1"/>
    <s v="Type 2"/>
    <n v="7"/>
    <x v="1545"/>
    <x v="1596"/>
    <x v="1597"/>
    <n v="73"/>
    <x v="3"/>
    <x v="3"/>
    <x v="0"/>
  </r>
  <r>
    <s v="R110099C"/>
    <x v="10"/>
    <n v="1"/>
    <s v="Type 2"/>
    <n v="7"/>
    <x v="1546"/>
    <x v="1596"/>
    <x v="1597"/>
    <n v="73"/>
    <x v="3"/>
    <x v="3"/>
    <x v="0"/>
  </r>
  <r>
    <s v="R110100F"/>
    <x v="10"/>
    <n v="1"/>
    <s v="Type 2"/>
    <n v="7"/>
    <x v="1546"/>
    <x v="1596"/>
    <x v="1597"/>
    <n v="73"/>
    <x v="3"/>
    <x v="3"/>
    <x v="0"/>
  </r>
  <r>
    <s v="R113248K"/>
    <x v="10"/>
    <n v="1"/>
    <s v="Type 2"/>
    <n v="7"/>
    <x v="1547"/>
    <x v="1597"/>
    <x v="1598"/>
    <n v="73"/>
    <x v="3"/>
    <x v="3"/>
    <x v="0"/>
  </r>
  <r>
    <s v="R113249B"/>
    <x v="10"/>
    <n v="1"/>
    <s v="Type 2"/>
    <n v="7"/>
    <x v="1547"/>
    <x v="1597"/>
    <x v="1598"/>
    <n v="73"/>
    <x v="3"/>
    <x v="3"/>
    <x v="0"/>
  </r>
  <r>
    <s v="R113250E"/>
    <x v="10"/>
    <n v="1"/>
    <s v="Type 2"/>
    <n v="7"/>
    <x v="1547"/>
    <x v="1597"/>
    <x v="1598"/>
    <n v="73"/>
    <x v="3"/>
    <x v="3"/>
    <x v="0"/>
  </r>
  <r>
    <s v="R113305R"/>
    <x v="10"/>
    <n v="1"/>
    <s v="Type 2"/>
    <n v="7"/>
    <x v="1548"/>
    <x v="1598"/>
    <x v="1599"/>
    <n v="73"/>
    <x v="3"/>
    <x v="3"/>
    <x v="0"/>
  </r>
  <r>
    <s v="R113306D"/>
    <x v="10"/>
    <n v="1"/>
    <s v="Type 2"/>
    <n v="7"/>
    <x v="1548"/>
    <x v="1598"/>
    <x v="1599"/>
    <n v="73"/>
    <x v="3"/>
    <x v="3"/>
    <x v="0"/>
  </r>
  <r>
    <s v="R115614D"/>
    <x v="10"/>
    <n v="1"/>
    <s v="Type 2"/>
    <n v="7"/>
    <x v="1549"/>
    <x v="1599"/>
    <x v="1600"/>
    <n v="73"/>
    <x v="3"/>
    <x v="3"/>
    <x v="0"/>
  </r>
  <r>
    <s v="R115615H"/>
    <x v="10"/>
    <n v="1"/>
    <s v="Type 2"/>
    <n v="7"/>
    <x v="1549"/>
    <x v="1599"/>
    <x v="1600"/>
    <n v="73"/>
    <x v="3"/>
    <x v="3"/>
    <x v="0"/>
  </r>
  <r>
    <s v="R115616A"/>
    <x v="10"/>
    <n v="1"/>
    <s v="Type 2"/>
    <n v="7"/>
    <x v="1549"/>
    <x v="1599"/>
    <x v="1600"/>
    <n v="73"/>
    <x v="3"/>
    <x v="3"/>
    <x v="0"/>
  </r>
  <r>
    <s v="R115617E"/>
    <x v="10"/>
    <n v="1"/>
    <s v="Type 2"/>
    <n v="7"/>
    <x v="1549"/>
    <x v="1599"/>
    <x v="1600"/>
    <n v="73"/>
    <x v="3"/>
    <x v="3"/>
    <x v="0"/>
  </r>
  <r>
    <s v="R115618K"/>
    <x v="10"/>
    <n v="1"/>
    <s v="Type 2"/>
    <n v="7"/>
    <x v="1549"/>
    <x v="1599"/>
    <x v="1600"/>
    <n v="73"/>
    <x v="3"/>
    <x v="3"/>
    <x v="0"/>
  </r>
  <r>
    <s v="R115619B"/>
    <x v="10"/>
    <n v="1"/>
    <s v="Type 2"/>
    <n v="7"/>
    <x v="1549"/>
    <x v="1599"/>
    <x v="1600"/>
    <n v="73"/>
    <x v="3"/>
    <x v="3"/>
    <x v="0"/>
  </r>
  <r>
    <s v="R115620E"/>
    <x v="10"/>
    <n v="1"/>
    <s v="Type 2"/>
    <n v="7"/>
    <x v="1549"/>
    <x v="1599"/>
    <x v="1600"/>
    <n v="73"/>
    <x v="3"/>
    <x v="3"/>
    <x v="0"/>
  </r>
  <r>
    <s v="R115621K"/>
    <x v="10"/>
    <n v="1"/>
    <s v="Type 2"/>
    <n v="7"/>
    <x v="1549"/>
    <x v="1599"/>
    <x v="1600"/>
    <n v="73"/>
    <x v="3"/>
    <x v="3"/>
    <x v="0"/>
  </r>
  <r>
    <s v="R115622B"/>
    <x v="10"/>
    <n v="1"/>
    <s v="Type 2"/>
    <n v="7"/>
    <x v="1549"/>
    <x v="1599"/>
    <x v="1600"/>
    <n v="73"/>
    <x v="3"/>
    <x v="3"/>
    <x v="0"/>
  </r>
  <r>
    <s v="R115623F"/>
    <x v="10"/>
    <n v="1"/>
    <s v="Type 2"/>
    <n v="7"/>
    <x v="1549"/>
    <x v="1599"/>
    <x v="1600"/>
    <n v="73"/>
    <x v="3"/>
    <x v="3"/>
    <x v="0"/>
  </r>
  <r>
    <s v="R115624Z"/>
    <x v="10"/>
    <n v="1"/>
    <s v="Type 2"/>
    <n v="7"/>
    <x v="1549"/>
    <x v="1599"/>
    <x v="1600"/>
    <n v="73"/>
    <x v="3"/>
    <x v="3"/>
    <x v="0"/>
  </r>
  <r>
    <s v="R115625C"/>
    <x v="10"/>
    <n v="1"/>
    <s v="Type 2"/>
    <n v="7"/>
    <x v="1549"/>
    <x v="1599"/>
    <x v="1600"/>
    <n v="73"/>
    <x v="3"/>
    <x v="3"/>
    <x v="0"/>
  </r>
  <r>
    <s v="R117363B"/>
    <x v="10"/>
    <n v="1"/>
    <s v="Type 2"/>
    <n v="7"/>
    <x v="1550"/>
    <x v="1600"/>
    <x v="1601"/>
    <n v="73"/>
    <x v="3"/>
    <x v="3"/>
    <x v="0"/>
  </r>
  <r>
    <s v="R117364F"/>
    <x v="10"/>
    <n v="1"/>
    <s v="Type 2"/>
    <n v="7"/>
    <x v="1550"/>
    <x v="1600"/>
    <x v="1601"/>
    <n v="73"/>
    <x v="3"/>
    <x v="3"/>
    <x v="0"/>
  </r>
  <r>
    <s v="R117365Z"/>
    <x v="10"/>
    <n v="1"/>
    <s v="Type 2"/>
    <n v="7"/>
    <x v="1550"/>
    <x v="1600"/>
    <x v="1601"/>
    <n v="73"/>
    <x v="3"/>
    <x v="3"/>
    <x v="0"/>
  </r>
  <r>
    <s v="R117366C"/>
    <x v="10"/>
    <n v="1"/>
    <s v="Type 2"/>
    <n v="7"/>
    <x v="1550"/>
    <x v="1600"/>
    <x v="1601"/>
    <n v="73"/>
    <x v="3"/>
    <x v="3"/>
    <x v="0"/>
  </r>
  <r>
    <s v="R117367G"/>
    <x v="10"/>
    <n v="1"/>
    <s v="Type 2"/>
    <n v="7"/>
    <x v="1550"/>
    <x v="1600"/>
    <x v="1601"/>
    <n v="73"/>
    <x v="3"/>
    <x v="3"/>
    <x v="0"/>
  </r>
  <r>
    <s v="R117368R"/>
    <x v="10"/>
    <n v="1"/>
    <s v="Type 2"/>
    <n v="7"/>
    <x v="1550"/>
    <x v="1600"/>
    <x v="1601"/>
    <n v="73"/>
    <x v="3"/>
    <x v="3"/>
    <x v="0"/>
  </r>
  <r>
    <s v="R117369D"/>
    <x v="10"/>
    <n v="1"/>
    <s v="Type 2"/>
    <n v="7"/>
    <x v="1550"/>
    <x v="1600"/>
    <x v="1601"/>
    <n v="73"/>
    <x v="3"/>
    <x v="3"/>
    <x v="0"/>
  </r>
  <r>
    <s v="R117370G"/>
    <x v="10"/>
    <n v="1"/>
    <s v="Type 2"/>
    <n v="7"/>
    <x v="1550"/>
    <x v="1600"/>
    <x v="1601"/>
    <n v="73"/>
    <x v="3"/>
    <x v="3"/>
    <x v="0"/>
  </r>
  <r>
    <s v="R117371R"/>
    <x v="10"/>
    <n v="1"/>
    <s v="Type 2"/>
    <n v="7"/>
    <x v="1550"/>
    <x v="1600"/>
    <x v="1601"/>
    <n v="73"/>
    <x v="3"/>
    <x v="3"/>
    <x v="0"/>
  </r>
  <r>
    <s v="R117372D"/>
    <x v="10"/>
    <n v="1"/>
    <s v="Type 2"/>
    <n v="7"/>
    <x v="1550"/>
    <x v="1600"/>
    <x v="1601"/>
    <n v="73"/>
    <x v="3"/>
    <x v="3"/>
    <x v="0"/>
  </r>
  <r>
    <s v="R117374A"/>
    <x v="10"/>
    <n v="1"/>
    <s v="Type 2"/>
    <n v="7"/>
    <x v="1550"/>
    <x v="1600"/>
    <x v="1601"/>
    <n v="73"/>
    <x v="3"/>
    <x v="3"/>
    <x v="0"/>
  </r>
  <r>
    <s v="R117375E"/>
    <x v="10"/>
    <n v="1"/>
    <s v="Type 2"/>
    <n v="7"/>
    <x v="1550"/>
    <x v="1600"/>
    <x v="1601"/>
    <n v="73"/>
    <x v="3"/>
    <x v="3"/>
    <x v="0"/>
  </r>
  <r>
    <s v="R106584R"/>
    <x v="10"/>
    <n v="1"/>
    <s v="Type 2"/>
    <n v="7"/>
    <x v="1551"/>
    <x v="1601"/>
    <x v="1602"/>
    <n v="53"/>
    <x v="2"/>
    <x v="2"/>
    <x v="0"/>
  </r>
  <r>
    <s v="R106585D"/>
    <x v="10"/>
    <n v="1"/>
    <s v="Type 2"/>
    <n v="7"/>
    <x v="1551"/>
    <x v="1601"/>
    <x v="1602"/>
    <n v="53"/>
    <x v="2"/>
    <x v="2"/>
    <x v="0"/>
  </r>
  <r>
    <s v="R106586H"/>
    <x v="10"/>
    <n v="1"/>
    <s v="Type 2"/>
    <n v="7"/>
    <x v="1551"/>
    <x v="1601"/>
    <x v="1602"/>
    <n v="53"/>
    <x v="2"/>
    <x v="2"/>
    <x v="0"/>
  </r>
  <r>
    <s v="R106587A"/>
    <x v="10"/>
    <n v="1"/>
    <s v="Type 2"/>
    <n v="7"/>
    <x v="1552"/>
    <x v="1602"/>
    <x v="1603"/>
    <n v="53"/>
    <x v="2"/>
    <x v="2"/>
    <x v="0"/>
  </r>
  <r>
    <s v="R106588E"/>
    <x v="10"/>
    <n v="1"/>
    <s v="Type 2"/>
    <n v="7"/>
    <x v="1552"/>
    <x v="1602"/>
    <x v="1603"/>
    <n v="53"/>
    <x v="2"/>
    <x v="2"/>
    <x v="0"/>
  </r>
  <r>
    <s v="R106590A"/>
    <x v="10"/>
    <n v="1"/>
    <s v="Type 2"/>
    <n v="7"/>
    <x v="1552"/>
    <x v="1602"/>
    <x v="1603"/>
    <n v="53"/>
    <x v="2"/>
    <x v="2"/>
    <x v="0"/>
  </r>
  <r>
    <s v="R106606K"/>
    <x v="10"/>
    <n v="1"/>
    <s v="Type 2"/>
    <n v="7"/>
    <x v="1553"/>
    <x v="1603"/>
    <x v="1604"/>
    <n v="53"/>
    <x v="2"/>
    <x v="2"/>
    <x v="0"/>
  </r>
  <r>
    <s v="R106611F"/>
    <x v="10"/>
    <n v="1"/>
    <s v="Type 2"/>
    <n v="7"/>
    <x v="1553"/>
    <x v="1603"/>
    <x v="1604"/>
    <n v="53"/>
    <x v="2"/>
    <x v="2"/>
    <x v="0"/>
  </r>
  <r>
    <s v="R106619E"/>
    <x v="10"/>
    <n v="1"/>
    <s v="Type 2"/>
    <n v="7"/>
    <x v="1553"/>
    <x v="1603"/>
    <x v="1604"/>
    <n v="53"/>
    <x v="2"/>
    <x v="2"/>
    <x v="0"/>
  </r>
  <r>
    <s v="R106622E"/>
    <x v="10"/>
    <n v="1"/>
    <s v="Type 2"/>
    <n v="7"/>
    <x v="1554"/>
    <x v="1604"/>
    <x v="1605"/>
    <n v="53"/>
    <x v="2"/>
    <x v="2"/>
    <x v="0"/>
  </r>
  <r>
    <s v="R106624B"/>
    <x v="10"/>
    <n v="1"/>
    <s v="Type 2"/>
    <n v="7"/>
    <x v="1554"/>
    <x v="1604"/>
    <x v="1605"/>
    <n v="53"/>
    <x v="2"/>
    <x v="2"/>
    <x v="0"/>
  </r>
  <r>
    <s v="R106625F"/>
    <x v="10"/>
    <n v="1"/>
    <s v="Type 2"/>
    <n v="7"/>
    <x v="1554"/>
    <x v="1604"/>
    <x v="1605"/>
    <n v="53"/>
    <x v="2"/>
    <x v="2"/>
    <x v="0"/>
  </r>
  <r>
    <s v="R106835R"/>
    <x v="10"/>
    <n v="1"/>
    <s v="Type 2"/>
    <n v="7"/>
    <x v="1555"/>
    <x v="1605"/>
    <x v="1606"/>
    <n v="53"/>
    <x v="2"/>
    <x v="2"/>
    <x v="0"/>
  </r>
  <r>
    <s v="R106837H"/>
    <x v="10"/>
    <n v="1"/>
    <s v="Type 2"/>
    <n v="7"/>
    <x v="1555"/>
    <x v="1605"/>
    <x v="1606"/>
    <n v="53"/>
    <x v="2"/>
    <x v="2"/>
    <x v="0"/>
  </r>
  <r>
    <s v="R106840H"/>
    <x v="10"/>
    <n v="1"/>
    <s v="Type 2"/>
    <n v="7"/>
    <x v="1555"/>
    <x v="1605"/>
    <x v="1606"/>
    <n v="53"/>
    <x v="2"/>
    <x v="2"/>
    <x v="0"/>
  </r>
  <r>
    <s v="R106843K"/>
    <x v="10"/>
    <n v="1"/>
    <s v="Type 2"/>
    <n v="7"/>
    <x v="1555"/>
    <x v="1605"/>
    <x v="1606"/>
    <n v="53"/>
    <x v="2"/>
    <x v="2"/>
    <x v="0"/>
  </r>
  <r>
    <s v="R106845F"/>
    <x v="10"/>
    <n v="1"/>
    <s v="Type 2"/>
    <n v="7"/>
    <x v="1555"/>
    <x v="1605"/>
    <x v="1606"/>
    <n v="53"/>
    <x v="2"/>
    <x v="2"/>
    <x v="0"/>
  </r>
  <r>
    <s v="R106847C"/>
    <x v="10"/>
    <n v="1"/>
    <s v="Type 2"/>
    <n v="7"/>
    <x v="1555"/>
    <x v="1605"/>
    <x v="1606"/>
    <n v="53"/>
    <x v="2"/>
    <x v="2"/>
    <x v="0"/>
  </r>
  <r>
    <s v="R106848G"/>
    <x v="10"/>
    <n v="1"/>
    <s v="Type 2"/>
    <n v="7"/>
    <x v="1556"/>
    <x v="1606"/>
    <x v="1607"/>
    <n v="53"/>
    <x v="2"/>
    <x v="2"/>
    <x v="0"/>
  </r>
  <r>
    <s v="R106849R"/>
    <x v="10"/>
    <n v="1"/>
    <s v="Type 2"/>
    <n v="7"/>
    <x v="1556"/>
    <x v="1606"/>
    <x v="1607"/>
    <n v="53"/>
    <x v="2"/>
    <x v="2"/>
    <x v="0"/>
  </r>
  <r>
    <s v="R106850C"/>
    <x v="10"/>
    <n v="1"/>
    <s v="Type 2"/>
    <n v="7"/>
    <x v="1556"/>
    <x v="1606"/>
    <x v="1607"/>
    <n v="53"/>
    <x v="2"/>
    <x v="2"/>
    <x v="0"/>
  </r>
  <r>
    <s v="R106902H"/>
    <x v="10"/>
    <n v="1"/>
    <s v="Type 2"/>
    <n v="7"/>
    <x v="1557"/>
    <x v="1607"/>
    <x v="1608"/>
    <n v="53"/>
    <x v="2"/>
    <x v="2"/>
    <x v="0"/>
  </r>
  <r>
    <s v="R106905K"/>
    <x v="10"/>
    <n v="1"/>
    <s v="Type 2"/>
    <n v="7"/>
    <x v="1557"/>
    <x v="1607"/>
    <x v="1608"/>
    <n v="53"/>
    <x v="2"/>
    <x v="2"/>
    <x v="0"/>
  </r>
  <r>
    <s v="R106906B"/>
    <x v="10"/>
    <n v="1"/>
    <s v="Type 2"/>
    <n v="7"/>
    <x v="1557"/>
    <x v="1607"/>
    <x v="1608"/>
    <n v="53"/>
    <x v="2"/>
    <x v="2"/>
    <x v="0"/>
  </r>
  <r>
    <s v="R106936K"/>
    <x v="10"/>
    <n v="1"/>
    <s v="Type 2"/>
    <n v="7"/>
    <x v="1558"/>
    <x v="1608"/>
    <x v="1609"/>
    <n v="53"/>
    <x v="2"/>
    <x v="2"/>
    <x v="0"/>
  </r>
  <r>
    <s v="R106937B"/>
    <x v="10"/>
    <n v="1"/>
    <s v="Type 2"/>
    <n v="7"/>
    <x v="1558"/>
    <x v="1608"/>
    <x v="1609"/>
    <n v="53"/>
    <x v="2"/>
    <x v="2"/>
    <x v="0"/>
  </r>
  <r>
    <s v="R106938F"/>
    <x v="10"/>
    <n v="1"/>
    <s v="Type 2"/>
    <n v="7"/>
    <x v="1558"/>
    <x v="1608"/>
    <x v="1609"/>
    <n v="53"/>
    <x v="2"/>
    <x v="2"/>
    <x v="0"/>
  </r>
  <r>
    <s v="R106974C"/>
    <x v="10"/>
    <n v="1"/>
    <s v="Type 2"/>
    <n v="7"/>
    <x v="1559"/>
    <x v="1609"/>
    <x v="1610"/>
    <n v="53"/>
    <x v="2"/>
    <x v="2"/>
    <x v="0"/>
  </r>
  <r>
    <s v="R106976R"/>
    <x v="10"/>
    <n v="1"/>
    <s v="Type 2"/>
    <n v="7"/>
    <x v="1559"/>
    <x v="1609"/>
    <x v="1610"/>
    <n v="53"/>
    <x v="2"/>
    <x v="2"/>
    <x v="0"/>
  </r>
  <r>
    <s v="R106977D"/>
    <x v="10"/>
    <n v="1"/>
    <s v="Type 2"/>
    <n v="7"/>
    <x v="1559"/>
    <x v="1609"/>
    <x v="1610"/>
    <n v="53"/>
    <x v="2"/>
    <x v="2"/>
    <x v="0"/>
  </r>
  <r>
    <s v="R107923A"/>
    <x v="10"/>
    <n v="1"/>
    <s v="Type 2"/>
    <n v="7"/>
    <x v="1560"/>
    <x v="1610"/>
    <x v="1611"/>
    <n v="53"/>
    <x v="2"/>
    <x v="2"/>
    <x v="0"/>
  </r>
  <r>
    <s v="R107924E"/>
    <x v="10"/>
    <n v="1"/>
    <s v="Type 2"/>
    <n v="7"/>
    <x v="1560"/>
    <x v="1610"/>
    <x v="1611"/>
    <n v="53"/>
    <x v="2"/>
    <x v="2"/>
    <x v="0"/>
  </r>
  <r>
    <s v="R107926B"/>
    <x v="10"/>
    <n v="1"/>
    <s v="Type 2"/>
    <n v="7"/>
    <x v="1560"/>
    <x v="1610"/>
    <x v="1611"/>
    <n v="53"/>
    <x v="2"/>
    <x v="2"/>
    <x v="0"/>
  </r>
  <r>
    <s v="R107928Z"/>
    <x v="10"/>
    <n v="1"/>
    <s v="Type 2"/>
    <n v="7"/>
    <x v="1560"/>
    <x v="1610"/>
    <x v="1611"/>
    <n v="53"/>
    <x v="2"/>
    <x v="2"/>
    <x v="0"/>
  </r>
  <r>
    <s v="R107930F"/>
    <x v="10"/>
    <n v="1"/>
    <s v="Type 2"/>
    <n v="7"/>
    <x v="1560"/>
    <x v="1610"/>
    <x v="1611"/>
    <n v="53"/>
    <x v="2"/>
    <x v="2"/>
    <x v="0"/>
  </r>
  <r>
    <s v="R107931Z"/>
    <x v="10"/>
    <n v="1"/>
    <s v="Type 2"/>
    <n v="7"/>
    <x v="1560"/>
    <x v="1610"/>
    <x v="1611"/>
    <n v="53"/>
    <x v="2"/>
    <x v="2"/>
    <x v="0"/>
  </r>
  <r>
    <s v="R107978G"/>
    <x v="10"/>
    <n v="1"/>
    <s v="Type 2"/>
    <n v="7"/>
    <x v="1561"/>
    <x v="1611"/>
    <x v="1612"/>
    <n v="53"/>
    <x v="2"/>
    <x v="2"/>
    <x v="0"/>
  </r>
  <r>
    <s v="R107982R"/>
    <x v="10"/>
    <n v="1"/>
    <s v="Type 2"/>
    <n v="7"/>
    <x v="1561"/>
    <x v="1611"/>
    <x v="1612"/>
    <n v="53"/>
    <x v="2"/>
    <x v="2"/>
    <x v="0"/>
  </r>
  <r>
    <s v="R107984H"/>
    <x v="10"/>
    <n v="1"/>
    <s v="Type 2"/>
    <n v="7"/>
    <x v="1561"/>
    <x v="1611"/>
    <x v="1612"/>
    <n v="53"/>
    <x v="2"/>
    <x v="2"/>
    <x v="0"/>
  </r>
  <r>
    <s v="R108649Z"/>
    <x v="10"/>
    <n v="1"/>
    <s v="Type 2"/>
    <n v="7"/>
    <x v="1562"/>
    <x v="1612"/>
    <x v="1613"/>
    <n v="53"/>
    <x v="2"/>
    <x v="2"/>
    <x v="0"/>
  </r>
  <r>
    <s v="R108650B"/>
    <x v="10"/>
    <n v="1"/>
    <s v="Type 2"/>
    <n v="7"/>
    <x v="1562"/>
    <x v="1612"/>
    <x v="1613"/>
    <n v="53"/>
    <x v="2"/>
    <x v="2"/>
    <x v="0"/>
  </r>
  <r>
    <s v="R108651F"/>
    <x v="10"/>
    <n v="1"/>
    <s v="Type 2"/>
    <n v="7"/>
    <x v="1562"/>
    <x v="1612"/>
    <x v="1613"/>
    <n v="53"/>
    <x v="2"/>
    <x v="2"/>
    <x v="0"/>
  </r>
  <r>
    <s v="R110076A"/>
    <x v="10"/>
    <n v="1"/>
    <s v="Type 2"/>
    <n v="7"/>
    <x v="1563"/>
    <x v="1613"/>
    <x v="1614"/>
    <n v="53"/>
    <x v="2"/>
    <x v="2"/>
    <x v="0"/>
  </r>
  <r>
    <s v="R110077E"/>
    <x v="10"/>
    <n v="1"/>
    <s v="Type 2"/>
    <n v="7"/>
    <x v="1563"/>
    <x v="1613"/>
    <x v="1614"/>
    <n v="53"/>
    <x v="2"/>
    <x v="2"/>
    <x v="0"/>
  </r>
  <r>
    <s v="R110078K"/>
    <x v="10"/>
    <n v="1"/>
    <s v="Type 2"/>
    <n v="7"/>
    <x v="1563"/>
    <x v="1613"/>
    <x v="1614"/>
    <n v="53"/>
    <x v="2"/>
    <x v="2"/>
    <x v="0"/>
  </r>
  <r>
    <s v="R110079B"/>
    <x v="10"/>
    <n v="1"/>
    <s v="Type 2"/>
    <n v="7"/>
    <x v="1564"/>
    <x v="1614"/>
    <x v="1615"/>
    <n v="53"/>
    <x v="2"/>
    <x v="2"/>
    <x v="0"/>
  </r>
  <r>
    <s v="R110080E"/>
    <x v="10"/>
    <n v="1"/>
    <s v="Type 2"/>
    <n v="7"/>
    <x v="1564"/>
    <x v="1614"/>
    <x v="1615"/>
    <n v="53"/>
    <x v="2"/>
    <x v="2"/>
    <x v="0"/>
  </r>
  <r>
    <s v="R110081K"/>
    <x v="10"/>
    <n v="1"/>
    <s v="Type 2"/>
    <n v="7"/>
    <x v="1564"/>
    <x v="1614"/>
    <x v="1615"/>
    <n v="53"/>
    <x v="2"/>
    <x v="2"/>
    <x v="0"/>
  </r>
  <r>
    <s v="R111173D"/>
    <x v="10"/>
    <n v="1"/>
    <s v="Type 2"/>
    <n v="7"/>
    <x v="1565"/>
    <x v="1615"/>
    <x v="1616"/>
    <n v="53"/>
    <x v="2"/>
    <x v="2"/>
    <x v="0"/>
  </r>
  <r>
    <s v="R111174H"/>
    <x v="10"/>
    <n v="1"/>
    <s v="Type 2"/>
    <n v="7"/>
    <x v="1565"/>
    <x v="1615"/>
    <x v="1616"/>
    <n v="53"/>
    <x v="2"/>
    <x v="2"/>
    <x v="0"/>
  </r>
  <r>
    <s v="R111175A"/>
    <x v="10"/>
    <n v="1"/>
    <s v="Type 2"/>
    <n v="7"/>
    <x v="1565"/>
    <x v="1615"/>
    <x v="1616"/>
    <n v="53"/>
    <x v="2"/>
    <x v="2"/>
    <x v="0"/>
  </r>
  <r>
    <s v="R111176E"/>
    <x v="10"/>
    <n v="1"/>
    <s v="Type 2"/>
    <n v="7"/>
    <x v="1565"/>
    <x v="1615"/>
    <x v="1616"/>
    <n v="53"/>
    <x v="2"/>
    <x v="2"/>
    <x v="0"/>
  </r>
  <r>
    <s v="R111177K"/>
    <x v="10"/>
    <n v="1"/>
    <s v="Type 2"/>
    <n v="7"/>
    <x v="1565"/>
    <x v="1615"/>
    <x v="1616"/>
    <n v="53"/>
    <x v="2"/>
    <x v="2"/>
    <x v="0"/>
  </r>
  <r>
    <s v="R111178B"/>
    <x v="10"/>
    <n v="1"/>
    <s v="Type 2"/>
    <n v="7"/>
    <x v="1565"/>
    <x v="1615"/>
    <x v="1616"/>
    <n v="53"/>
    <x v="2"/>
    <x v="2"/>
    <x v="0"/>
  </r>
  <r>
    <s v="R111179F"/>
    <x v="10"/>
    <n v="1"/>
    <s v="Type 2"/>
    <n v="7"/>
    <x v="1566"/>
    <x v="1616"/>
    <x v="1617"/>
    <n v="53"/>
    <x v="2"/>
    <x v="2"/>
    <x v="0"/>
  </r>
  <r>
    <s v="R111181B"/>
    <x v="10"/>
    <n v="1"/>
    <s v="Type 2"/>
    <n v="7"/>
    <x v="1566"/>
    <x v="1616"/>
    <x v="1617"/>
    <n v="53"/>
    <x v="2"/>
    <x v="2"/>
    <x v="0"/>
  </r>
  <r>
    <s v="R111182F"/>
    <x v="10"/>
    <n v="1"/>
    <s v="Type 2"/>
    <n v="7"/>
    <x v="1566"/>
    <x v="1616"/>
    <x v="1617"/>
    <n v="53"/>
    <x v="2"/>
    <x v="2"/>
    <x v="0"/>
  </r>
  <r>
    <s v="R113236F"/>
    <x v="10"/>
    <n v="1"/>
    <s v="Type 2"/>
    <n v="7"/>
    <x v="1567"/>
    <x v="1179"/>
    <x v="1180"/>
    <n v="53"/>
    <x v="2"/>
    <x v="2"/>
    <x v="0"/>
  </r>
  <r>
    <s v="R113237Z"/>
    <x v="10"/>
    <n v="1"/>
    <s v="Type 2"/>
    <n v="7"/>
    <x v="1567"/>
    <x v="1179"/>
    <x v="1180"/>
    <n v="53"/>
    <x v="2"/>
    <x v="2"/>
    <x v="0"/>
  </r>
  <r>
    <s v="R113238C"/>
    <x v="10"/>
    <n v="1"/>
    <s v="Type 2"/>
    <n v="7"/>
    <x v="1567"/>
    <x v="1179"/>
    <x v="1180"/>
    <n v="53"/>
    <x v="2"/>
    <x v="2"/>
    <x v="0"/>
  </r>
  <r>
    <s v="R113239G"/>
    <x v="10"/>
    <n v="1"/>
    <s v="Type 2"/>
    <n v="7"/>
    <x v="1567"/>
    <x v="1179"/>
    <x v="1180"/>
    <n v="53"/>
    <x v="2"/>
    <x v="2"/>
    <x v="0"/>
  </r>
  <r>
    <s v="R113240Z"/>
    <x v="10"/>
    <n v="1"/>
    <s v="Type 2"/>
    <n v="7"/>
    <x v="1567"/>
    <x v="1179"/>
    <x v="1180"/>
    <n v="53"/>
    <x v="2"/>
    <x v="2"/>
    <x v="0"/>
  </r>
  <r>
    <s v="R113241C"/>
    <x v="10"/>
    <n v="1"/>
    <s v="Type 2"/>
    <n v="7"/>
    <x v="1567"/>
    <x v="1179"/>
    <x v="1180"/>
    <n v="53"/>
    <x v="2"/>
    <x v="2"/>
    <x v="0"/>
  </r>
  <r>
    <s v="R113251K"/>
    <x v="10"/>
    <n v="1"/>
    <s v="Type 2"/>
    <n v="7"/>
    <x v="1568"/>
    <x v="1180"/>
    <x v="1181"/>
    <n v="53"/>
    <x v="2"/>
    <x v="2"/>
    <x v="0"/>
  </r>
  <r>
    <s v="R113252B"/>
    <x v="10"/>
    <n v="1"/>
    <s v="Type 2"/>
    <n v="7"/>
    <x v="1568"/>
    <x v="1180"/>
    <x v="1181"/>
    <n v="53"/>
    <x v="2"/>
    <x v="2"/>
    <x v="0"/>
  </r>
  <r>
    <s v="R113253F"/>
    <x v="10"/>
    <n v="1"/>
    <s v="Type 2"/>
    <n v="7"/>
    <x v="1568"/>
    <x v="1180"/>
    <x v="1181"/>
    <n v="53"/>
    <x v="2"/>
    <x v="2"/>
    <x v="0"/>
  </r>
  <r>
    <s v="R113254Z"/>
    <x v="10"/>
    <n v="1"/>
    <s v="Type 2"/>
    <n v="7"/>
    <x v="1569"/>
    <x v="1617"/>
    <x v="1618"/>
    <n v="53"/>
    <x v="2"/>
    <x v="2"/>
    <x v="0"/>
  </r>
  <r>
    <s v="R113255C"/>
    <x v="10"/>
    <n v="1"/>
    <s v="Type 2"/>
    <n v="7"/>
    <x v="1569"/>
    <x v="1617"/>
    <x v="1618"/>
    <n v="53"/>
    <x v="2"/>
    <x v="2"/>
    <x v="0"/>
  </r>
  <r>
    <s v="R113256G"/>
    <x v="10"/>
    <n v="1"/>
    <s v="Type 2"/>
    <n v="7"/>
    <x v="1569"/>
    <x v="1617"/>
    <x v="1618"/>
    <n v="53"/>
    <x v="2"/>
    <x v="2"/>
    <x v="0"/>
  </r>
  <r>
    <s v="R113265K"/>
    <x v="10"/>
    <n v="1"/>
    <s v="Type 2"/>
    <n v="7"/>
    <x v="1570"/>
    <x v="1618"/>
    <x v="1619"/>
    <n v="53"/>
    <x v="2"/>
    <x v="2"/>
    <x v="0"/>
  </r>
  <r>
    <s v="R113266B"/>
    <x v="10"/>
    <n v="1"/>
    <s v="Type 2"/>
    <n v="7"/>
    <x v="1570"/>
    <x v="1618"/>
    <x v="1619"/>
    <n v="53"/>
    <x v="2"/>
    <x v="2"/>
    <x v="0"/>
  </r>
  <r>
    <s v="R113267F"/>
    <x v="10"/>
    <n v="1"/>
    <s v="Type 2"/>
    <n v="7"/>
    <x v="1570"/>
    <x v="1618"/>
    <x v="1619"/>
    <n v="53"/>
    <x v="2"/>
    <x v="2"/>
    <x v="0"/>
  </r>
  <r>
    <s v="R113277A"/>
    <x v="10"/>
    <n v="1"/>
    <s v="Type 2"/>
    <n v="7"/>
    <x v="1570"/>
    <x v="1618"/>
    <x v="1619"/>
    <n v="53"/>
    <x v="2"/>
    <x v="2"/>
    <x v="0"/>
  </r>
  <r>
    <s v="R113759R"/>
    <x v="10"/>
    <n v="1"/>
    <s v="Type 2"/>
    <n v="7"/>
    <x v="1571"/>
    <x v="1619"/>
    <x v="1620"/>
    <n v="53"/>
    <x v="2"/>
    <x v="2"/>
    <x v="0"/>
  </r>
  <r>
    <s v="R113760C"/>
    <x v="10"/>
    <n v="1"/>
    <s v="Type 2"/>
    <n v="7"/>
    <x v="1571"/>
    <x v="1619"/>
    <x v="1620"/>
    <n v="53"/>
    <x v="2"/>
    <x v="2"/>
    <x v="0"/>
  </r>
  <r>
    <s v="R113761G"/>
    <x v="10"/>
    <n v="1"/>
    <s v="Type 2"/>
    <n v="7"/>
    <x v="1571"/>
    <x v="1619"/>
    <x v="1620"/>
    <n v="53"/>
    <x v="2"/>
    <x v="2"/>
    <x v="0"/>
  </r>
  <r>
    <s v="R113762R"/>
    <x v="10"/>
    <n v="1"/>
    <s v="Type 2"/>
    <n v="7"/>
    <x v="1571"/>
    <x v="1619"/>
    <x v="1620"/>
    <n v="53"/>
    <x v="2"/>
    <x v="2"/>
    <x v="0"/>
  </r>
  <r>
    <s v="R113763D"/>
    <x v="10"/>
    <n v="1"/>
    <s v="Type 2"/>
    <n v="7"/>
    <x v="1571"/>
    <x v="1619"/>
    <x v="1620"/>
    <n v="53"/>
    <x v="2"/>
    <x v="2"/>
    <x v="0"/>
  </r>
  <r>
    <s v="R113764H"/>
    <x v="10"/>
    <n v="1"/>
    <s v="Type 2"/>
    <n v="7"/>
    <x v="1571"/>
    <x v="1619"/>
    <x v="1620"/>
    <n v="53"/>
    <x v="2"/>
    <x v="2"/>
    <x v="0"/>
  </r>
  <r>
    <s v="R114523B"/>
    <x v="10"/>
    <n v="1"/>
    <s v="Type 2"/>
    <n v="7"/>
    <x v="1572"/>
    <x v="1620"/>
    <x v="1621"/>
    <n v="53"/>
    <x v="2"/>
    <x v="2"/>
    <x v="0"/>
  </r>
  <r>
    <s v="R114524F"/>
    <x v="10"/>
    <n v="1"/>
    <s v="Type 2"/>
    <n v="7"/>
    <x v="1572"/>
    <x v="1620"/>
    <x v="1621"/>
    <n v="53"/>
    <x v="2"/>
    <x v="2"/>
    <x v="0"/>
  </r>
  <r>
    <s v="R114525Z"/>
    <x v="10"/>
    <n v="1"/>
    <s v="Type 2"/>
    <n v="7"/>
    <x v="1572"/>
    <x v="1620"/>
    <x v="1621"/>
    <n v="53"/>
    <x v="2"/>
    <x v="2"/>
    <x v="0"/>
  </r>
  <r>
    <s v="R114529D"/>
    <x v="10"/>
    <n v="1"/>
    <s v="Type 2"/>
    <n v="7"/>
    <x v="1573"/>
    <x v="1621"/>
    <x v="1622"/>
    <n v="53"/>
    <x v="2"/>
    <x v="2"/>
    <x v="0"/>
  </r>
  <r>
    <s v="R114530G"/>
    <x v="10"/>
    <n v="1"/>
    <s v="Type 2"/>
    <n v="7"/>
    <x v="1573"/>
    <x v="1621"/>
    <x v="1622"/>
    <n v="53"/>
    <x v="2"/>
    <x v="2"/>
    <x v="0"/>
  </r>
  <r>
    <s v="R114531R"/>
    <x v="10"/>
    <n v="1"/>
    <s v="Type 2"/>
    <n v="7"/>
    <x v="1573"/>
    <x v="1621"/>
    <x v="1622"/>
    <n v="53"/>
    <x v="2"/>
    <x v="2"/>
    <x v="0"/>
  </r>
  <r>
    <s v="R114966C"/>
    <x v="10"/>
    <n v="1"/>
    <s v="Type 2"/>
    <n v="7"/>
    <x v="457"/>
    <x v="1622"/>
    <x v="1623"/>
    <n v="53"/>
    <x v="2"/>
    <x v="2"/>
    <x v="0"/>
  </r>
  <r>
    <s v="R114968R"/>
    <x v="10"/>
    <n v="1"/>
    <s v="Type 2"/>
    <n v="7"/>
    <x v="457"/>
    <x v="1622"/>
    <x v="1623"/>
    <n v="53"/>
    <x v="2"/>
    <x v="2"/>
    <x v="0"/>
  </r>
  <r>
    <s v="R114967G"/>
    <x v="10"/>
    <n v="1"/>
    <s v="Type 2"/>
    <n v="7"/>
    <x v="457"/>
    <x v="1622"/>
    <x v="1623"/>
    <n v="53"/>
    <x v="2"/>
    <x v="2"/>
    <x v="0"/>
  </r>
  <r>
    <s v="R115608C"/>
    <x v="10"/>
    <n v="1"/>
    <s v="Type 2"/>
    <n v="7"/>
    <x v="1574"/>
    <x v="1623"/>
    <x v="1624"/>
    <n v="53"/>
    <x v="2"/>
    <x v="2"/>
    <x v="0"/>
  </r>
  <r>
    <s v="R115612G"/>
    <x v="10"/>
    <n v="1"/>
    <s v="Type 2"/>
    <n v="7"/>
    <x v="1574"/>
    <x v="1623"/>
    <x v="1624"/>
    <n v="53"/>
    <x v="2"/>
    <x v="2"/>
    <x v="0"/>
  </r>
  <r>
    <s v="R115613R"/>
    <x v="10"/>
    <n v="1"/>
    <s v="Type 2"/>
    <n v="7"/>
    <x v="1574"/>
    <x v="1623"/>
    <x v="1624"/>
    <n v="53"/>
    <x v="2"/>
    <x v="2"/>
    <x v="0"/>
  </r>
  <r>
    <s v="R116445D"/>
    <x v="10"/>
    <n v="1"/>
    <s v="Type 2"/>
    <n v="7"/>
    <x v="1575"/>
    <x v="1624"/>
    <x v="1625"/>
    <n v="53"/>
    <x v="2"/>
    <x v="2"/>
    <x v="0"/>
  </r>
  <r>
    <s v="R116446H"/>
    <x v="10"/>
    <n v="1"/>
    <s v="Type 2"/>
    <n v="7"/>
    <x v="1575"/>
    <x v="1624"/>
    <x v="1625"/>
    <n v="53"/>
    <x v="2"/>
    <x v="2"/>
    <x v="0"/>
  </r>
  <r>
    <s v="R116447A"/>
    <x v="10"/>
    <n v="1"/>
    <s v="Type 2"/>
    <n v="7"/>
    <x v="1575"/>
    <x v="1624"/>
    <x v="1625"/>
    <n v="53"/>
    <x v="2"/>
    <x v="2"/>
    <x v="0"/>
  </r>
  <r>
    <s v="R116704B"/>
    <x v="10"/>
    <n v="1"/>
    <s v="Type 2"/>
    <n v="7"/>
    <x v="1576"/>
    <x v="1625"/>
    <x v="1626"/>
    <n v="53"/>
    <x v="2"/>
    <x v="2"/>
    <x v="0"/>
  </r>
  <r>
    <s v="R116705F"/>
    <x v="10"/>
    <n v="1"/>
    <s v="Type 2"/>
    <n v="7"/>
    <x v="1576"/>
    <x v="1625"/>
    <x v="1626"/>
    <n v="53"/>
    <x v="2"/>
    <x v="2"/>
    <x v="0"/>
  </r>
  <r>
    <s v="R116706Z"/>
    <x v="10"/>
    <n v="1"/>
    <s v="Type 2"/>
    <n v="7"/>
    <x v="1576"/>
    <x v="1625"/>
    <x v="1626"/>
    <n v="53"/>
    <x v="2"/>
    <x v="2"/>
    <x v="0"/>
  </r>
  <r>
    <s v="R116707C"/>
    <x v="10"/>
    <n v="1"/>
    <s v="Type 2"/>
    <n v="7"/>
    <x v="1576"/>
    <x v="1625"/>
    <x v="1626"/>
    <n v="53"/>
    <x v="2"/>
    <x v="2"/>
    <x v="0"/>
  </r>
  <r>
    <s v="R116708G"/>
    <x v="10"/>
    <n v="1"/>
    <s v="Type 2"/>
    <n v="7"/>
    <x v="1576"/>
    <x v="1625"/>
    <x v="1626"/>
    <n v="53"/>
    <x v="2"/>
    <x v="2"/>
    <x v="0"/>
  </r>
  <r>
    <s v="R116709R"/>
    <x v="10"/>
    <n v="1"/>
    <s v="Type 2"/>
    <n v="7"/>
    <x v="1576"/>
    <x v="1625"/>
    <x v="1626"/>
    <n v="53"/>
    <x v="2"/>
    <x v="2"/>
    <x v="0"/>
  </r>
  <r>
    <s v="R116710C"/>
    <x v="10"/>
    <n v="1"/>
    <s v="Type 2"/>
    <n v="7"/>
    <x v="1576"/>
    <x v="1625"/>
    <x v="1626"/>
    <n v="53"/>
    <x v="2"/>
    <x v="2"/>
    <x v="0"/>
  </r>
  <r>
    <s v="R116712R"/>
    <x v="10"/>
    <n v="1"/>
    <s v="Type 2"/>
    <n v="7"/>
    <x v="1576"/>
    <x v="1625"/>
    <x v="1626"/>
    <n v="53"/>
    <x v="2"/>
    <x v="2"/>
    <x v="0"/>
  </r>
  <r>
    <s v="R116713D"/>
    <x v="10"/>
    <n v="1"/>
    <s v="Type 2"/>
    <n v="7"/>
    <x v="1576"/>
    <x v="1625"/>
    <x v="1626"/>
    <n v="53"/>
    <x v="2"/>
    <x v="2"/>
    <x v="0"/>
  </r>
  <r>
    <s v="R116714H"/>
    <x v="10"/>
    <n v="1"/>
    <s v="Type 2"/>
    <n v="7"/>
    <x v="1576"/>
    <x v="1625"/>
    <x v="1626"/>
    <n v="53"/>
    <x v="2"/>
    <x v="2"/>
    <x v="0"/>
  </r>
  <r>
    <s v="R116715A"/>
    <x v="10"/>
    <n v="1"/>
    <s v="Type 2"/>
    <n v="7"/>
    <x v="1576"/>
    <x v="1625"/>
    <x v="1626"/>
    <n v="53"/>
    <x v="2"/>
    <x v="2"/>
    <x v="0"/>
  </r>
  <r>
    <s v="R116716E"/>
    <x v="10"/>
    <n v="1"/>
    <s v="Type 2"/>
    <n v="7"/>
    <x v="1576"/>
    <x v="1625"/>
    <x v="1626"/>
    <n v="53"/>
    <x v="2"/>
    <x v="2"/>
    <x v="0"/>
  </r>
  <r>
    <s v="R117026H"/>
    <x v="10"/>
    <n v="1"/>
    <s v="Type 2"/>
    <n v="7"/>
    <x v="1577"/>
    <x v="1626"/>
    <x v="1627"/>
    <n v="53"/>
    <x v="2"/>
    <x v="2"/>
    <x v="0"/>
  </r>
  <r>
    <s v="R117027A"/>
    <x v="10"/>
    <n v="1"/>
    <s v="Type 2"/>
    <n v="7"/>
    <x v="1577"/>
    <x v="1626"/>
    <x v="1627"/>
    <n v="53"/>
    <x v="2"/>
    <x v="2"/>
    <x v="0"/>
  </r>
  <r>
    <s v="R117028E"/>
    <x v="10"/>
    <n v="1"/>
    <s v="Type 2"/>
    <n v="7"/>
    <x v="1577"/>
    <x v="1626"/>
    <x v="1627"/>
    <n v="53"/>
    <x v="2"/>
    <x v="2"/>
    <x v="0"/>
  </r>
  <r>
    <s v="R117029K"/>
    <x v="10"/>
    <n v="1"/>
    <s v="Type 2"/>
    <n v="7"/>
    <x v="1577"/>
    <x v="1626"/>
    <x v="1627"/>
    <n v="53"/>
    <x v="2"/>
    <x v="2"/>
    <x v="0"/>
  </r>
  <r>
    <s v="R117030A"/>
    <x v="10"/>
    <n v="1"/>
    <s v="Type 2"/>
    <n v="7"/>
    <x v="1577"/>
    <x v="1626"/>
    <x v="1627"/>
    <n v="53"/>
    <x v="2"/>
    <x v="2"/>
    <x v="0"/>
  </r>
  <r>
    <s v="R117031E"/>
    <x v="10"/>
    <n v="1"/>
    <s v="Type 2"/>
    <n v="7"/>
    <x v="1577"/>
    <x v="1626"/>
    <x v="1627"/>
    <n v="53"/>
    <x v="2"/>
    <x v="2"/>
    <x v="0"/>
  </r>
  <r>
    <s v="R117381F"/>
    <x v="10"/>
    <n v="1"/>
    <s v="Type 2"/>
    <n v="7"/>
    <x v="1578"/>
    <x v="1627"/>
    <x v="1628"/>
    <n v="53"/>
    <x v="2"/>
    <x v="2"/>
    <x v="0"/>
  </r>
  <r>
    <s v="R117382Z"/>
    <x v="10"/>
    <n v="1"/>
    <s v="Type 2"/>
    <n v="7"/>
    <x v="1578"/>
    <x v="1627"/>
    <x v="1628"/>
    <n v="53"/>
    <x v="2"/>
    <x v="2"/>
    <x v="0"/>
  </r>
  <r>
    <s v="R117383C"/>
    <x v="10"/>
    <n v="1"/>
    <s v="Type 2"/>
    <n v="7"/>
    <x v="1578"/>
    <x v="1627"/>
    <x v="1628"/>
    <n v="53"/>
    <x v="2"/>
    <x v="2"/>
    <x v="0"/>
  </r>
  <r>
    <s v="R118356G"/>
    <x v="10"/>
    <n v="1"/>
    <s v="Type 2"/>
    <n v="7"/>
    <x v="1579"/>
    <x v="1628"/>
    <x v="1629"/>
    <n v="53"/>
    <x v="2"/>
    <x v="2"/>
    <x v="0"/>
  </r>
  <r>
    <s v="R118358D"/>
    <x v="10"/>
    <n v="1"/>
    <s v="Type 2"/>
    <n v="7"/>
    <x v="1579"/>
    <x v="1628"/>
    <x v="1629"/>
    <n v="53"/>
    <x v="2"/>
    <x v="2"/>
    <x v="0"/>
  </r>
  <r>
    <s v="R118360R"/>
    <x v="10"/>
    <n v="1"/>
    <s v="Type 2"/>
    <n v="7"/>
    <x v="1579"/>
    <x v="1628"/>
    <x v="1629"/>
    <n v="53"/>
    <x v="2"/>
    <x v="2"/>
    <x v="0"/>
  </r>
  <r>
    <s v="R118362H"/>
    <x v="10"/>
    <n v="1"/>
    <s v="Type 2"/>
    <n v="7"/>
    <x v="1579"/>
    <x v="1628"/>
    <x v="1629"/>
    <n v="53"/>
    <x v="2"/>
    <x v="2"/>
    <x v="0"/>
  </r>
  <r>
    <s v="R118364E"/>
    <x v="10"/>
    <n v="1"/>
    <s v="Type 2"/>
    <n v="7"/>
    <x v="1579"/>
    <x v="1628"/>
    <x v="1629"/>
    <n v="53"/>
    <x v="2"/>
    <x v="2"/>
    <x v="0"/>
  </r>
  <r>
    <s v="R118368Z"/>
    <x v="10"/>
    <n v="1"/>
    <s v="Type 2"/>
    <n v="7"/>
    <x v="1579"/>
    <x v="1628"/>
    <x v="1629"/>
    <n v="53"/>
    <x v="2"/>
    <x v="2"/>
    <x v="0"/>
  </r>
  <r>
    <s v="R118370F"/>
    <x v="10"/>
    <n v="1"/>
    <s v="Type 2"/>
    <n v="7"/>
    <x v="1579"/>
    <x v="1628"/>
    <x v="1629"/>
    <n v="53"/>
    <x v="2"/>
    <x v="2"/>
    <x v="0"/>
  </r>
  <r>
    <s v="R118371Z"/>
    <x v="10"/>
    <n v="1"/>
    <s v="Type 2"/>
    <n v="7"/>
    <x v="1579"/>
    <x v="1628"/>
    <x v="1629"/>
    <n v="53"/>
    <x v="2"/>
    <x v="2"/>
    <x v="0"/>
  </r>
  <r>
    <s v="R118372C"/>
    <x v="10"/>
    <n v="1"/>
    <s v="Type 2"/>
    <n v="7"/>
    <x v="1579"/>
    <x v="1628"/>
    <x v="1629"/>
    <n v="53"/>
    <x v="2"/>
    <x v="2"/>
    <x v="0"/>
  </r>
  <r>
    <s v="R118373G"/>
    <x v="10"/>
    <n v="1"/>
    <s v="Type 2"/>
    <n v="7"/>
    <x v="1579"/>
    <x v="1628"/>
    <x v="1629"/>
    <n v="53"/>
    <x v="2"/>
    <x v="2"/>
    <x v="0"/>
  </r>
  <r>
    <s v="R118374R"/>
    <x v="10"/>
    <n v="1"/>
    <s v="Type 2"/>
    <n v="7"/>
    <x v="1579"/>
    <x v="1628"/>
    <x v="1629"/>
    <n v="53"/>
    <x v="2"/>
    <x v="2"/>
    <x v="0"/>
  </r>
  <r>
    <s v="R118375D"/>
    <x v="10"/>
    <n v="1"/>
    <s v="Type 2"/>
    <n v="7"/>
    <x v="1579"/>
    <x v="1628"/>
    <x v="1629"/>
    <n v="53"/>
    <x v="2"/>
    <x v="2"/>
    <x v="0"/>
  </r>
  <r>
    <s v="R106653E"/>
    <x v="10"/>
    <n v="1"/>
    <s v="Type 2"/>
    <n v="7"/>
    <x v="1580"/>
    <x v="1629"/>
    <x v="1630"/>
    <n v="54"/>
    <x v="2"/>
    <x v="2"/>
    <x v="0"/>
  </r>
  <r>
    <s v="R106654K"/>
    <x v="10"/>
    <n v="1"/>
    <s v="Type 2"/>
    <n v="7"/>
    <x v="1580"/>
    <x v="1629"/>
    <x v="1630"/>
    <n v="54"/>
    <x v="2"/>
    <x v="2"/>
    <x v="0"/>
  </r>
  <r>
    <s v="R106655B"/>
    <x v="10"/>
    <n v="1"/>
    <s v="Type 2"/>
    <n v="7"/>
    <x v="1580"/>
    <x v="1629"/>
    <x v="1630"/>
    <n v="54"/>
    <x v="2"/>
    <x v="2"/>
    <x v="0"/>
  </r>
  <r>
    <s v="R108310G"/>
    <x v="10"/>
    <n v="1"/>
    <s v="Type 2"/>
    <n v="7"/>
    <x v="1581"/>
    <x v="1630"/>
    <x v="1631"/>
    <n v="54"/>
    <x v="2"/>
    <x v="2"/>
    <x v="0"/>
  </r>
  <r>
    <s v="R108311R"/>
    <x v="10"/>
    <n v="1"/>
    <s v="Type 2"/>
    <n v="7"/>
    <x v="1581"/>
    <x v="1630"/>
    <x v="1631"/>
    <n v="54"/>
    <x v="2"/>
    <x v="2"/>
    <x v="0"/>
  </r>
  <r>
    <s v="R108312D"/>
    <x v="10"/>
    <n v="1"/>
    <s v="Type 2"/>
    <n v="7"/>
    <x v="1581"/>
    <x v="1630"/>
    <x v="1631"/>
    <n v="54"/>
    <x v="2"/>
    <x v="2"/>
    <x v="0"/>
  </r>
  <r>
    <s v="R108314A"/>
    <x v="10"/>
    <n v="1"/>
    <s v="Type 2"/>
    <n v="7"/>
    <x v="1582"/>
    <x v="1631"/>
    <x v="1632"/>
    <n v="54"/>
    <x v="2"/>
    <x v="2"/>
    <x v="0"/>
  </r>
  <r>
    <s v="R108315E"/>
    <x v="10"/>
    <n v="1"/>
    <s v="Type 2"/>
    <n v="7"/>
    <x v="1582"/>
    <x v="1631"/>
    <x v="1632"/>
    <n v="54"/>
    <x v="2"/>
    <x v="2"/>
    <x v="0"/>
  </r>
  <r>
    <s v="R108316K"/>
    <x v="10"/>
    <n v="1"/>
    <s v="Type 2"/>
    <n v="7"/>
    <x v="1582"/>
    <x v="1631"/>
    <x v="1632"/>
    <n v="54"/>
    <x v="2"/>
    <x v="2"/>
    <x v="0"/>
  </r>
  <r>
    <s v="R108372G"/>
    <x v="10"/>
    <n v="1"/>
    <s v="Type 2"/>
    <n v="7"/>
    <x v="1583"/>
    <x v="1632"/>
    <x v="1633"/>
    <n v="54"/>
    <x v="2"/>
    <x v="2"/>
    <x v="0"/>
  </r>
  <r>
    <s v="R108373R"/>
    <x v="10"/>
    <n v="1"/>
    <s v="Type 2"/>
    <n v="7"/>
    <x v="1583"/>
    <x v="1632"/>
    <x v="1633"/>
    <n v="54"/>
    <x v="2"/>
    <x v="2"/>
    <x v="0"/>
  </r>
  <r>
    <s v="R108374D"/>
    <x v="10"/>
    <n v="1"/>
    <s v="Type 2"/>
    <n v="7"/>
    <x v="1583"/>
    <x v="1632"/>
    <x v="1633"/>
    <n v="54"/>
    <x v="2"/>
    <x v="2"/>
    <x v="0"/>
  </r>
  <r>
    <s v="R108375H"/>
    <x v="10"/>
    <n v="1"/>
    <s v="Type 2"/>
    <n v="7"/>
    <x v="1584"/>
    <x v="1633"/>
    <x v="1634"/>
    <n v="54"/>
    <x v="2"/>
    <x v="2"/>
    <x v="0"/>
  </r>
  <r>
    <s v="R108378K"/>
    <x v="10"/>
    <n v="1"/>
    <s v="Type 2"/>
    <n v="7"/>
    <x v="1584"/>
    <x v="1633"/>
    <x v="1634"/>
    <n v="54"/>
    <x v="2"/>
    <x v="2"/>
    <x v="0"/>
  </r>
  <r>
    <s v="R108379B"/>
    <x v="10"/>
    <n v="1"/>
    <s v="Type 2"/>
    <n v="7"/>
    <x v="1584"/>
    <x v="1633"/>
    <x v="1634"/>
    <n v="54"/>
    <x v="2"/>
    <x v="2"/>
    <x v="0"/>
  </r>
  <r>
    <s v="R108386G"/>
    <x v="10"/>
    <n v="1"/>
    <s v="Type 2"/>
    <n v="7"/>
    <x v="1585"/>
    <x v="1634"/>
    <x v="1635"/>
    <n v="54"/>
    <x v="2"/>
    <x v="2"/>
    <x v="0"/>
  </r>
  <r>
    <s v="R108387R"/>
    <x v="10"/>
    <n v="1"/>
    <s v="Type 2"/>
    <n v="7"/>
    <x v="1585"/>
    <x v="1634"/>
    <x v="1635"/>
    <n v="54"/>
    <x v="2"/>
    <x v="2"/>
    <x v="0"/>
  </r>
  <r>
    <s v="R108389H"/>
    <x v="10"/>
    <n v="1"/>
    <s v="Type 2"/>
    <n v="7"/>
    <x v="1585"/>
    <x v="1634"/>
    <x v="1635"/>
    <n v="54"/>
    <x v="2"/>
    <x v="2"/>
    <x v="0"/>
  </r>
  <r>
    <s v="R108390R"/>
    <x v="10"/>
    <n v="1"/>
    <s v="Type 2"/>
    <n v="7"/>
    <x v="1586"/>
    <x v="1635"/>
    <x v="1636"/>
    <n v="54"/>
    <x v="2"/>
    <x v="2"/>
    <x v="0"/>
  </r>
  <r>
    <s v="R108392H"/>
    <x v="10"/>
    <n v="1"/>
    <s v="Type 2"/>
    <n v="7"/>
    <x v="1586"/>
    <x v="1635"/>
    <x v="1636"/>
    <n v="54"/>
    <x v="2"/>
    <x v="2"/>
    <x v="0"/>
  </r>
  <r>
    <s v="R108393A"/>
    <x v="10"/>
    <n v="1"/>
    <s v="Type 2"/>
    <n v="7"/>
    <x v="1586"/>
    <x v="1635"/>
    <x v="1636"/>
    <n v="54"/>
    <x v="2"/>
    <x v="2"/>
    <x v="0"/>
  </r>
  <r>
    <s v="R108395K"/>
    <x v="10"/>
    <n v="1"/>
    <s v="Type 2"/>
    <n v="7"/>
    <x v="1587"/>
    <x v="1636"/>
    <x v="1637"/>
    <n v="54"/>
    <x v="2"/>
    <x v="2"/>
    <x v="0"/>
  </r>
  <r>
    <s v="R108398Z"/>
    <x v="10"/>
    <n v="1"/>
    <s v="Type 2"/>
    <n v="7"/>
    <x v="1587"/>
    <x v="1636"/>
    <x v="1637"/>
    <n v="54"/>
    <x v="2"/>
    <x v="2"/>
    <x v="0"/>
  </r>
  <r>
    <s v="R108399C"/>
    <x v="10"/>
    <n v="1"/>
    <s v="Type 2"/>
    <n v="7"/>
    <x v="1587"/>
    <x v="1636"/>
    <x v="1637"/>
    <n v="54"/>
    <x v="2"/>
    <x v="2"/>
    <x v="0"/>
  </r>
  <r>
    <s v="R108422D"/>
    <x v="10"/>
    <n v="1"/>
    <s v="Type 2"/>
    <n v="7"/>
    <x v="1588"/>
    <x v="1637"/>
    <x v="1638"/>
    <n v="54"/>
    <x v="2"/>
    <x v="2"/>
    <x v="0"/>
  </r>
  <r>
    <s v="R108423H"/>
    <x v="10"/>
    <n v="1"/>
    <s v="Type 2"/>
    <n v="7"/>
    <x v="1588"/>
    <x v="1637"/>
    <x v="1638"/>
    <n v="54"/>
    <x v="2"/>
    <x v="2"/>
    <x v="0"/>
  </r>
  <r>
    <s v="R108424A"/>
    <x v="10"/>
    <n v="1"/>
    <s v="Type 2"/>
    <n v="7"/>
    <x v="1588"/>
    <x v="1637"/>
    <x v="1638"/>
    <n v="54"/>
    <x v="2"/>
    <x v="2"/>
    <x v="0"/>
  </r>
  <r>
    <s v="R108471H"/>
    <x v="10"/>
    <n v="1"/>
    <s v="Type 2"/>
    <n v="7"/>
    <x v="1580"/>
    <x v="1638"/>
    <x v="1639"/>
    <n v="54"/>
    <x v="2"/>
    <x v="2"/>
    <x v="0"/>
  </r>
  <r>
    <s v="R108472A"/>
    <x v="10"/>
    <n v="1"/>
    <s v="Type 2"/>
    <n v="7"/>
    <x v="1580"/>
    <x v="1638"/>
    <x v="1639"/>
    <n v="54"/>
    <x v="2"/>
    <x v="2"/>
    <x v="0"/>
  </r>
  <r>
    <s v="R108473E"/>
    <x v="10"/>
    <n v="1"/>
    <s v="Type 2"/>
    <n v="7"/>
    <x v="1580"/>
    <x v="1638"/>
    <x v="1639"/>
    <n v="54"/>
    <x v="2"/>
    <x v="2"/>
    <x v="0"/>
  </r>
  <r>
    <s v="R108474K"/>
    <x v="10"/>
    <n v="1"/>
    <s v="Type 2"/>
    <n v="7"/>
    <x v="1589"/>
    <x v="1639"/>
    <x v="1640"/>
    <n v="54"/>
    <x v="2"/>
    <x v="2"/>
    <x v="0"/>
  </r>
  <r>
    <s v="R108475B"/>
    <x v="10"/>
    <n v="1"/>
    <s v="Type 2"/>
    <n v="7"/>
    <x v="1589"/>
    <x v="1639"/>
    <x v="1640"/>
    <n v="54"/>
    <x v="2"/>
    <x v="2"/>
    <x v="0"/>
  </r>
  <r>
    <s v="R108476F"/>
    <x v="10"/>
    <n v="1"/>
    <s v="Type 2"/>
    <n v="7"/>
    <x v="1589"/>
    <x v="1639"/>
    <x v="1640"/>
    <n v="54"/>
    <x v="2"/>
    <x v="2"/>
    <x v="0"/>
  </r>
  <r>
    <s v="R108477Z"/>
    <x v="10"/>
    <n v="1"/>
    <s v="Type 2"/>
    <n v="7"/>
    <x v="1590"/>
    <x v="1640"/>
    <x v="1641"/>
    <n v="54"/>
    <x v="2"/>
    <x v="2"/>
    <x v="0"/>
  </r>
  <r>
    <s v="R108478C"/>
    <x v="10"/>
    <n v="1"/>
    <s v="Type 2"/>
    <n v="7"/>
    <x v="1590"/>
    <x v="1640"/>
    <x v="1641"/>
    <n v="54"/>
    <x v="2"/>
    <x v="2"/>
    <x v="0"/>
  </r>
  <r>
    <s v="R108479G"/>
    <x v="10"/>
    <n v="1"/>
    <s v="Type 2"/>
    <n v="7"/>
    <x v="1590"/>
    <x v="1640"/>
    <x v="1641"/>
    <n v="54"/>
    <x v="2"/>
    <x v="2"/>
    <x v="0"/>
  </r>
  <r>
    <s v="R108503A"/>
    <x v="10"/>
    <n v="1"/>
    <s v="Type 2"/>
    <n v="7"/>
    <x v="1591"/>
    <x v="1641"/>
    <x v="1642"/>
    <n v="54"/>
    <x v="2"/>
    <x v="2"/>
    <x v="0"/>
  </r>
  <r>
    <s v="R108504E"/>
    <x v="10"/>
    <n v="1"/>
    <s v="Type 2"/>
    <n v="7"/>
    <x v="1591"/>
    <x v="1641"/>
    <x v="1642"/>
    <n v="54"/>
    <x v="2"/>
    <x v="2"/>
    <x v="0"/>
  </r>
  <r>
    <s v="R108505K"/>
    <x v="10"/>
    <n v="1"/>
    <s v="Type 2"/>
    <n v="7"/>
    <x v="1591"/>
    <x v="1641"/>
    <x v="1642"/>
    <n v="54"/>
    <x v="2"/>
    <x v="2"/>
    <x v="0"/>
  </r>
  <r>
    <s v="R108507F"/>
    <x v="10"/>
    <n v="1"/>
    <s v="Type 2"/>
    <n v="7"/>
    <x v="1592"/>
    <x v="1642"/>
    <x v="1643"/>
    <n v="54"/>
    <x v="2"/>
    <x v="2"/>
    <x v="0"/>
  </r>
  <r>
    <s v="R108511Z"/>
    <x v="10"/>
    <n v="1"/>
    <s v="Type 2"/>
    <n v="7"/>
    <x v="1592"/>
    <x v="1642"/>
    <x v="1643"/>
    <n v="54"/>
    <x v="2"/>
    <x v="2"/>
    <x v="0"/>
  </r>
  <r>
    <s v="R108512C"/>
    <x v="10"/>
    <n v="1"/>
    <s v="Type 2"/>
    <n v="7"/>
    <x v="1592"/>
    <x v="1642"/>
    <x v="1643"/>
    <n v="54"/>
    <x v="2"/>
    <x v="2"/>
    <x v="0"/>
  </r>
  <r>
    <s v="R108518E"/>
    <x v="10"/>
    <n v="1"/>
    <s v="Type 2"/>
    <n v="7"/>
    <x v="1593"/>
    <x v="1643"/>
    <x v="1644"/>
    <n v="54"/>
    <x v="2"/>
    <x v="2"/>
    <x v="0"/>
  </r>
  <r>
    <s v="R108519K"/>
    <x v="10"/>
    <n v="1"/>
    <s v="Type 2"/>
    <n v="7"/>
    <x v="1593"/>
    <x v="1643"/>
    <x v="1644"/>
    <n v="54"/>
    <x v="2"/>
    <x v="2"/>
    <x v="0"/>
  </r>
  <r>
    <s v="R108521E"/>
    <x v="10"/>
    <n v="1"/>
    <s v="Type 2"/>
    <n v="7"/>
    <x v="1593"/>
    <x v="1643"/>
    <x v="1644"/>
    <n v="54"/>
    <x v="2"/>
    <x v="2"/>
    <x v="0"/>
  </r>
  <r>
    <s v="R108522K"/>
    <x v="10"/>
    <n v="1"/>
    <s v="Type 2"/>
    <n v="7"/>
    <x v="1594"/>
    <x v="1644"/>
    <x v="1645"/>
    <n v="54"/>
    <x v="2"/>
    <x v="2"/>
    <x v="0"/>
  </r>
  <r>
    <s v="R108523B"/>
    <x v="10"/>
    <n v="1"/>
    <s v="Type 2"/>
    <n v="7"/>
    <x v="1594"/>
    <x v="1644"/>
    <x v="1645"/>
    <n v="54"/>
    <x v="2"/>
    <x v="2"/>
    <x v="0"/>
  </r>
  <r>
    <s v="R108524F"/>
    <x v="10"/>
    <n v="1"/>
    <s v="Type 2"/>
    <n v="7"/>
    <x v="1594"/>
    <x v="1644"/>
    <x v="1645"/>
    <n v="54"/>
    <x v="2"/>
    <x v="2"/>
    <x v="0"/>
  </r>
  <r>
    <s v="R108525Z"/>
    <x v="10"/>
    <n v="1"/>
    <s v="Type 2"/>
    <n v="7"/>
    <x v="1595"/>
    <x v="1645"/>
    <x v="1646"/>
    <n v="54"/>
    <x v="2"/>
    <x v="2"/>
    <x v="0"/>
  </r>
  <r>
    <s v="R108526C"/>
    <x v="10"/>
    <n v="1"/>
    <s v="Type 2"/>
    <n v="7"/>
    <x v="1595"/>
    <x v="1645"/>
    <x v="1646"/>
    <n v="54"/>
    <x v="2"/>
    <x v="2"/>
    <x v="0"/>
  </r>
  <r>
    <s v="R108527G"/>
    <x v="10"/>
    <n v="1"/>
    <s v="Type 2"/>
    <n v="7"/>
    <x v="1595"/>
    <x v="1645"/>
    <x v="1646"/>
    <n v="54"/>
    <x v="2"/>
    <x v="2"/>
    <x v="0"/>
  </r>
  <r>
    <s v="R108528R"/>
    <x v="10"/>
    <n v="1"/>
    <s v="Type 2"/>
    <n v="7"/>
    <x v="1596"/>
    <x v="1646"/>
    <x v="1647"/>
    <n v="54"/>
    <x v="2"/>
    <x v="2"/>
    <x v="0"/>
  </r>
  <r>
    <s v="R108529D"/>
    <x v="10"/>
    <n v="1"/>
    <s v="Type 2"/>
    <n v="7"/>
    <x v="1596"/>
    <x v="1646"/>
    <x v="1647"/>
    <n v="54"/>
    <x v="2"/>
    <x v="2"/>
    <x v="0"/>
  </r>
  <r>
    <s v="R108531R"/>
    <x v="10"/>
    <n v="1"/>
    <s v="Type 2"/>
    <n v="7"/>
    <x v="1596"/>
    <x v="1646"/>
    <x v="1647"/>
    <n v="54"/>
    <x v="2"/>
    <x v="2"/>
    <x v="0"/>
  </r>
  <r>
    <s v="R108598K"/>
    <x v="10"/>
    <n v="1"/>
    <s v="Type 2"/>
    <n v="7"/>
    <x v="1597"/>
    <x v="1647"/>
    <x v="1648"/>
    <n v="54"/>
    <x v="2"/>
    <x v="2"/>
    <x v="0"/>
  </r>
  <r>
    <s v="R108599B"/>
    <x v="10"/>
    <n v="1"/>
    <s v="Type 2"/>
    <n v="7"/>
    <x v="1597"/>
    <x v="1647"/>
    <x v="1648"/>
    <n v="54"/>
    <x v="2"/>
    <x v="2"/>
    <x v="0"/>
  </r>
  <r>
    <s v="R108600E"/>
    <x v="10"/>
    <n v="1"/>
    <s v="Type 2"/>
    <n v="7"/>
    <x v="1597"/>
    <x v="1647"/>
    <x v="1648"/>
    <n v="54"/>
    <x v="2"/>
    <x v="2"/>
    <x v="0"/>
  </r>
  <r>
    <s v="R108601K"/>
    <x v="10"/>
    <n v="1"/>
    <s v="Type 2"/>
    <n v="7"/>
    <x v="1598"/>
    <x v="1648"/>
    <x v="1649"/>
    <n v="54"/>
    <x v="2"/>
    <x v="2"/>
    <x v="0"/>
  </r>
  <r>
    <s v="R108602B"/>
    <x v="10"/>
    <n v="1"/>
    <s v="Type 2"/>
    <n v="7"/>
    <x v="1598"/>
    <x v="1648"/>
    <x v="1649"/>
    <n v="54"/>
    <x v="2"/>
    <x v="2"/>
    <x v="0"/>
  </r>
  <r>
    <s v="R108603F"/>
    <x v="10"/>
    <n v="1"/>
    <s v="Type 2"/>
    <n v="7"/>
    <x v="1598"/>
    <x v="1648"/>
    <x v="1649"/>
    <n v="54"/>
    <x v="2"/>
    <x v="2"/>
    <x v="0"/>
  </r>
  <r>
    <s v="R108605C"/>
    <x v="10"/>
    <n v="1"/>
    <s v="Type 2"/>
    <n v="7"/>
    <x v="1599"/>
    <x v="1649"/>
    <x v="1650"/>
    <n v="54"/>
    <x v="2"/>
    <x v="2"/>
    <x v="0"/>
  </r>
  <r>
    <s v="R108606G"/>
    <x v="10"/>
    <n v="1"/>
    <s v="Type 2"/>
    <n v="7"/>
    <x v="1599"/>
    <x v="1649"/>
    <x v="1650"/>
    <n v="54"/>
    <x v="2"/>
    <x v="2"/>
    <x v="0"/>
  </r>
  <r>
    <s v="R108607R"/>
    <x v="10"/>
    <n v="1"/>
    <s v="Type 2"/>
    <n v="7"/>
    <x v="1599"/>
    <x v="1649"/>
    <x v="1650"/>
    <n v="54"/>
    <x v="2"/>
    <x v="2"/>
    <x v="0"/>
  </r>
  <r>
    <s v="R108617F"/>
    <x v="10"/>
    <n v="1"/>
    <s v="Type 2"/>
    <n v="7"/>
    <x v="1600"/>
    <x v="1650"/>
    <x v="1651"/>
    <n v="54"/>
    <x v="2"/>
    <x v="2"/>
    <x v="0"/>
  </r>
  <r>
    <s v="R108618Z"/>
    <x v="10"/>
    <n v="1"/>
    <s v="Type 2"/>
    <n v="7"/>
    <x v="1600"/>
    <x v="1650"/>
    <x v="1651"/>
    <n v="54"/>
    <x v="2"/>
    <x v="2"/>
    <x v="0"/>
  </r>
  <r>
    <s v="R108621Z"/>
    <x v="10"/>
    <n v="1"/>
    <s v="Type 2"/>
    <n v="7"/>
    <x v="1600"/>
    <x v="1650"/>
    <x v="1651"/>
    <n v="54"/>
    <x v="2"/>
    <x v="2"/>
    <x v="0"/>
  </r>
  <r>
    <s v="R108634F"/>
    <x v="10"/>
    <n v="1"/>
    <s v="Type 2"/>
    <n v="7"/>
    <x v="1601"/>
    <x v="1651"/>
    <x v="1652"/>
    <n v="54"/>
    <x v="2"/>
    <x v="2"/>
    <x v="0"/>
  </r>
  <r>
    <s v="R108635Z"/>
    <x v="10"/>
    <n v="1"/>
    <s v="Type 2"/>
    <n v="7"/>
    <x v="1601"/>
    <x v="1651"/>
    <x v="1652"/>
    <n v="54"/>
    <x v="2"/>
    <x v="2"/>
    <x v="0"/>
  </r>
  <r>
    <s v="R108636C"/>
    <x v="10"/>
    <n v="1"/>
    <s v="Type 2"/>
    <n v="7"/>
    <x v="1601"/>
    <x v="1651"/>
    <x v="1652"/>
    <n v="54"/>
    <x v="2"/>
    <x v="2"/>
    <x v="0"/>
  </r>
  <r>
    <s v="R108646K"/>
    <x v="10"/>
    <n v="1"/>
    <s v="Type 2"/>
    <n v="7"/>
    <x v="1602"/>
    <x v="1652"/>
    <x v="1653"/>
    <n v="54"/>
    <x v="2"/>
    <x v="2"/>
    <x v="0"/>
  </r>
  <r>
    <s v="R108647B"/>
    <x v="10"/>
    <n v="1"/>
    <s v="Type 2"/>
    <n v="7"/>
    <x v="1602"/>
    <x v="1652"/>
    <x v="1653"/>
    <n v="54"/>
    <x v="2"/>
    <x v="2"/>
    <x v="0"/>
  </r>
  <r>
    <s v="R108648F"/>
    <x v="10"/>
    <n v="1"/>
    <s v="Type 2"/>
    <n v="7"/>
    <x v="1602"/>
    <x v="1652"/>
    <x v="1653"/>
    <n v="54"/>
    <x v="2"/>
    <x v="2"/>
    <x v="0"/>
  </r>
  <r>
    <s v="R110083F"/>
    <x v="10"/>
    <n v="1"/>
    <s v="Type 2"/>
    <n v="7"/>
    <x v="1603"/>
    <x v="1653"/>
    <x v="1654"/>
    <n v="54"/>
    <x v="2"/>
    <x v="2"/>
    <x v="0"/>
  </r>
  <r>
    <s v="R110084Z"/>
    <x v="10"/>
    <n v="1"/>
    <s v="Type 2"/>
    <n v="7"/>
    <x v="1603"/>
    <x v="1653"/>
    <x v="1654"/>
    <n v="54"/>
    <x v="2"/>
    <x v="2"/>
    <x v="0"/>
  </r>
  <r>
    <s v="R110085C"/>
    <x v="10"/>
    <n v="1"/>
    <s v="Type 2"/>
    <n v="7"/>
    <x v="1603"/>
    <x v="1653"/>
    <x v="1654"/>
    <n v="54"/>
    <x v="2"/>
    <x v="2"/>
    <x v="0"/>
  </r>
  <r>
    <s v="R110091D"/>
    <x v="10"/>
    <n v="1"/>
    <s v="Type 2"/>
    <n v="7"/>
    <x v="1604"/>
    <x v="1654"/>
    <x v="1655"/>
    <n v="54"/>
    <x v="2"/>
    <x v="2"/>
    <x v="0"/>
  </r>
  <r>
    <s v="R110093A"/>
    <x v="10"/>
    <n v="1"/>
    <s v="Type 2"/>
    <n v="7"/>
    <x v="1604"/>
    <x v="1654"/>
    <x v="1655"/>
    <n v="54"/>
    <x v="2"/>
    <x v="2"/>
    <x v="0"/>
  </r>
  <r>
    <s v="R110094E"/>
    <x v="10"/>
    <n v="1"/>
    <s v="Type 2"/>
    <n v="7"/>
    <x v="1604"/>
    <x v="1654"/>
    <x v="1655"/>
    <n v="54"/>
    <x v="2"/>
    <x v="2"/>
    <x v="0"/>
  </r>
  <r>
    <s v="R113284F"/>
    <x v="10"/>
    <n v="1"/>
    <s v="Type 2"/>
    <n v="7"/>
    <x v="1605"/>
    <x v="1655"/>
    <x v="1656"/>
    <n v="54"/>
    <x v="2"/>
    <x v="2"/>
    <x v="0"/>
  </r>
  <r>
    <s v="R113285Z"/>
    <x v="10"/>
    <n v="1"/>
    <s v="Type 2"/>
    <n v="7"/>
    <x v="1606"/>
    <x v="1655"/>
    <x v="1656"/>
    <n v="54"/>
    <x v="2"/>
    <x v="2"/>
    <x v="0"/>
  </r>
  <r>
    <s v="R113286C"/>
    <x v="10"/>
    <n v="1"/>
    <s v="Type 2"/>
    <n v="7"/>
    <x v="1606"/>
    <x v="1655"/>
    <x v="1656"/>
    <n v="54"/>
    <x v="2"/>
    <x v="2"/>
    <x v="0"/>
  </r>
  <r>
    <s v="R113287G"/>
    <x v="10"/>
    <n v="1"/>
    <s v="Type 2"/>
    <n v="7"/>
    <x v="1607"/>
    <x v="1656"/>
    <x v="1657"/>
    <n v="54"/>
    <x v="2"/>
    <x v="2"/>
    <x v="0"/>
  </r>
  <r>
    <s v="R113288R"/>
    <x v="10"/>
    <n v="1"/>
    <s v="Type 2"/>
    <n v="7"/>
    <x v="1607"/>
    <x v="1656"/>
    <x v="1657"/>
    <n v="54"/>
    <x v="2"/>
    <x v="2"/>
    <x v="0"/>
  </r>
  <r>
    <s v="R113289D"/>
    <x v="10"/>
    <n v="1"/>
    <s v="Type 2"/>
    <n v="7"/>
    <x v="1607"/>
    <x v="1656"/>
    <x v="1657"/>
    <n v="54"/>
    <x v="2"/>
    <x v="2"/>
    <x v="0"/>
  </r>
  <r>
    <s v="R113290G"/>
    <x v="10"/>
    <n v="1"/>
    <s v="Type 2"/>
    <n v="7"/>
    <x v="1608"/>
    <x v="1657"/>
    <x v="1658"/>
    <n v="54"/>
    <x v="2"/>
    <x v="2"/>
    <x v="0"/>
  </r>
  <r>
    <s v="R113291R"/>
    <x v="10"/>
    <n v="1"/>
    <s v="Type 2"/>
    <n v="7"/>
    <x v="1608"/>
    <x v="1657"/>
    <x v="1658"/>
    <n v="54"/>
    <x v="2"/>
    <x v="2"/>
    <x v="0"/>
  </r>
  <r>
    <s v="R113292D"/>
    <x v="10"/>
    <n v="1"/>
    <s v="Type 2"/>
    <n v="7"/>
    <x v="1608"/>
    <x v="1657"/>
    <x v="1658"/>
    <n v="54"/>
    <x v="2"/>
    <x v="2"/>
    <x v="0"/>
  </r>
  <r>
    <s v="R113293H"/>
    <x v="10"/>
    <n v="1"/>
    <s v="Type 2"/>
    <n v="7"/>
    <x v="1609"/>
    <x v="1658"/>
    <x v="1659"/>
    <n v="54"/>
    <x v="2"/>
    <x v="2"/>
    <x v="0"/>
  </r>
  <r>
    <s v="R113294A"/>
    <x v="10"/>
    <n v="1"/>
    <s v="Type 2"/>
    <n v="7"/>
    <x v="1609"/>
    <x v="1658"/>
    <x v="1659"/>
    <n v="54"/>
    <x v="2"/>
    <x v="2"/>
    <x v="0"/>
  </r>
  <r>
    <s v="R113295E"/>
    <x v="10"/>
    <n v="1"/>
    <s v="Type 2"/>
    <n v="7"/>
    <x v="1609"/>
    <x v="1658"/>
    <x v="1659"/>
    <n v="54"/>
    <x v="2"/>
    <x v="2"/>
    <x v="0"/>
  </r>
  <r>
    <s v="R113296K"/>
    <x v="10"/>
    <n v="1"/>
    <s v="Type 2"/>
    <n v="7"/>
    <x v="1609"/>
    <x v="1658"/>
    <x v="1659"/>
    <n v="54"/>
    <x v="2"/>
    <x v="2"/>
    <x v="0"/>
  </r>
  <r>
    <s v="R113297B"/>
    <x v="10"/>
    <n v="1"/>
    <s v="Type 2"/>
    <n v="7"/>
    <x v="1609"/>
    <x v="1658"/>
    <x v="1659"/>
    <n v="54"/>
    <x v="2"/>
    <x v="2"/>
    <x v="0"/>
  </r>
  <r>
    <s v="R113298F"/>
    <x v="10"/>
    <n v="1"/>
    <s v="Type 2"/>
    <n v="7"/>
    <x v="1609"/>
    <x v="1658"/>
    <x v="1659"/>
    <n v="54"/>
    <x v="2"/>
    <x v="2"/>
    <x v="0"/>
  </r>
  <r>
    <s v="R113304G"/>
    <x v="10"/>
    <n v="1"/>
    <s v="Type 2"/>
    <n v="7"/>
    <x v="1609"/>
    <x v="1658"/>
    <x v="1659"/>
    <n v="54"/>
    <x v="2"/>
    <x v="2"/>
    <x v="0"/>
  </r>
  <r>
    <s v="R106806H"/>
    <x v="10"/>
    <n v="1"/>
    <s v="Type 2"/>
    <n v="7"/>
    <x v="1610"/>
    <x v="1659"/>
    <x v="1660"/>
    <n v="82"/>
    <x v="2"/>
    <x v="2"/>
    <x v="0"/>
  </r>
  <r>
    <s v="R106807A"/>
    <x v="10"/>
    <n v="1"/>
    <s v="Type 2"/>
    <n v="7"/>
    <x v="1610"/>
    <x v="1659"/>
    <x v="1660"/>
    <n v="82"/>
    <x v="2"/>
    <x v="2"/>
    <x v="0"/>
  </r>
  <r>
    <s v="R106808E"/>
    <x v="10"/>
    <n v="1"/>
    <s v="Type 2"/>
    <n v="7"/>
    <x v="1610"/>
    <x v="1659"/>
    <x v="1660"/>
    <n v="82"/>
    <x v="2"/>
    <x v="2"/>
    <x v="0"/>
  </r>
  <r>
    <s v="R106809K"/>
    <x v="10"/>
    <n v="1"/>
    <s v="Type 2"/>
    <n v="7"/>
    <x v="1611"/>
    <x v="1660"/>
    <x v="1661"/>
    <n v="82"/>
    <x v="2"/>
    <x v="2"/>
    <x v="0"/>
  </r>
  <r>
    <s v="R106810A"/>
    <x v="10"/>
    <n v="1"/>
    <s v="Type 2"/>
    <n v="7"/>
    <x v="1611"/>
    <x v="1660"/>
    <x v="1661"/>
    <n v="82"/>
    <x v="2"/>
    <x v="2"/>
    <x v="0"/>
  </r>
  <r>
    <s v="R106811E"/>
    <x v="10"/>
    <n v="1"/>
    <s v="Type 2"/>
    <n v="7"/>
    <x v="1611"/>
    <x v="1660"/>
    <x v="1661"/>
    <n v="82"/>
    <x v="2"/>
    <x v="2"/>
    <x v="0"/>
  </r>
  <r>
    <s v="R106923B"/>
    <x v="10"/>
    <n v="1"/>
    <s v="Type 2"/>
    <n v="7"/>
    <x v="1612"/>
    <x v="1661"/>
    <x v="1662"/>
    <n v="82"/>
    <x v="2"/>
    <x v="2"/>
    <x v="0"/>
  </r>
  <r>
    <s v="R106925Z"/>
    <x v="10"/>
    <n v="1"/>
    <s v="Type 2"/>
    <n v="7"/>
    <x v="1612"/>
    <x v="1661"/>
    <x v="1662"/>
    <n v="82"/>
    <x v="2"/>
    <x v="2"/>
    <x v="0"/>
  </r>
  <r>
    <s v="R106926C"/>
    <x v="10"/>
    <n v="1"/>
    <s v="Type 2"/>
    <n v="7"/>
    <x v="1612"/>
    <x v="1661"/>
    <x v="1662"/>
    <n v="82"/>
    <x v="2"/>
    <x v="2"/>
    <x v="0"/>
  </r>
  <r>
    <s v="R106932D"/>
    <x v="10"/>
    <n v="1"/>
    <s v="Type 2"/>
    <n v="7"/>
    <x v="1613"/>
    <x v="1662"/>
    <x v="1663"/>
    <n v="82"/>
    <x v="2"/>
    <x v="2"/>
    <x v="0"/>
  </r>
  <r>
    <s v="R106934A"/>
    <x v="10"/>
    <n v="1"/>
    <s v="Type 2"/>
    <n v="7"/>
    <x v="1613"/>
    <x v="1662"/>
    <x v="1663"/>
    <n v="82"/>
    <x v="2"/>
    <x v="2"/>
    <x v="0"/>
  </r>
  <r>
    <s v="R106935E"/>
    <x v="10"/>
    <n v="1"/>
    <s v="Type 2"/>
    <n v="7"/>
    <x v="1613"/>
    <x v="1662"/>
    <x v="1663"/>
    <n v="82"/>
    <x v="2"/>
    <x v="2"/>
    <x v="0"/>
  </r>
  <r>
    <s v="R108170R"/>
    <x v="10"/>
    <n v="1"/>
    <s v="Type 2"/>
    <n v="7"/>
    <x v="1614"/>
    <x v="1663"/>
    <x v="1664"/>
    <n v="82"/>
    <x v="2"/>
    <x v="2"/>
    <x v="0"/>
  </r>
  <r>
    <s v="R108172H"/>
    <x v="10"/>
    <n v="1"/>
    <s v="Type 2"/>
    <n v="7"/>
    <x v="1614"/>
    <x v="1663"/>
    <x v="1664"/>
    <n v="82"/>
    <x v="2"/>
    <x v="2"/>
    <x v="0"/>
  </r>
  <r>
    <s v="R108174E"/>
    <x v="10"/>
    <n v="1"/>
    <s v="Type 2"/>
    <n v="7"/>
    <x v="1614"/>
    <x v="1663"/>
    <x v="1664"/>
    <n v="82"/>
    <x v="2"/>
    <x v="2"/>
    <x v="0"/>
  </r>
  <r>
    <s v="R108305Z"/>
    <x v="10"/>
    <n v="1"/>
    <s v="Type 2"/>
    <n v="7"/>
    <x v="1615"/>
    <x v="1664"/>
    <x v="1665"/>
    <n v="82"/>
    <x v="2"/>
    <x v="2"/>
    <x v="0"/>
  </r>
  <r>
    <s v="R108306C"/>
    <x v="10"/>
    <n v="1"/>
    <s v="Type 2"/>
    <n v="7"/>
    <x v="1615"/>
    <x v="1664"/>
    <x v="1665"/>
    <n v="82"/>
    <x v="2"/>
    <x v="2"/>
    <x v="0"/>
  </r>
  <r>
    <s v="R108307G"/>
    <x v="10"/>
    <n v="1"/>
    <s v="Type 2"/>
    <n v="7"/>
    <x v="1615"/>
    <x v="1664"/>
    <x v="1665"/>
    <n v="82"/>
    <x v="2"/>
    <x v="2"/>
    <x v="0"/>
  </r>
  <r>
    <s v="R108317B"/>
    <x v="10"/>
    <n v="1"/>
    <s v="Type 2"/>
    <n v="7"/>
    <x v="1616"/>
    <x v="1665"/>
    <x v="1666"/>
    <n v="82"/>
    <x v="2"/>
    <x v="2"/>
    <x v="0"/>
  </r>
  <r>
    <s v="R108356R"/>
    <x v="10"/>
    <n v="1"/>
    <s v="Type 2"/>
    <n v="7"/>
    <x v="1616"/>
    <x v="1665"/>
    <x v="1666"/>
    <n v="82"/>
    <x v="2"/>
    <x v="2"/>
    <x v="0"/>
  </r>
  <r>
    <s v="R108358H"/>
    <x v="10"/>
    <n v="1"/>
    <s v="Type 2"/>
    <n v="7"/>
    <x v="1616"/>
    <x v="1665"/>
    <x v="1666"/>
    <n v="82"/>
    <x v="2"/>
    <x v="2"/>
    <x v="0"/>
  </r>
  <r>
    <s v="R108362A"/>
    <x v="10"/>
    <n v="1"/>
    <s v="Type 2"/>
    <n v="7"/>
    <x v="1617"/>
    <x v="1666"/>
    <x v="1667"/>
    <n v="82"/>
    <x v="2"/>
    <x v="2"/>
    <x v="0"/>
  </r>
  <r>
    <s v="R108363E"/>
    <x v="10"/>
    <n v="1"/>
    <s v="Type 2"/>
    <n v="7"/>
    <x v="1617"/>
    <x v="1666"/>
    <x v="1667"/>
    <n v="82"/>
    <x v="2"/>
    <x v="2"/>
    <x v="0"/>
  </r>
  <r>
    <s v="R108364K"/>
    <x v="10"/>
    <n v="1"/>
    <s v="Type 2"/>
    <n v="7"/>
    <x v="1617"/>
    <x v="1666"/>
    <x v="1667"/>
    <n v="82"/>
    <x v="2"/>
    <x v="2"/>
    <x v="0"/>
  </r>
  <r>
    <s v="R108425E"/>
    <x v="10"/>
    <n v="1"/>
    <s v="Type 2"/>
    <n v="7"/>
    <x v="1618"/>
    <x v="1667"/>
    <x v="1668"/>
    <n v="82"/>
    <x v="2"/>
    <x v="2"/>
    <x v="0"/>
  </r>
  <r>
    <s v="R108426K"/>
    <x v="10"/>
    <n v="1"/>
    <s v="Type 2"/>
    <n v="7"/>
    <x v="1618"/>
    <x v="1667"/>
    <x v="1668"/>
    <n v="82"/>
    <x v="2"/>
    <x v="2"/>
    <x v="0"/>
  </r>
  <r>
    <s v="R108427B"/>
    <x v="10"/>
    <n v="1"/>
    <s v="Type 2"/>
    <n v="7"/>
    <x v="1618"/>
    <x v="1667"/>
    <x v="1668"/>
    <n v="82"/>
    <x v="2"/>
    <x v="2"/>
    <x v="0"/>
  </r>
  <r>
    <s v="R108428F"/>
    <x v="10"/>
    <n v="1"/>
    <s v="Type 2"/>
    <n v="7"/>
    <x v="1619"/>
    <x v="1668"/>
    <x v="1669"/>
    <n v="82"/>
    <x v="2"/>
    <x v="2"/>
    <x v="0"/>
  </r>
  <r>
    <s v="R108429Z"/>
    <x v="10"/>
    <n v="1"/>
    <s v="Type 2"/>
    <n v="7"/>
    <x v="1619"/>
    <x v="1668"/>
    <x v="1669"/>
    <n v="82"/>
    <x v="2"/>
    <x v="2"/>
    <x v="0"/>
  </r>
  <r>
    <s v="R108430B"/>
    <x v="10"/>
    <n v="1"/>
    <s v="Type 2"/>
    <n v="7"/>
    <x v="1619"/>
    <x v="1668"/>
    <x v="1669"/>
    <n v="82"/>
    <x v="2"/>
    <x v="2"/>
    <x v="0"/>
  </r>
  <r>
    <s v="R108434G"/>
    <x v="10"/>
    <n v="1"/>
    <s v="Type 2"/>
    <n v="7"/>
    <x v="1620"/>
    <x v="1669"/>
    <x v="1670"/>
    <n v="82"/>
    <x v="2"/>
    <x v="2"/>
    <x v="0"/>
  </r>
  <r>
    <s v="R108439E"/>
    <x v="10"/>
    <n v="1"/>
    <s v="Type 2"/>
    <n v="7"/>
    <x v="1620"/>
    <x v="1669"/>
    <x v="1670"/>
    <n v="82"/>
    <x v="2"/>
    <x v="2"/>
    <x v="0"/>
  </r>
  <r>
    <s v="R108441A"/>
    <x v="10"/>
    <n v="1"/>
    <s v="Type 2"/>
    <n v="7"/>
    <x v="1620"/>
    <x v="1669"/>
    <x v="1670"/>
    <n v="82"/>
    <x v="2"/>
    <x v="2"/>
    <x v="0"/>
  </r>
  <r>
    <s v="R108446Z"/>
    <x v="10"/>
    <n v="1"/>
    <s v="Type 2"/>
    <n v="7"/>
    <x v="1621"/>
    <x v="1670"/>
    <x v="1671"/>
    <n v="82"/>
    <x v="2"/>
    <x v="2"/>
    <x v="0"/>
  </r>
  <r>
    <s v="R108449R"/>
    <x v="10"/>
    <n v="1"/>
    <s v="Type 2"/>
    <n v="7"/>
    <x v="1621"/>
    <x v="1670"/>
    <x v="1671"/>
    <n v="82"/>
    <x v="2"/>
    <x v="2"/>
    <x v="0"/>
  </r>
  <r>
    <s v="R108451G"/>
    <x v="10"/>
    <n v="1"/>
    <s v="Type 2"/>
    <n v="7"/>
    <x v="1621"/>
    <x v="1670"/>
    <x v="1671"/>
    <n v="82"/>
    <x v="2"/>
    <x v="2"/>
    <x v="0"/>
  </r>
  <r>
    <s v="R108458B"/>
    <x v="10"/>
    <n v="1"/>
    <s v="Type 2"/>
    <n v="7"/>
    <x v="1622"/>
    <x v="1671"/>
    <x v="1672"/>
    <n v="82"/>
    <x v="2"/>
    <x v="2"/>
    <x v="0"/>
  </r>
  <r>
    <s v="R108461B"/>
    <x v="10"/>
    <n v="1"/>
    <s v="Type 2"/>
    <n v="7"/>
    <x v="1622"/>
    <x v="1671"/>
    <x v="1672"/>
    <n v="82"/>
    <x v="2"/>
    <x v="2"/>
    <x v="0"/>
  </r>
  <r>
    <s v="R108463Z"/>
    <x v="10"/>
    <n v="1"/>
    <s v="Type 2"/>
    <n v="7"/>
    <x v="1622"/>
    <x v="1671"/>
    <x v="1672"/>
    <n v="82"/>
    <x v="2"/>
    <x v="2"/>
    <x v="0"/>
  </r>
  <r>
    <s v="R108468H"/>
    <x v="10"/>
    <n v="1"/>
    <s v="Type 2"/>
    <n v="7"/>
    <x v="1623"/>
    <x v="1672"/>
    <x v="1673"/>
    <n v="82"/>
    <x v="2"/>
    <x v="2"/>
    <x v="0"/>
  </r>
  <r>
    <s v="R108469A"/>
    <x v="10"/>
    <n v="1"/>
    <s v="Type 2"/>
    <n v="7"/>
    <x v="1623"/>
    <x v="1672"/>
    <x v="1673"/>
    <n v="82"/>
    <x v="2"/>
    <x v="2"/>
    <x v="0"/>
  </r>
  <r>
    <s v="R108470D"/>
    <x v="10"/>
    <n v="1"/>
    <s v="Type 2"/>
    <n v="7"/>
    <x v="1623"/>
    <x v="1672"/>
    <x v="1673"/>
    <n v="82"/>
    <x v="2"/>
    <x v="2"/>
    <x v="0"/>
  </r>
  <r>
    <s v="R108496G"/>
    <x v="10"/>
    <n v="1"/>
    <s v="Type 2"/>
    <n v="7"/>
    <x v="1624"/>
    <x v="1673"/>
    <x v="1674"/>
    <n v="82"/>
    <x v="2"/>
    <x v="2"/>
    <x v="0"/>
  </r>
  <r>
    <s v="R108497R"/>
    <x v="10"/>
    <n v="1"/>
    <s v="Type 2"/>
    <n v="7"/>
    <x v="1624"/>
    <x v="1673"/>
    <x v="1674"/>
    <n v="82"/>
    <x v="2"/>
    <x v="2"/>
    <x v="0"/>
  </r>
  <r>
    <s v="R108499H"/>
    <x v="10"/>
    <n v="1"/>
    <s v="Type 2"/>
    <n v="7"/>
    <x v="1624"/>
    <x v="1673"/>
    <x v="1674"/>
    <n v="82"/>
    <x v="2"/>
    <x v="2"/>
    <x v="0"/>
  </r>
  <r>
    <s v="R108514R"/>
    <x v="10"/>
    <n v="1"/>
    <s v="Type 2"/>
    <n v="7"/>
    <x v="1625"/>
    <x v="1674"/>
    <x v="1675"/>
    <n v="82"/>
    <x v="2"/>
    <x v="2"/>
    <x v="0"/>
  </r>
  <r>
    <s v="R108515D"/>
    <x v="10"/>
    <n v="1"/>
    <s v="Type 2"/>
    <n v="7"/>
    <x v="1625"/>
    <x v="1674"/>
    <x v="1675"/>
    <n v="82"/>
    <x v="2"/>
    <x v="2"/>
    <x v="0"/>
  </r>
  <r>
    <s v="R108516H"/>
    <x v="10"/>
    <n v="1"/>
    <s v="Type 2"/>
    <n v="7"/>
    <x v="1625"/>
    <x v="1674"/>
    <x v="1675"/>
    <n v="82"/>
    <x v="2"/>
    <x v="2"/>
    <x v="0"/>
  </r>
  <r>
    <s v="R108573Z"/>
    <x v="10"/>
    <n v="1"/>
    <s v="Type 2"/>
    <n v="7"/>
    <x v="1626"/>
    <x v="1675"/>
    <x v="1676"/>
    <n v="82"/>
    <x v="2"/>
    <x v="2"/>
    <x v="0"/>
  </r>
  <r>
    <s v="R108574C"/>
    <x v="10"/>
    <n v="1"/>
    <s v="Type 2"/>
    <n v="7"/>
    <x v="1626"/>
    <x v="1675"/>
    <x v="1676"/>
    <n v="82"/>
    <x v="2"/>
    <x v="2"/>
    <x v="0"/>
  </r>
  <r>
    <s v="R108579A"/>
    <x v="10"/>
    <n v="1"/>
    <s v="Type 2"/>
    <n v="7"/>
    <x v="1626"/>
    <x v="1675"/>
    <x v="1676"/>
    <n v="82"/>
    <x v="2"/>
    <x v="2"/>
    <x v="0"/>
  </r>
  <r>
    <s v="R108582A"/>
    <x v="10"/>
    <n v="1"/>
    <s v="Type 2"/>
    <n v="7"/>
    <x v="1627"/>
    <x v="1676"/>
    <x v="1677"/>
    <n v="82"/>
    <x v="2"/>
    <x v="2"/>
    <x v="0"/>
  </r>
  <r>
    <s v="R108583E"/>
    <x v="10"/>
    <n v="1"/>
    <s v="Type 2"/>
    <n v="7"/>
    <x v="1627"/>
    <x v="1676"/>
    <x v="1677"/>
    <n v="82"/>
    <x v="2"/>
    <x v="2"/>
    <x v="0"/>
  </r>
  <r>
    <s v="R108585B"/>
    <x v="10"/>
    <n v="1"/>
    <s v="Type 2"/>
    <n v="7"/>
    <x v="1627"/>
    <x v="1676"/>
    <x v="1677"/>
    <n v="82"/>
    <x v="2"/>
    <x v="2"/>
    <x v="0"/>
  </r>
  <r>
    <s v="R108586F"/>
    <x v="10"/>
    <n v="1"/>
    <s v="Type 2"/>
    <n v="7"/>
    <x v="1628"/>
    <x v="1677"/>
    <x v="1678"/>
    <n v="82"/>
    <x v="2"/>
    <x v="2"/>
    <x v="0"/>
  </r>
  <r>
    <s v="R108588C"/>
    <x v="10"/>
    <n v="1"/>
    <s v="Type 2"/>
    <n v="7"/>
    <x v="1628"/>
    <x v="1677"/>
    <x v="1678"/>
    <n v="82"/>
    <x v="2"/>
    <x v="2"/>
    <x v="0"/>
  </r>
  <r>
    <s v="R108589G"/>
    <x v="10"/>
    <n v="1"/>
    <s v="Type 2"/>
    <n v="7"/>
    <x v="1628"/>
    <x v="1677"/>
    <x v="1678"/>
    <n v="82"/>
    <x v="2"/>
    <x v="2"/>
    <x v="0"/>
  </r>
  <r>
    <s v="R108590Z"/>
    <x v="10"/>
    <n v="1"/>
    <s v="Type 2"/>
    <n v="7"/>
    <x v="1629"/>
    <x v="1678"/>
    <x v="1679"/>
    <n v="82"/>
    <x v="2"/>
    <x v="2"/>
    <x v="0"/>
  </r>
  <r>
    <s v="R108591C"/>
    <x v="10"/>
    <n v="1"/>
    <s v="Type 2"/>
    <n v="7"/>
    <x v="1629"/>
    <x v="1678"/>
    <x v="1679"/>
    <n v="82"/>
    <x v="2"/>
    <x v="2"/>
    <x v="0"/>
  </r>
  <r>
    <s v="R108592G"/>
    <x v="10"/>
    <n v="1"/>
    <s v="Type 2"/>
    <n v="7"/>
    <x v="1629"/>
    <x v="1678"/>
    <x v="1679"/>
    <n v="82"/>
    <x v="2"/>
    <x v="2"/>
    <x v="0"/>
  </r>
  <r>
    <s v="R108594D"/>
    <x v="10"/>
    <n v="1"/>
    <s v="Type 2"/>
    <n v="7"/>
    <x v="1630"/>
    <x v="1679"/>
    <x v="1680"/>
    <n v="82"/>
    <x v="2"/>
    <x v="2"/>
    <x v="0"/>
  </r>
  <r>
    <s v="R108595H"/>
    <x v="10"/>
    <n v="1"/>
    <s v="Type 2"/>
    <n v="7"/>
    <x v="1630"/>
    <x v="1679"/>
    <x v="1680"/>
    <n v="82"/>
    <x v="2"/>
    <x v="2"/>
    <x v="0"/>
  </r>
  <r>
    <s v="R108596A"/>
    <x v="10"/>
    <n v="1"/>
    <s v="Type 2"/>
    <n v="7"/>
    <x v="1630"/>
    <x v="1679"/>
    <x v="1680"/>
    <n v="82"/>
    <x v="2"/>
    <x v="2"/>
    <x v="0"/>
  </r>
  <r>
    <s v="R108609H"/>
    <x v="10"/>
    <n v="1"/>
    <s v="Type 2"/>
    <n v="7"/>
    <x v="1631"/>
    <x v="1680"/>
    <x v="1681"/>
    <n v="82"/>
    <x v="2"/>
    <x v="2"/>
    <x v="0"/>
  </r>
  <r>
    <s v="R108610R"/>
    <x v="10"/>
    <n v="1"/>
    <s v="Type 2"/>
    <n v="7"/>
    <x v="1631"/>
    <x v="1680"/>
    <x v="1681"/>
    <n v="82"/>
    <x v="2"/>
    <x v="2"/>
    <x v="0"/>
  </r>
  <r>
    <s v="R108611D"/>
    <x v="10"/>
    <n v="1"/>
    <s v="Type 2"/>
    <n v="7"/>
    <x v="1631"/>
    <x v="1680"/>
    <x v="1681"/>
    <n v="82"/>
    <x v="2"/>
    <x v="2"/>
    <x v="0"/>
  </r>
  <r>
    <s v="R108612H"/>
    <x v="10"/>
    <n v="1"/>
    <s v="Type 2"/>
    <n v="7"/>
    <x v="1632"/>
    <x v="1681"/>
    <x v="1682"/>
    <n v="82"/>
    <x v="2"/>
    <x v="2"/>
    <x v="0"/>
  </r>
  <r>
    <s v="R108613A"/>
    <x v="10"/>
    <n v="1"/>
    <s v="Type 2"/>
    <n v="7"/>
    <x v="1632"/>
    <x v="1681"/>
    <x v="1682"/>
    <n v="82"/>
    <x v="2"/>
    <x v="2"/>
    <x v="0"/>
  </r>
  <r>
    <s v="R108616B"/>
    <x v="10"/>
    <n v="1"/>
    <s v="Type 2"/>
    <n v="7"/>
    <x v="1632"/>
    <x v="1681"/>
    <x v="1682"/>
    <n v="82"/>
    <x v="2"/>
    <x v="2"/>
    <x v="0"/>
  </r>
  <r>
    <s v="R110087R"/>
    <x v="10"/>
    <n v="1"/>
    <s v="Type 2"/>
    <n v="7"/>
    <x v="1633"/>
    <x v="1682"/>
    <x v="1683"/>
    <n v="82"/>
    <x v="2"/>
    <x v="2"/>
    <x v="0"/>
  </r>
  <r>
    <s v="R110088D"/>
    <x v="10"/>
    <n v="1"/>
    <s v="Type 2"/>
    <n v="7"/>
    <x v="1633"/>
    <x v="1682"/>
    <x v="1683"/>
    <n v="82"/>
    <x v="2"/>
    <x v="2"/>
    <x v="0"/>
  </r>
  <r>
    <s v="R110090R"/>
    <x v="10"/>
    <n v="1"/>
    <s v="Type 2"/>
    <n v="7"/>
    <x v="1633"/>
    <x v="1682"/>
    <x v="1683"/>
    <n v="82"/>
    <x v="2"/>
    <x v="2"/>
    <x v="0"/>
  </r>
  <r>
    <s v="R110095K"/>
    <x v="10"/>
    <n v="1"/>
    <s v="Type 2"/>
    <n v="7"/>
    <x v="1634"/>
    <x v="1683"/>
    <x v="1684"/>
    <n v="82"/>
    <x v="2"/>
    <x v="2"/>
    <x v="0"/>
  </r>
  <r>
    <s v="R110096B"/>
    <x v="10"/>
    <n v="1"/>
    <s v="Type 2"/>
    <n v="7"/>
    <x v="1634"/>
    <x v="1683"/>
    <x v="1684"/>
    <n v="82"/>
    <x v="2"/>
    <x v="2"/>
    <x v="0"/>
  </r>
  <r>
    <s v="R110097F"/>
    <x v="10"/>
    <n v="1"/>
    <s v="Type 2"/>
    <n v="7"/>
    <x v="1634"/>
    <x v="1683"/>
    <x v="1684"/>
    <n v="82"/>
    <x v="2"/>
    <x v="2"/>
    <x v="0"/>
  </r>
  <r>
    <s v="R117411B"/>
    <x v="10"/>
    <n v="1"/>
    <s v="Type 2"/>
    <n v="7"/>
    <x v="1635"/>
    <x v="1684"/>
    <x v="1685"/>
    <n v="82"/>
    <x v="2"/>
    <x v="2"/>
    <x v="0"/>
  </r>
  <r>
    <s v="R117412F"/>
    <x v="10"/>
    <n v="1"/>
    <s v="Type 2"/>
    <n v="7"/>
    <x v="1635"/>
    <x v="1684"/>
    <x v="1685"/>
    <n v="82"/>
    <x v="2"/>
    <x v="2"/>
    <x v="0"/>
  </r>
  <r>
    <s v="R117413Z"/>
    <x v="10"/>
    <n v="1"/>
    <s v="Type 2"/>
    <n v="7"/>
    <x v="1635"/>
    <x v="1684"/>
    <x v="1685"/>
    <n v="82"/>
    <x v="2"/>
    <x v="2"/>
    <x v="0"/>
  </r>
  <r>
    <s v="R117415G"/>
    <x v="10"/>
    <n v="1"/>
    <s v="Type 2"/>
    <n v="7"/>
    <x v="1636"/>
    <x v="1685"/>
    <x v="1686"/>
    <n v="82"/>
    <x v="2"/>
    <x v="2"/>
    <x v="0"/>
  </r>
  <r>
    <s v="R117416R"/>
    <x v="10"/>
    <n v="1"/>
    <s v="Type 2"/>
    <n v="7"/>
    <x v="1636"/>
    <x v="1685"/>
    <x v="1686"/>
    <n v="82"/>
    <x v="2"/>
    <x v="2"/>
    <x v="0"/>
  </r>
  <r>
    <s v="R117417D"/>
    <x v="10"/>
    <n v="1"/>
    <s v="Type 2"/>
    <n v="7"/>
    <x v="1636"/>
    <x v="1685"/>
    <x v="1686"/>
    <n v="82"/>
    <x v="2"/>
    <x v="2"/>
    <x v="0"/>
  </r>
  <r>
    <s v="R106665H"/>
    <x v="10"/>
    <n v="1"/>
    <s v="Type 2"/>
    <n v="7"/>
    <x v="1637"/>
    <x v="1686"/>
    <x v="1687"/>
    <n v="55"/>
    <x v="2"/>
    <x v="2"/>
    <x v="0"/>
  </r>
  <r>
    <s v="R106667E"/>
    <x v="10"/>
    <n v="1"/>
    <s v="Type 2"/>
    <n v="7"/>
    <x v="1637"/>
    <x v="1686"/>
    <x v="1687"/>
    <n v="55"/>
    <x v="2"/>
    <x v="2"/>
    <x v="0"/>
  </r>
  <r>
    <s v="R106668K"/>
    <x v="10"/>
    <n v="1"/>
    <s v="Type 2"/>
    <n v="7"/>
    <x v="1637"/>
    <x v="1686"/>
    <x v="1687"/>
    <n v="55"/>
    <x v="2"/>
    <x v="2"/>
    <x v="0"/>
  </r>
  <r>
    <s v="R108128B"/>
    <x v="10"/>
    <n v="1"/>
    <s v="Type 2"/>
    <n v="7"/>
    <x v="1638"/>
    <x v="1687"/>
    <x v="1688"/>
    <n v="55"/>
    <x v="2"/>
    <x v="2"/>
    <x v="0"/>
  </r>
  <r>
    <s v="R108129F"/>
    <x v="10"/>
    <n v="1"/>
    <s v="Type 2"/>
    <n v="7"/>
    <x v="1638"/>
    <x v="1687"/>
    <x v="1688"/>
    <n v="55"/>
    <x v="2"/>
    <x v="2"/>
    <x v="0"/>
  </r>
  <r>
    <s v="R108132F"/>
    <x v="10"/>
    <n v="1"/>
    <s v="Type 2"/>
    <n v="7"/>
    <x v="1638"/>
    <x v="1687"/>
    <x v="1688"/>
    <n v="55"/>
    <x v="2"/>
    <x v="2"/>
    <x v="0"/>
  </r>
  <r>
    <s v="R108218A"/>
    <x v="10"/>
    <n v="1"/>
    <s v="Type 2"/>
    <n v="7"/>
    <x v="1639"/>
    <x v="1688"/>
    <x v="1689"/>
    <n v="55"/>
    <x v="2"/>
    <x v="2"/>
    <x v="0"/>
  </r>
  <r>
    <s v="R108222E"/>
    <x v="10"/>
    <n v="1"/>
    <s v="Type 2"/>
    <n v="7"/>
    <x v="1639"/>
    <x v="1688"/>
    <x v="1689"/>
    <n v="55"/>
    <x v="2"/>
    <x v="2"/>
    <x v="0"/>
  </r>
  <r>
    <s v="R108224B"/>
    <x v="10"/>
    <n v="1"/>
    <s v="Type 2"/>
    <n v="7"/>
    <x v="1639"/>
    <x v="1688"/>
    <x v="1689"/>
    <n v="55"/>
    <x v="2"/>
    <x v="2"/>
    <x v="0"/>
  </r>
  <r>
    <s v="R113210C"/>
    <x v="10"/>
    <n v="1"/>
    <s v="Type 2"/>
    <n v="7"/>
    <x v="1640"/>
    <x v="1689"/>
    <x v="1690"/>
    <n v="55"/>
    <x v="2"/>
    <x v="2"/>
    <x v="0"/>
  </r>
  <r>
    <s v="R113211G"/>
    <x v="10"/>
    <n v="1"/>
    <s v="Type 2"/>
    <n v="7"/>
    <x v="1640"/>
    <x v="1689"/>
    <x v="1690"/>
    <n v="55"/>
    <x v="2"/>
    <x v="2"/>
    <x v="0"/>
  </r>
  <r>
    <s v="R113212R"/>
    <x v="10"/>
    <n v="1"/>
    <s v="Type 2"/>
    <n v="7"/>
    <x v="1640"/>
    <x v="1689"/>
    <x v="1690"/>
    <n v="55"/>
    <x v="2"/>
    <x v="2"/>
    <x v="0"/>
  </r>
  <r>
    <s v="R113242G"/>
    <x v="10"/>
    <n v="1"/>
    <s v="Type 2"/>
    <n v="7"/>
    <x v="1641"/>
    <x v="1133"/>
    <x v="1134"/>
    <n v="55"/>
    <x v="2"/>
    <x v="2"/>
    <x v="0"/>
  </r>
  <r>
    <s v="R113243R"/>
    <x v="10"/>
    <n v="1"/>
    <s v="Type 2"/>
    <n v="7"/>
    <x v="1641"/>
    <x v="1133"/>
    <x v="1134"/>
    <n v="55"/>
    <x v="2"/>
    <x v="2"/>
    <x v="0"/>
  </r>
  <r>
    <s v="R113244D"/>
    <x v="10"/>
    <n v="1"/>
    <s v="Type 2"/>
    <n v="7"/>
    <x v="1641"/>
    <x v="1133"/>
    <x v="1134"/>
    <n v="55"/>
    <x v="2"/>
    <x v="2"/>
    <x v="0"/>
  </r>
  <r>
    <s v="R113245H"/>
    <x v="10"/>
    <n v="1"/>
    <s v="Type 2"/>
    <n v="7"/>
    <x v="1641"/>
    <x v="1133"/>
    <x v="1134"/>
    <n v="55"/>
    <x v="2"/>
    <x v="2"/>
    <x v="0"/>
  </r>
  <r>
    <s v="R113246A"/>
    <x v="10"/>
    <n v="1"/>
    <s v="Type 2"/>
    <n v="7"/>
    <x v="1641"/>
    <x v="1133"/>
    <x v="1134"/>
    <n v="55"/>
    <x v="2"/>
    <x v="2"/>
    <x v="0"/>
  </r>
  <r>
    <s v="R113247E"/>
    <x v="10"/>
    <n v="1"/>
    <s v="Type 2"/>
    <n v="7"/>
    <x v="1641"/>
    <x v="1133"/>
    <x v="1134"/>
    <n v="55"/>
    <x v="2"/>
    <x v="2"/>
    <x v="0"/>
  </r>
  <r>
    <s v="R113495D"/>
    <x v="10"/>
    <n v="1"/>
    <s v="Type 2"/>
    <n v="7"/>
    <x v="1642"/>
    <x v="1690"/>
    <x v="1691"/>
    <n v="55"/>
    <x v="2"/>
    <x v="2"/>
    <x v="0"/>
  </r>
  <r>
    <s v="R113496H"/>
    <x v="10"/>
    <n v="1"/>
    <s v="Type 2"/>
    <n v="7"/>
    <x v="1642"/>
    <x v="1690"/>
    <x v="1691"/>
    <n v="55"/>
    <x v="2"/>
    <x v="2"/>
    <x v="0"/>
  </r>
  <r>
    <s v="R113497A"/>
    <x v="10"/>
    <n v="1"/>
    <s v="Type 2"/>
    <n v="7"/>
    <x v="1642"/>
    <x v="1690"/>
    <x v="1691"/>
    <n v="55"/>
    <x v="2"/>
    <x v="2"/>
    <x v="0"/>
  </r>
  <r>
    <s v="R113498E"/>
    <x v="10"/>
    <n v="1"/>
    <s v="Type 2"/>
    <n v="7"/>
    <x v="1642"/>
    <x v="1690"/>
    <x v="1691"/>
    <n v="55"/>
    <x v="2"/>
    <x v="2"/>
    <x v="0"/>
  </r>
  <r>
    <s v="R113500A"/>
    <x v="10"/>
    <n v="1"/>
    <s v="Type 2"/>
    <n v="7"/>
    <x v="1642"/>
    <x v="1690"/>
    <x v="1691"/>
    <n v="55"/>
    <x v="2"/>
    <x v="2"/>
    <x v="0"/>
  </r>
  <r>
    <s v="R113501E"/>
    <x v="10"/>
    <n v="1"/>
    <s v="Type 2"/>
    <n v="7"/>
    <x v="1642"/>
    <x v="1690"/>
    <x v="1691"/>
    <n v="55"/>
    <x v="2"/>
    <x v="2"/>
    <x v="0"/>
  </r>
  <r>
    <s v="R114957A"/>
    <x v="10"/>
    <n v="1"/>
    <s v="Type 2"/>
    <n v="7"/>
    <x v="1643"/>
    <x v="1691"/>
    <x v="1692"/>
    <n v="55"/>
    <x v="2"/>
    <x v="2"/>
    <x v="0"/>
  </r>
  <r>
    <s v="R114958E"/>
    <x v="10"/>
    <n v="1"/>
    <s v="Type 2"/>
    <n v="7"/>
    <x v="1643"/>
    <x v="1691"/>
    <x v="1692"/>
    <n v="55"/>
    <x v="2"/>
    <x v="2"/>
    <x v="0"/>
  </r>
  <r>
    <s v="R114959K"/>
    <x v="10"/>
    <n v="1"/>
    <s v="Type 2"/>
    <n v="7"/>
    <x v="1643"/>
    <x v="1691"/>
    <x v="1692"/>
    <n v="55"/>
    <x v="2"/>
    <x v="2"/>
    <x v="0"/>
  </r>
  <r>
    <s v="R117457F"/>
    <x v="10"/>
    <n v="1"/>
    <s v="Type 2"/>
    <n v="7"/>
    <x v="1644"/>
    <x v="1692"/>
    <x v="1693"/>
    <n v="55"/>
    <x v="2"/>
    <x v="2"/>
    <x v="0"/>
  </r>
  <r>
    <s v="R117458Z"/>
    <x v="10"/>
    <n v="1"/>
    <s v="Type 2"/>
    <n v="7"/>
    <x v="1644"/>
    <x v="1692"/>
    <x v="1693"/>
    <n v="55"/>
    <x v="2"/>
    <x v="2"/>
    <x v="0"/>
  </r>
  <r>
    <s v="R117459C"/>
    <x v="10"/>
    <n v="1"/>
    <s v="Type 2"/>
    <n v="7"/>
    <x v="1644"/>
    <x v="1692"/>
    <x v="1693"/>
    <n v="55"/>
    <x v="2"/>
    <x v="2"/>
    <x v="0"/>
  </r>
  <r>
    <s v="R117501A"/>
    <x v="10"/>
    <n v="1"/>
    <s v="Type 2"/>
    <n v="7"/>
    <x v="1645"/>
    <x v="1693"/>
    <x v="1694"/>
    <n v="55"/>
    <x v="2"/>
    <x v="2"/>
    <x v="0"/>
  </r>
  <r>
    <s v="R117502E"/>
    <x v="10"/>
    <n v="1"/>
    <s v="Type 2"/>
    <n v="7"/>
    <x v="1645"/>
    <x v="1693"/>
    <x v="1694"/>
    <n v="55"/>
    <x v="2"/>
    <x v="2"/>
    <x v="0"/>
  </r>
  <r>
    <s v="R117503K"/>
    <x v="10"/>
    <n v="1"/>
    <s v="Type 2"/>
    <n v="7"/>
    <x v="1645"/>
    <x v="1693"/>
    <x v="1694"/>
    <n v="55"/>
    <x v="2"/>
    <x v="2"/>
    <x v="0"/>
  </r>
  <r>
    <s v="R117504B"/>
    <x v="10"/>
    <n v="1"/>
    <s v="Type 2"/>
    <n v="7"/>
    <x v="1645"/>
    <x v="1693"/>
    <x v="1694"/>
    <n v="55"/>
    <x v="2"/>
    <x v="2"/>
    <x v="0"/>
  </r>
  <r>
    <s v="R117505F"/>
    <x v="10"/>
    <n v="1"/>
    <s v="Type 2"/>
    <n v="7"/>
    <x v="1645"/>
    <x v="1693"/>
    <x v="1694"/>
    <n v="55"/>
    <x v="2"/>
    <x v="2"/>
    <x v="0"/>
  </r>
  <r>
    <s v="R117507C"/>
    <x v="10"/>
    <n v="1"/>
    <s v="Type 2"/>
    <n v="7"/>
    <x v="1645"/>
    <x v="1693"/>
    <x v="1694"/>
    <n v="55"/>
    <x v="2"/>
    <x v="2"/>
    <x v="0"/>
  </r>
  <r>
    <s v="R117518B"/>
    <x v="10"/>
    <n v="1"/>
    <s v="Type 2"/>
    <n v="7"/>
    <x v="1646"/>
    <x v="1694"/>
    <x v="1695"/>
    <n v="55"/>
    <x v="2"/>
    <x v="2"/>
    <x v="0"/>
  </r>
  <r>
    <s v="R117522F"/>
    <x v="10"/>
    <n v="1"/>
    <s v="Type 2"/>
    <n v="7"/>
    <x v="1646"/>
    <x v="1694"/>
    <x v="1695"/>
    <n v="55"/>
    <x v="2"/>
    <x v="2"/>
    <x v="0"/>
  </r>
  <r>
    <s v="R117523Z"/>
    <x v="10"/>
    <n v="1"/>
    <s v="Type 2"/>
    <n v="7"/>
    <x v="1646"/>
    <x v="1694"/>
    <x v="1695"/>
    <n v="55"/>
    <x v="2"/>
    <x v="2"/>
    <x v="0"/>
  </r>
  <r>
    <s v="R117524C"/>
    <x v="10"/>
    <n v="1"/>
    <s v="Type 2"/>
    <n v="7"/>
    <x v="1646"/>
    <x v="1694"/>
    <x v="1695"/>
    <n v="55"/>
    <x v="2"/>
    <x v="2"/>
    <x v="0"/>
  </r>
  <r>
    <s v="R117525G"/>
    <x v="10"/>
    <n v="1"/>
    <s v="Type 2"/>
    <n v="7"/>
    <x v="1646"/>
    <x v="1694"/>
    <x v="1695"/>
    <n v="55"/>
    <x v="2"/>
    <x v="2"/>
    <x v="0"/>
  </r>
  <r>
    <s v="R117526R"/>
    <x v="10"/>
    <n v="1"/>
    <s v="Type 2"/>
    <n v="7"/>
    <x v="1646"/>
    <x v="1694"/>
    <x v="1695"/>
    <n v="55"/>
    <x v="2"/>
    <x v="2"/>
    <x v="0"/>
  </r>
  <r>
    <s v="R117651C"/>
    <x v="10"/>
    <n v="1"/>
    <s v="Type 2"/>
    <n v="7"/>
    <x v="1647"/>
    <x v="1695"/>
    <x v="1696"/>
    <n v="55"/>
    <x v="2"/>
    <x v="2"/>
    <x v="0"/>
  </r>
  <r>
    <s v="R117652G"/>
    <x v="10"/>
    <n v="1"/>
    <s v="Type 2"/>
    <n v="7"/>
    <x v="1647"/>
    <x v="1695"/>
    <x v="1696"/>
    <n v="55"/>
    <x v="2"/>
    <x v="2"/>
    <x v="0"/>
  </r>
  <r>
    <s v="R117653R"/>
    <x v="10"/>
    <n v="1"/>
    <s v="Type 2"/>
    <n v="7"/>
    <x v="1647"/>
    <x v="1695"/>
    <x v="1696"/>
    <n v="55"/>
    <x v="2"/>
    <x v="2"/>
    <x v="0"/>
  </r>
  <r>
    <s v="R117654D"/>
    <x v="10"/>
    <n v="1"/>
    <s v="Type 2"/>
    <n v="7"/>
    <x v="1647"/>
    <x v="1695"/>
    <x v="1696"/>
    <n v="55"/>
    <x v="2"/>
    <x v="2"/>
    <x v="0"/>
  </r>
  <r>
    <s v="R117655H"/>
    <x v="10"/>
    <n v="1"/>
    <s v="Type 2"/>
    <n v="7"/>
    <x v="1647"/>
    <x v="1695"/>
    <x v="1696"/>
    <n v="55"/>
    <x v="2"/>
    <x v="2"/>
    <x v="0"/>
  </r>
  <r>
    <s v="R117656A"/>
    <x v="10"/>
    <n v="1"/>
    <s v="Type 2"/>
    <n v="7"/>
    <x v="1647"/>
    <x v="1695"/>
    <x v="1696"/>
    <n v="55"/>
    <x v="2"/>
    <x v="2"/>
    <x v="0"/>
  </r>
  <r>
    <s v="R117657E"/>
    <x v="10"/>
    <n v="1"/>
    <s v="Type 2"/>
    <n v="7"/>
    <x v="1647"/>
    <x v="1695"/>
    <x v="1696"/>
    <n v="55"/>
    <x v="2"/>
    <x v="2"/>
    <x v="0"/>
  </r>
  <r>
    <s v="R117658K"/>
    <x v="10"/>
    <n v="1"/>
    <s v="Type 2"/>
    <n v="7"/>
    <x v="1647"/>
    <x v="1695"/>
    <x v="1696"/>
    <n v="55"/>
    <x v="2"/>
    <x v="2"/>
    <x v="0"/>
  </r>
  <r>
    <s v="R117659B"/>
    <x v="10"/>
    <n v="1"/>
    <s v="Type 2"/>
    <n v="7"/>
    <x v="1647"/>
    <x v="1695"/>
    <x v="1696"/>
    <n v="55"/>
    <x v="2"/>
    <x v="2"/>
    <x v="0"/>
  </r>
  <r>
    <s v="R118196Z"/>
    <x v="10"/>
    <n v="1"/>
    <s v="Type 2"/>
    <n v="7"/>
    <x v="1648"/>
    <x v="1696"/>
    <x v="1697"/>
    <n v="55"/>
    <x v="2"/>
    <x v="2"/>
    <x v="0"/>
  </r>
  <r>
    <s v="R118197C"/>
    <x v="10"/>
    <n v="1"/>
    <s v="Type 2"/>
    <n v="7"/>
    <x v="1648"/>
    <x v="1696"/>
    <x v="1697"/>
    <n v="55"/>
    <x v="2"/>
    <x v="2"/>
    <x v="0"/>
  </r>
  <r>
    <s v="R118198G"/>
    <x v="10"/>
    <n v="1"/>
    <s v="Type 2"/>
    <n v="7"/>
    <x v="1648"/>
    <x v="1696"/>
    <x v="1697"/>
    <n v="55"/>
    <x v="2"/>
    <x v="2"/>
    <x v="0"/>
  </r>
  <r>
    <s v="R100963Z"/>
    <x v="2"/>
    <n v="1"/>
    <s v="Type 2"/>
    <n v="22"/>
    <x v="1649"/>
    <x v="1697"/>
    <x v="1698"/>
    <n v="13"/>
    <x v="20"/>
    <x v="19"/>
    <x v="2"/>
  </r>
  <r>
    <s v="R100967D"/>
    <x v="2"/>
    <n v="1"/>
    <s v="Type 2"/>
    <n v="22"/>
    <x v="1649"/>
    <x v="1697"/>
    <x v="1698"/>
    <n v="13"/>
    <x v="20"/>
    <x v="19"/>
    <x v="2"/>
  </r>
  <r>
    <s v="R100969A"/>
    <x v="2"/>
    <n v="1"/>
    <s v="Type 2"/>
    <n v="22"/>
    <x v="1649"/>
    <x v="1697"/>
    <x v="1698"/>
    <n v="13"/>
    <x v="20"/>
    <x v="19"/>
    <x v="2"/>
  </r>
  <r>
    <s v="R100971H"/>
    <x v="2"/>
    <n v="1"/>
    <s v="Type 2"/>
    <n v="22"/>
    <x v="1649"/>
    <x v="1697"/>
    <x v="1698"/>
    <n v="13"/>
    <x v="20"/>
    <x v="19"/>
    <x v="2"/>
  </r>
  <r>
    <s v="R102470Z"/>
    <x v="2"/>
    <n v="1"/>
    <s v="Type 2"/>
    <n v="22"/>
    <x v="1650"/>
    <x v="1698"/>
    <x v="1699"/>
    <n v="13"/>
    <x v="20"/>
    <x v="19"/>
    <x v="2"/>
  </r>
  <r>
    <s v="R102471C"/>
    <x v="2"/>
    <n v="1"/>
    <s v="Type 2"/>
    <n v="22"/>
    <x v="1650"/>
    <x v="1698"/>
    <x v="1699"/>
    <n v="13"/>
    <x v="20"/>
    <x v="19"/>
    <x v="2"/>
  </r>
  <r>
    <s v="R102472G"/>
    <x v="2"/>
    <n v="1"/>
    <s v="Type 2"/>
    <n v="22"/>
    <x v="1650"/>
    <x v="1698"/>
    <x v="1699"/>
    <n v="13"/>
    <x v="20"/>
    <x v="19"/>
    <x v="2"/>
  </r>
  <r>
    <s v="R102473R"/>
    <x v="2"/>
    <n v="1"/>
    <s v="Type 2"/>
    <n v="22"/>
    <x v="1650"/>
    <x v="1698"/>
    <x v="1699"/>
    <n v="13"/>
    <x v="20"/>
    <x v="19"/>
    <x v="2"/>
  </r>
  <r>
    <s v="R102475H"/>
    <x v="2"/>
    <n v="1"/>
    <s v="Type 2"/>
    <n v="22"/>
    <x v="1651"/>
    <x v="1699"/>
    <x v="1700"/>
    <n v="9"/>
    <x v="6"/>
    <x v="6"/>
    <x v="1"/>
  </r>
  <r>
    <s v="R102476A"/>
    <x v="2"/>
    <n v="1"/>
    <s v="Type 2"/>
    <n v="22"/>
    <x v="1651"/>
    <x v="1699"/>
    <x v="1700"/>
    <n v="9"/>
    <x v="6"/>
    <x v="6"/>
    <x v="1"/>
  </r>
  <r>
    <s v="R102480E"/>
    <x v="2"/>
    <n v="1"/>
    <s v="Type 2"/>
    <n v="22"/>
    <x v="1652"/>
    <x v="1700"/>
    <x v="1701"/>
    <n v="12"/>
    <x v="20"/>
    <x v="19"/>
    <x v="2"/>
  </r>
  <r>
    <s v="R102481K"/>
    <x v="2"/>
    <n v="1"/>
    <s v="Type 2"/>
    <n v="22"/>
    <x v="1652"/>
    <x v="1700"/>
    <x v="1701"/>
    <n v="12"/>
    <x v="20"/>
    <x v="19"/>
    <x v="2"/>
  </r>
  <r>
    <s v="R102488D"/>
    <x v="2"/>
    <n v="1"/>
    <s v="Type 2"/>
    <n v="22"/>
    <x v="1653"/>
    <x v="1701"/>
    <x v="1702"/>
    <n v="11"/>
    <x v="20"/>
    <x v="19"/>
    <x v="2"/>
  </r>
  <r>
    <s v="R102489H"/>
    <x v="2"/>
    <n v="1"/>
    <s v="Type 2"/>
    <n v="22"/>
    <x v="1653"/>
    <x v="1701"/>
    <x v="1702"/>
    <n v="11"/>
    <x v="20"/>
    <x v="19"/>
    <x v="2"/>
  </r>
  <r>
    <s v="R102490R"/>
    <x v="2"/>
    <n v="1"/>
    <s v="Type 2"/>
    <n v="22"/>
    <x v="1654"/>
    <x v="1702"/>
    <x v="1703"/>
    <n v="44"/>
    <x v="19"/>
    <x v="18"/>
    <x v="2"/>
  </r>
  <r>
    <s v="R102491D"/>
    <x v="2"/>
    <n v="1"/>
    <s v="Type 2"/>
    <n v="22"/>
    <x v="1654"/>
    <x v="1702"/>
    <x v="1703"/>
    <n v="44"/>
    <x v="19"/>
    <x v="18"/>
    <x v="2"/>
  </r>
  <r>
    <s v="R102493A"/>
    <x v="2"/>
    <n v="1"/>
    <s v="Type 2"/>
    <n v="22"/>
    <x v="1654"/>
    <x v="1702"/>
    <x v="1703"/>
    <n v="44"/>
    <x v="19"/>
    <x v="18"/>
    <x v="2"/>
  </r>
  <r>
    <s v="R102494E"/>
    <x v="2"/>
    <n v="1"/>
    <s v="Type 2"/>
    <n v="22"/>
    <x v="1654"/>
    <x v="1702"/>
    <x v="1703"/>
    <n v="44"/>
    <x v="19"/>
    <x v="18"/>
    <x v="2"/>
  </r>
  <r>
    <s v="R102504R"/>
    <x v="2"/>
    <n v="1"/>
    <s v="Type 2"/>
    <n v="22"/>
    <x v="1654"/>
    <x v="1703"/>
    <x v="1704"/>
    <n v="44"/>
    <x v="19"/>
    <x v="18"/>
    <x v="2"/>
  </r>
  <r>
    <s v="R102505D"/>
    <x v="2"/>
    <n v="1"/>
    <s v="Type 2"/>
    <n v="22"/>
    <x v="1654"/>
    <x v="1704"/>
    <x v="1705"/>
    <n v="44"/>
    <x v="19"/>
    <x v="18"/>
    <x v="2"/>
  </r>
  <r>
    <s v="R102506H"/>
    <x v="2"/>
    <n v="1"/>
    <s v="Type 2"/>
    <n v="22"/>
    <x v="1654"/>
    <x v="1705"/>
    <x v="1706"/>
    <n v="44"/>
    <x v="19"/>
    <x v="18"/>
    <x v="2"/>
  </r>
  <r>
    <s v="R102507A"/>
    <x v="2"/>
    <n v="1"/>
    <s v="Type 2"/>
    <n v="22"/>
    <x v="1654"/>
    <x v="1706"/>
    <x v="1707"/>
    <n v="44"/>
    <x v="19"/>
    <x v="18"/>
    <x v="2"/>
  </r>
  <r>
    <s v="R102508E"/>
    <x v="2"/>
    <n v="1"/>
    <s v="Type 2"/>
    <n v="22"/>
    <x v="1655"/>
    <x v="1707"/>
    <x v="1708"/>
    <n v="11"/>
    <x v="20"/>
    <x v="19"/>
    <x v="2"/>
  </r>
  <r>
    <s v="R102509K"/>
    <x v="2"/>
    <n v="1"/>
    <s v="Type 2"/>
    <n v="22"/>
    <x v="1655"/>
    <x v="1707"/>
    <x v="1708"/>
    <n v="11"/>
    <x v="20"/>
    <x v="19"/>
    <x v="2"/>
  </r>
  <r>
    <s v="R102510A"/>
    <x v="2"/>
    <n v="1"/>
    <s v="Type 2"/>
    <n v="22"/>
    <x v="1656"/>
    <x v="1708"/>
    <x v="1709"/>
    <n v="41"/>
    <x v="15"/>
    <x v="15"/>
    <x v="2"/>
  </r>
  <r>
    <s v="R102511E"/>
    <x v="2"/>
    <n v="1"/>
    <s v="Type 2"/>
    <n v="22"/>
    <x v="1656"/>
    <x v="1708"/>
    <x v="1709"/>
    <n v="41"/>
    <x v="15"/>
    <x v="15"/>
    <x v="2"/>
  </r>
  <r>
    <s v="R102512K"/>
    <x v="2"/>
    <n v="1"/>
    <s v="Type 2"/>
    <n v="22"/>
    <x v="1656"/>
    <x v="1708"/>
    <x v="1709"/>
    <n v="41"/>
    <x v="15"/>
    <x v="15"/>
    <x v="2"/>
  </r>
  <r>
    <s v="R102513B"/>
    <x v="2"/>
    <n v="1"/>
    <s v="Type 2"/>
    <n v="22"/>
    <x v="1656"/>
    <x v="1708"/>
    <x v="1709"/>
    <n v="41"/>
    <x v="15"/>
    <x v="15"/>
    <x v="2"/>
  </r>
  <r>
    <s v="R102528F"/>
    <x v="2"/>
    <n v="1"/>
    <s v="Type 2"/>
    <n v="22"/>
    <x v="1657"/>
    <x v="1709"/>
    <x v="1710"/>
    <n v="13"/>
    <x v="20"/>
    <x v="19"/>
    <x v="2"/>
  </r>
  <r>
    <s v="R102530B"/>
    <x v="2"/>
    <n v="1"/>
    <s v="Type 2"/>
    <n v="22"/>
    <x v="1657"/>
    <x v="1709"/>
    <x v="1710"/>
    <n v="13"/>
    <x v="20"/>
    <x v="19"/>
    <x v="2"/>
  </r>
  <r>
    <s v="R102531F"/>
    <x v="2"/>
    <n v="1"/>
    <s v="Type 2"/>
    <n v="22"/>
    <x v="1657"/>
    <x v="1709"/>
    <x v="1710"/>
    <n v="13"/>
    <x v="20"/>
    <x v="19"/>
    <x v="2"/>
  </r>
  <r>
    <s v="R102532Z"/>
    <x v="2"/>
    <n v="1"/>
    <s v="Type 2"/>
    <n v="22"/>
    <x v="1657"/>
    <x v="1709"/>
    <x v="1710"/>
    <n v="13"/>
    <x v="20"/>
    <x v="19"/>
    <x v="2"/>
  </r>
  <r>
    <s v="R102589B"/>
    <x v="2"/>
    <n v="1"/>
    <s v="Type 2"/>
    <n v="22"/>
    <x v="1658"/>
    <x v="1710"/>
    <x v="1711"/>
    <n v="25"/>
    <x v="8"/>
    <x v="8"/>
    <x v="1"/>
  </r>
  <r>
    <s v="R102590E"/>
    <x v="2"/>
    <n v="1"/>
    <s v="Type 2"/>
    <n v="22"/>
    <x v="1658"/>
    <x v="1710"/>
    <x v="1711"/>
    <n v="25"/>
    <x v="8"/>
    <x v="8"/>
    <x v="1"/>
  </r>
  <r>
    <s v="R102921K"/>
    <x v="2"/>
    <n v="1"/>
    <s v="Type 2"/>
    <n v="22"/>
    <x v="1659"/>
    <x v="1711"/>
    <x v="1712"/>
    <n v="44"/>
    <x v="19"/>
    <x v="18"/>
    <x v="2"/>
  </r>
  <r>
    <s v="R102922B"/>
    <x v="2"/>
    <n v="1"/>
    <s v="Type 2"/>
    <n v="22"/>
    <x v="1659"/>
    <x v="1711"/>
    <x v="1712"/>
    <n v="44"/>
    <x v="19"/>
    <x v="18"/>
    <x v="2"/>
  </r>
  <r>
    <s v="R102923F"/>
    <x v="2"/>
    <n v="1"/>
    <s v="Type 2"/>
    <n v="22"/>
    <x v="1660"/>
    <x v="1712"/>
    <x v="1713"/>
    <n v="13"/>
    <x v="20"/>
    <x v="19"/>
    <x v="2"/>
  </r>
  <r>
    <s v="R102924Z"/>
    <x v="2"/>
    <n v="1"/>
    <s v="Type 2"/>
    <n v="22"/>
    <x v="1660"/>
    <x v="1712"/>
    <x v="1713"/>
    <n v="13"/>
    <x v="20"/>
    <x v="19"/>
    <x v="2"/>
  </r>
  <r>
    <s v="R102925C"/>
    <x v="2"/>
    <n v="1"/>
    <s v="Type 2"/>
    <n v="22"/>
    <x v="1660"/>
    <x v="1712"/>
    <x v="1713"/>
    <n v="13"/>
    <x v="20"/>
    <x v="19"/>
    <x v="2"/>
  </r>
  <r>
    <s v="R102926G"/>
    <x v="2"/>
    <n v="1"/>
    <s v="Type 2"/>
    <n v="22"/>
    <x v="1660"/>
    <x v="1712"/>
    <x v="1713"/>
    <n v="13"/>
    <x v="20"/>
    <x v="19"/>
    <x v="2"/>
  </r>
  <r>
    <s v="R102930R"/>
    <x v="2"/>
    <n v="1"/>
    <s v="Type 2"/>
    <n v="22"/>
    <x v="1661"/>
    <x v="1713"/>
    <x v="1714"/>
    <n v="42"/>
    <x v="19"/>
    <x v="18"/>
    <x v="2"/>
  </r>
  <r>
    <s v="R102931D"/>
    <x v="2"/>
    <n v="1"/>
    <s v="Type 2"/>
    <n v="22"/>
    <x v="1661"/>
    <x v="1713"/>
    <x v="1714"/>
    <n v="42"/>
    <x v="19"/>
    <x v="18"/>
    <x v="2"/>
  </r>
  <r>
    <s v="R102932H"/>
    <x v="2"/>
    <n v="1"/>
    <s v="Type 2"/>
    <n v="22"/>
    <x v="1661"/>
    <x v="1713"/>
    <x v="1714"/>
    <n v="42"/>
    <x v="19"/>
    <x v="18"/>
    <x v="2"/>
  </r>
  <r>
    <s v="R102933A"/>
    <x v="2"/>
    <n v="1"/>
    <s v="Type 2"/>
    <n v="22"/>
    <x v="1661"/>
    <x v="1713"/>
    <x v="1714"/>
    <n v="42"/>
    <x v="19"/>
    <x v="18"/>
    <x v="2"/>
  </r>
  <r>
    <s v="R102944R"/>
    <x v="2"/>
    <n v="1"/>
    <s v="Type 2"/>
    <n v="22"/>
    <x v="1662"/>
    <x v="1714"/>
    <x v="1715"/>
    <n v="21"/>
    <x v="18"/>
    <x v="6"/>
    <x v="2"/>
  </r>
  <r>
    <s v="R102946H"/>
    <x v="2"/>
    <n v="1"/>
    <s v="Type 2"/>
    <n v="22"/>
    <x v="1662"/>
    <x v="1714"/>
    <x v="1715"/>
    <n v="21"/>
    <x v="18"/>
    <x v="6"/>
    <x v="2"/>
  </r>
  <r>
    <s v="R102947A"/>
    <x v="2"/>
    <n v="1"/>
    <s v="Type 2"/>
    <n v="22"/>
    <x v="1663"/>
    <x v="1715"/>
    <x v="1716"/>
    <n v="14"/>
    <x v="21"/>
    <x v="20"/>
    <x v="2"/>
  </r>
  <r>
    <s v="R102948E"/>
    <x v="2"/>
    <n v="1"/>
    <s v="Type 2"/>
    <n v="22"/>
    <x v="1663"/>
    <x v="1715"/>
    <x v="1716"/>
    <n v="14"/>
    <x v="21"/>
    <x v="20"/>
    <x v="2"/>
  </r>
  <r>
    <s v="R102951E"/>
    <x v="2"/>
    <n v="1"/>
    <s v="Type 2"/>
    <n v="22"/>
    <x v="1663"/>
    <x v="1715"/>
    <x v="1716"/>
    <n v="14"/>
    <x v="21"/>
    <x v="20"/>
    <x v="2"/>
  </r>
  <r>
    <s v="R102953B"/>
    <x v="2"/>
    <n v="1"/>
    <s v="Type 2"/>
    <n v="22"/>
    <x v="1663"/>
    <x v="1715"/>
    <x v="1716"/>
    <n v="14"/>
    <x v="21"/>
    <x v="20"/>
    <x v="2"/>
  </r>
  <r>
    <s v="R102969Z"/>
    <x v="2"/>
    <n v="1"/>
    <s v="Type 2"/>
    <n v="22"/>
    <x v="1161"/>
    <x v="1191"/>
    <x v="1192"/>
    <n v="40"/>
    <x v="15"/>
    <x v="15"/>
    <x v="2"/>
  </r>
  <r>
    <s v="R103002Z"/>
    <x v="2"/>
    <n v="1"/>
    <s v="Type 2"/>
    <n v="22"/>
    <x v="1664"/>
    <x v="1716"/>
    <x v="1717"/>
    <n v="33"/>
    <x v="16"/>
    <x v="16"/>
    <x v="2"/>
  </r>
  <r>
    <s v="R103216K"/>
    <x v="2"/>
    <n v="1"/>
    <s v="Type 2"/>
    <n v="22"/>
    <x v="1664"/>
    <x v="1716"/>
    <x v="1717"/>
    <n v="33"/>
    <x v="16"/>
    <x v="16"/>
    <x v="2"/>
  </r>
  <r>
    <s v="R103234B"/>
    <x v="2"/>
    <n v="1"/>
    <s v="Type 2"/>
    <n v="22"/>
    <x v="1665"/>
    <x v="1717"/>
    <x v="1718"/>
    <n v="22"/>
    <x v="9"/>
    <x v="9"/>
    <x v="1"/>
  </r>
  <r>
    <s v="R103235F"/>
    <x v="2"/>
    <n v="1"/>
    <s v="Type 2"/>
    <n v="22"/>
    <x v="1665"/>
    <x v="1717"/>
    <x v="1718"/>
    <n v="22"/>
    <x v="9"/>
    <x v="9"/>
    <x v="1"/>
  </r>
  <r>
    <s v="R103300F"/>
    <x v="2"/>
    <n v="1"/>
    <s v="Type 2"/>
    <n v="22"/>
    <x v="1666"/>
    <x v="1718"/>
    <x v="1719"/>
    <n v="56"/>
    <x v="14"/>
    <x v="14"/>
    <x v="2"/>
  </r>
  <r>
    <s v="R103301Z"/>
    <x v="2"/>
    <n v="1"/>
    <s v="Type 2"/>
    <n v="22"/>
    <x v="1666"/>
    <x v="1718"/>
    <x v="1719"/>
    <n v="56"/>
    <x v="14"/>
    <x v="14"/>
    <x v="2"/>
  </r>
  <r>
    <s v="R103302C"/>
    <x v="2"/>
    <n v="1"/>
    <s v="Type 2"/>
    <n v="22"/>
    <x v="1666"/>
    <x v="1718"/>
    <x v="1719"/>
    <n v="56"/>
    <x v="14"/>
    <x v="14"/>
    <x v="2"/>
  </r>
  <r>
    <s v="R103337H"/>
    <x v="2"/>
    <n v="1"/>
    <s v="Type 2"/>
    <n v="22"/>
    <x v="1667"/>
    <x v="1719"/>
    <x v="1720"/>
    <n v="44"/>
    <x v="19"/>
    <x v="18"/>
    <x v="2"/>
  </r>
  <r>
    <s v="R103339E"/>
    <x v="2"/>
    <n v="1"/>
    <s v="Type 2"/>
    <n v="22"/>
    <x v="1667"/>
    <x v="1719"/>
    <x v="1720"/>
    <n v="44"/>
    <x v="19"/>
    <x v="18"/>
    <x v="2"/>
  </r>
  <r>
    <s v="R103340H"/>
    <x v="2"/>
    <n v="1"/>
    <s v="Type 2"/>
    <n v="22"/>
    <x v="1667"/>
    <x v="1719"/>
    <x v="1720"/>
    <n v="44"/>
    <x v="19"/>
    <x v="18"/>
    <x v="2"/>
  </r>
  <r>
    <s v="R103341A"/>
    <x v="2"/>
    <n v="1"/>
    <s v="Type 2"/>
    <n v="22"/>
    <x v="1667"/>
    <x v="1719"/>
    <x v="1720"/>
    <n v="44"/>
    <x v="19"/>
    <x v="18"/>
    <x v="2"/>
  </r>
  <r>
    <s v="R103342E"/>
    <x v="2"/>
    <n v="1"/>
    <s v="Type 2"/>
    <n v="22"/>
    <x v="1668"/>
    <x v="1720"/>
    <x v="1721"/>
    <n v="38"/>
    <x v="15"/>
    <x v="15"/>
    <x v="2"/>
  </r>
  <r>
    <s v="R103343K"/>
    <x v="2"/>
    <n v="1"/>
    <s v="Type 2"/>
    <n v="22"/>
    <x v="1668"/>
    <x v="1720"/>
    <x v="1721"/>
    <n v="38"/>
    <x v="15"/>
    <x v="15"/>
    <x v="2"/>
  </r>
  <r>
    <s v="R103344B"/>
    <x v="2"/>
    <n v="1"/>
    <s v="Type 2"/>
    <n v="22"/>
    <x v="1668"/>
    <x v="1720"/>
    <x v="1721"/>
    <n v="38"/>
    <x v="15"/>
    <x v="15"/>
    <x v="2"/>
  </r>
  <r>
    <s v="R103345F"/>
    <x v="2"/>
    <n v="1"/>
    <s v="Type 2"/>
    <n v="22"/>
    <x v="1668"/>
    <x v="1720"/>
    <x v="1721"/>
    <n v="38"/>
    <x v="15"/>
    <x v="15"/>
    <x v="2"/>
  </r>
  <r>
    <s v="R103409C"/>
    <x v="2"/>
    <n v="1"/>
    <s v="Type 2"/>
    <n v="22"/>
    <x v="1669"/>
    <x v="1721"/>
    <x v="1722"/>
    <n v="12"/>
    <x v="20"/>
    <x v="19"/>
    <x v="2"/>
  </r>
  <r>
    <s v="R103410F"/>
    <x v="2"/>
    <n v="1"/>
    <s v="Type 2"/>
    <n v="22"/>
    <x v="1669"/>
    <x v="1721"/>
    <x v="1722"/>
    <n v="12"/>
    <x v="20"/>
    <x v="19"/>
    <x v="2"/>
  </r>
  <r>
    <s v="R103412C"/>
    <x v="2"/>
    <n v="1"/>
    <s v="Type 2"/>
    <n v="22"/>
    <x v="1669"/>
    <x v="1721"/>
    <x v="1722"/>
    <n v="12"/>
    <x v="20"/>
    <x v="19"/>
    <x v="2"/>
  </r>
  <r>
    <s v="R103518Z"/>
    <x v="2"/>
    <n v="1"/>
    <s v="Type 2"/>
    <n v="22"/>
    <x v="1670"/>
    <x v="1722"/>
    <x v="1723"/>
    <n v="11"/>
    <x v="20"/>
    <x v="19"/>
    <x v="2"/>
  </r>
  <r>
    <s v="R103520F"/>
    <x v="2"/>
    <n v="1"/>
    <s v="Type 2"/>
    <n v="22"/>
    <x v="1670"/>
    <x v="1722"/>
    <x v="1723"/>
    <n v="11"/>
    <x v="20"/>
    <x v="19"/>
    <x v="2"/>
  </r>
  <r>
    <s v="R103523G"/>
    <x v="2"/>
    <n v="1"/>
    <s v="Type 2"/>
    <n v="22"/>
    <x v="1671"/>
    <x v="1723"/>
    <x v="1724"/>
    <n v="11"/>
    <x v="20"/>
    <x v="19"/>
    <x v="2"/>
  </r>
  <r>
    <s v="R103525D"/>
    <x v="2"/>
    <n v="1"/>
    <s v="Type 2"/>
    <n v="22"/>
    <x v="1671"/>
    <x v="1723"/>
    <x v="1724"/>
    <n v="11"/>
    <x v="20"/>
    <x v="19"/>
    <x v="2"/>
  </r>
  <r>
    <s v="R103542D"/>
    <x v="2"/>
    <n v="1"/>
    <s v="Type 2"/>
    <n v="22"/>
    <x v="1658"/>
    <x v="1710"/>
    <x v="1711"/>
    <n v="25"/>
    <x v="8"/>
    <x v="8"/>
    <x v="1"/>
  </r>
  <r>
    <s v="R103543H"/>
    <x v="2"/>
    <n v="1"/>
    <s v="Type 2"/>
    <n v="22"/>
    <x v="1658"/>
    <x v="1710"/>
    <x v="1711"/>
    <n v="25"/>
    <x v="8"/>
    <x v="8"/>
    <x v="1"/>
  </r>
  <r>
    <s v="R103565F"/>
    <x v="2"/>
    <n v="1"/>
    <s v="Type 2"/>
    <n v="22"/>
    <x v="1164"/>
    <x v="1194"/>
    <x v="1195"/>
    <n v="40"/>
    <x v="15"/>
    <x v="15"/>
    <x v="2"/>
  </r>
  <r>
    <s v="R103589A"/>
    <x v="2"/>
    <n v="1"/>
    <s v="Type 2"/>
    <n v="22"/>
    <x v="1165"/>
    <x v="1195"/>
    <x v="1196"/>
    <n v="44"/>
    <x v="19"/>
    <x v="18"/>
    <x v="2"/>
  </r>
  <r>
    <s v="R103660B"/>
    <x v="2"/>
    <n v="1"/>
    <s v="Type 2"/>
    <n v="22"/>
    <x v="1672"/>
    <x v="1724"/>
    <x v="1725"/>
    <n v="30"/>
    <x v="13"/>
    <x v="13"/>
    <x v="1"/>
  </r>
  <r>
    <s v="R103661F"/>
    <x v="2"/>
    <n v="1"/>
    <s v="Type 2"/>
    <n v="22"/>
    <x v="1672"/>
    <x v="1725"/>
    <x v="1726"/>
    <n v="30"/>
    <x v="13"/>
    <x v="13"/>
    <x v="1"/>
  </r>
  <r>
    <s v="R103662Z"/>
    <x v="2"/>
    <n v="1"/>
    <s v="Type 2"/>
    <n v="22"/>
    <x v="1672"/>
    <x v="1725"/>
    <x v="1726"/>
    <n v="30"/>
    <x v="13"/>
    <x v="13"/>
    <x v="1"/>
  </r>
  <r>
    <s v="R103663C"/>
    <x v="2"/>
    <n v="1"/>
    <s v="Type 2"/>
    <n v="22"/>
    <x v="1672"/>
    <x v="1726"/>
    <x v="1727"/>
    <n v="30"/>
    <x v="13"/>
    <x v="13"/>
    <x v="1"/>
  </r>
  <r>
    <s v="R103664G"/>
    <x v="2"/>
    <n v="1"/>
    <s v="Type 2"/>
    <n v="22"/>
    <x v="1673"/>
    <x v="1727"/>
    <x v="1728"/>
    <n v="7"/>
    <x v="22"/>
    <x v="21"/>
    <x v="1"/>
  </r>
  <r>
    <s v="R103665R"/>
    <x v="2"/>
    <n v="1"/>
    <s v="Type 2"/>
    <n v="22"/>
    <x v="1673"/>
    <x v="1727"/>
    <x v="1728"/>
    <n v="7"/>
    <x v="22"/>
    <x v="21"/>
    <x v="1"/>
  </r>
  <r>
    <s v="R103666D"/>
    <x v="2"/>
    <n v="1"/>
    <s v="Type 2"/>
    <n v="22"/>
    <x v="1673"/>
    <x v="1727"/>
    <x v="1728"/>
    <n v="7"/>
    <x v="22"/>
    <x v="21"/>
    <x v="1"/>
  </r>
  <r>
    <s v="R103667H"/>
    <x v="2"/>
    <n v="1"/>
    <s v="Type 2"/>
    <n v="22"/>
    <x v="1673"/>
    <x v="1727"/>
    <x v="1728"/>
    <n v="7"/>
    <x v="22"/>
    <x v="21"/>
    <x v="1"/>
  </r>
  <r>
    <s v="R103668A"/>
    <x v="2"/>
    <n v="1"/>
    <s v="Type 2"/>
    <n v="22"/>
    <x v="1674"/>
    <x v="1728"/>
    <x v="1729"/>
    <n v="40"/>
    <x v="15"/>
    <x v="15"/>
    <x v="2"/>
  </r>
  <r>
    <s v="R103669E"/>
    <x v="2"/>
    <n v="1"/>
    <s v="Type 2"/>
    <n v="22"/>
    <x v="1674"/>
    <x v="1728"/>
    <x v="1729"/>
    <n v="40"/>
    <x v="15"/>
    <x v="15"/>
    <x v="2"/>
  </r>
  <r>
    <s v="R103670H"/>
    <x v="2"/>
    <n v="1"/>
    <s v="Type 2"/>
    <n v="22"/>
    <x v="1675"/>
    <x v="1729"/>
    <x v="1730"/>
    <n v="6"/>
    <x v="10"/>
    <x v="10"/>
    <x v="1"/>
  </r>
  <r>
    <s v="R103671A"/>
    <x v="2"/>
    <n v="1"/>
    <s v="Type 2"/>
    <n v="22"/>
    <x v="1675"/>
    <x v="1729"/>
    <x v="1730"/>
    <n v="6"/>
    <x v="10"/>
    <x v="10"/>
    <x v="1"/>
  </r>
  <r>
    <s v="R103910K"/>
    <x v="2"/>
    <n v="1"/>
    <s v="Type 2"/>
    <n v="22"/>
    <x v="1676"/>
    <x v="1730"/>
    <x v="1731"/>
    <n v="56"/>
    <x v="14"/>
    <x v="14"/>
    <x v="2"/>
  </r>
  <r>
    <s v="R103911B"/>
    <x v="2"/>
    <n v="1"/>
    <s v="Type 2"/>
    <n v="22"/>
    <x v="1676"/>
    <x v="1730"/>
    <x v="1731"/>
    <n v="56"/>
    <x v="14"/>
    <x v="14"/>
    <x v="2"/>
  </r>
  <r>
    <s v="R103912F"/>
    <x v="2"/>
    <n v="1"/>
    <s v="Type 2"/>
    <n v="22"/>
    <x v="1676"/>
    <x v="1730"/>
    <x v="1731"/>
    <n v="56"/>
    <x v="14"/>
    <x v="14"/>
    <x v="2"/>
  </r>
  <r>
    <s v="R103916R"/>
    <x v="2"/>
    <n v="1"/>
    <s v="Type 2"/>
    <n v="22"/>
    <x v="1677"/>
    <x v="1731"/>
    <x v="1732"/>
    <n v="1"/>
    <x v="10"/>
    <x v="10"/>
    <x v="1"/>
  </r>
  <r>
    <s v="R103918H"/>
    <x v="2"/>
    <n v="1"/>
    <s v="Type 2"/>
    <n v="22"/>
    <x v="1677"/>
    <x v="1731"/>
    <x v="1732"/>
    <n v="1"/>
    <x v="10"/>
    <x v="10"/>
    <x v="1"/>
  </r>
  <r>
    <s v="R103923E"/>
    <x v="2"/>
    <n v="1"/>
    <s v="Type 2"/>
    <n v="22"/>
    <x v="1678"/>
    <x v="1732"/>
    <x v="1733"/>
    <n v="11"/>
    <x v="20"/>
    <x v="19"/>
    <x v="2"/>
  </r>
  <r>
    <s v="R103924K"/>
    <x v="2"/>
    <n v="1"/>
    <s v="Type 2"/>
    <n v="22"/>
    <x v="1678"/>
    <x v="1732"/>
    <x v="1733"/>
    <n v="11"/>
    <x v="20"/>
    <x v="19"/>
    <x v="2"/>
  </r>
  <r>
    <s v="R103925B"/>
    <x v="2"/>
    <n v="1"/>
    <s v="Type 2"/>
    <n v="22"/>
    <x v="1678"/>
    <x v="1732"/>
    <x v="1733"/>
    <n v="11"/>
    <x v="20"/>
    <x v="19"/>
    <x v="2"/>
  </r>
  <r>
    <s v="R103926F"/>
    <x v="2"/>
    <n v="1"/>
    <s v="Type 2"/>
    <n v="22"/>
    <x v="1678"/>
    <x v="1732"/>
    <x v="1733"/>
    <n v="11"/>
    <x v="20"/>
    <x v="19"/>
    <x v="2"/>
  </r>
  <r>
    <s v="R103929G"/>
    <x v="2"/>
    <n v="1"/>
    <s v="Type 2"/>
    <n v="22"/>
    <x v="1679"/>
    <x v="1733"/>
    <x v="1734"/>
    <n v="12"/>
    <x v="20"/>
    <x v="19"/>
    <x v="2"/>
  </r>
  <r>
    <s v="R103931C"/>
    <x v="2"/>
    <n v="1"/>
    <s v="Type 2"/>
    <n v="22"/>
    <x v="1679"/>
    <x v="1734"/>
    <x v="1735"/>
    <n v="12"/>
    <x v="20"/>
    <x v="19"/>
    <x v="2"/>
  </r>
  <r>
    <s v="R103933R"/>
    <x v="2"/>
    <n v="1"/>
    <s v="Type 2"/>
    <n v="22"/>
    <x v="1680"/>
    <x v="1735"/>
    <x v="1736"/>
    <n v="38"/>
    <x v="15"/>
    <x v="15"/>
    <x v="2"/>
  </r>
  <r>
    <s v="R103934D"/>
    <x v="2"/>
    <n v="1"/>
    <s v="Type 2"/>
    <n v="22"/>
    <x v="1680"/>
    <x v="1735"/>
    <x v="1736"/>
    <n v="38"/>
    <x v="15"/>
    <x v="15"/>
    <x v="2"/>
  </r>
  <r>
    <s v="R102469G"/>
    <x v="2"/>
    <n v="1"/>
    <s v="Type 2"/>
    <n v="22"/>
    <x v="1681"/>
    <x v="1736"/>
    <x v="1737"/>
    <n v="59"/>
    <x v="12"/>
    <x v="12"/>
    <x v="0"/>
  </r>
  <r>
    <s v="R102514F"/>
    <x v="2"/>
    <n v="1"/>
    <s v="Type 2"/>
    <n v="22"/>
    <x v="1682"/>
    <x v="1737"/>
    <x v="1738"/>
    <n v="63"/>
    <x v="1"/>
    <x v="1"/>
    <x v="0"/>
  </r>
  <r>
    <s v="R102515Z"/>
    <x v="2"/>
    <n v="1"/>
    <s v="Type 2"/>
    <n v="22"/>
    <x v="1682"/>
    <x v="1737"/>
    <x v="1738"/>
    <n v="63"/>
    <x v="1"/>
    <x v="1"/>
    <x v="0"/>
  </r>
  <r>
    <s v="R102517G"/>
    <x v="2"/>
    <n v="1"/>
    <s v="Type 2"/>
    <n v="22"/>
    <x v="1682"/>
    <x v="1737"/>
    <x v="1738"/>
    <n v="63"/>
    <x v="1"/>
    <x v="1"/>
    <x v="0"/>
  </r>
  <r>
    <s v="R102518R"/>
    <x v="2"/>
    <n v="1"/>
    <s v="Type 2"/>
    <n v="22"/>
    <x v="1682"/>
    <x v="1737"/>
    <x v="1738"/>
    <n v="63"/>
    <x v="1"/>
    <x v="1"/>
    <x v="0"/>
  </r>
  <r>
    <s v="R102520G"/>
    <x v="2"/>
    <n v="1"/>
    <s v="Type 2"/>
    <n v="22"/>
    <x v="1681"/>
    <x v="1736"/>
    <x v="1737"/>
    <n v="59"/>
    <x v="12"/>
    <x v="12"/>
    <x v="0"/>
  </r>
  <r>
    <s v="R102522D"/>
    <x v="2"/>
    <n v="1"/>
    <s v="Type 2"/>
    <n v="22"/>
    <x v="1683"/>
    <x v="1738"/>
    <x v="1739"/>
    <n v="63"/>
    <x v="1"/>
    <x v="1"/>
    <x v="0"/>
  </r>
  <r>
    <s v="R102523H"/>
    <x v="2"/>
    <n v="1"/>
    <s v="Type 2"/>
    <n v="22"/>
    <x v="1683"/>
    <x v="1738"/>
    <x v="1739"/>
    <n v="63"/>
    <x v="1"/>
    <x v="1"/>
    <x v="0"/>
  </r>
  <r>
    <s v="R102524A"/>
    <x v="2"/>
    <n v="1"/>
    <s v="Type 2"/>
    <n v="22"/>
    <x v="1683"/>
    <x v="1738"/>
    <x v="1739"/>
    <n v="63"/>
    <x v="1"/>
    <x v="1"/>
    <x v="0"/>
  </r>
  <r>
    <s v="R102526K"/>
    <x v="2"/>
    <n v="1"/>
    <s v="Type 2"/>
    <n v="22"/>
    <x v="1683"/>
    <x v="1738"/>
    <x v="1739"/>
    <n v="63"/>
    <x v="1"/>
    <x v="1"/>
    <x v="0"/>
  </r>
  <r>
    <s v="R102577Z"/>
    <x v="2"/>
    <n v="1"/>
    <s v="Type 2"/>
    <n v="22"/>
    <x v="1684"/>
    <x v="1739"/>
    <x v="1740"/>
    <n v="48"/>
    <x v="11"/>
    <x v="11"/>
    <x v="0"/>
  </r>
  <r>
    <s v="R102578C"/>
    <x v="2"/>
    <n v="1"/>
    <s v="Type 2"/>
    <n v="22"/>
    <x v="1684"/>
    <x v="1739"/>
    <x v="1740"/>
    <n v="48"/>
    <x v="11"/>
    <x v="11"/>
    <x v="0"/>
  </r>
  <r>
    <s v="R102579G"/>
    <x v="2"/>
    <n v="1"/>
    <s v="Type 2"/>
    <n v="22"/>
    <x v="1684"/>
    <x v="1739"/>
    <x v="1740"/>
    <n v="48"/>
    <x v="11"/>
    <x v="11"/>
    <x v="0"/>
  </r>
  <r>
    <s v="R102580Z"/>
    <x v="2"/>
    <n v="1"/>
    <s v="Type 2"/>
    <n v="22"/>
    <x v="1684"/>
    <x v="1739"/>
    <x v="1740"/>
    <n v="48"/>
    <x v="11"/>
    <x v="11"/>
    <x v="0"/>
  </r>
  <r>
    <s v="R102581C"/>
    <x v="2"/>
    <n v="1"/>
    <s v="Type 2"/>
    <n v="22"/>
    <x v="1685"/>
    <x v="1740"/>
    <x v="1741"/>
    <n v="48"/>
    <x v="11"/>
    <x v="11"/>
    <x v="0"/>
  </r>
  <r>
    <s v="R102582G"/>
    <x v="2"/>
    <n v="1"/>
    <s v="Type 2"/>
    <n v="22"/>
    <x v="1685"/>
    <x v="1740"/>
    <x v="1741"/>
    <n v="48"/>
    <x v="11"/>
    <x v="11"/>
    <x v="0"/>
  </r>
  <r>
    <s v="R102583R"/>
    <x v="2"/>
    <n v="1"/>
    <s v="Type 2"/>
    <n v="22"/>
    <x v="1685"/>
    <x v="1740"/>
    <x v="1741"/>
    <n v="48"/>
    <x v="11"/>
    <x v="11"/>
    <x v="0"/>
  </r>
  <r>
    <s v="R102584D"/>
    <x v="2"/>
    <n v="1"/>
    <s v="Type 2"/>
    <n v="22"/>
    <x v="1685"/>
    <x v="1740"/>
    <x v="1741"/>
    <n v="48"/>
    <x v="11"/>
    <x v="11"/>
    <x v="0"/>
  </r>
  <r>
    <s v="R102585H"/>
    <x v="2"/>
    <n v="1"/>
    <s v="Type 2"/>
    <n v="22"/>
    <x v="1686"/>
    <x v="1741"/>
    <x v="1742"/>
    <n v="52"/>
    <x v="25"/>
    <x v="24"/>
    <x v="0"/>
  </r>
  <r>
    <s v="R102586A"/>
    <x v="2"/>
    <n v="1"/>
    <s v="Type 2"/>
    <n v="22"/>
    <x v="1686"/>
    <x v="1741"/>
    <x v="1742"/>
    <n v="52"/>
    <x v="25"/>
    <x v="24"/>
    <x v="0"/>
  </r>
  <r>
    <s v="R102587E"/>
    <x v="2"/>
    <n v="1"/>
    <s v="Type 2"/>
    <n v="22"/>
    <x v="1686"/>
    <x v="1741"/>
    <x v="1742"/>
    <n v="52"/>
    <x v="25"/>
    <x v="24"/>
    <x v="0"/>
  </r>
  <r>
    <s v="R102588K"/>
    <x v="2"/>
    <n v="1"/>
    <s v="Type 2"/>
    <n v="22"/>
    <x v="1686"/>
    <x v="1741"/>
    <x v="1742"/>
    <n v="52"/>
    <x v="25"/>
    <x v="24"/>
    <x v="0"/>
  </r>
  <r>
    <s v="R102934E"/>
    <x v="2"/>
    <n v="1"/>
    <s v="Type 2"/>
    <n v="22"/>
    <x v="1687"/>
    <x v="1742"/>
    <x v="1743"/>
    <n v="68"/>
    <x v="0"/>
    <x v="0"/>
    <x v="0"/>
  </r>
  <r>
    <s v="R102939C"/>
    <x v="2"/>
    <n v="1"/>
    <s v="Type 2"/>
    <n v="22"/>
    <x v="1687"/>
    <x v="1742"/>
    <x v="1743"/>
    <n v="68"/>
    <x v="0"/>
    <x v="0"/>
    <x v="0"/>
  </r>
  <r>
    <s v="R102957G"/>
    <x v="2"/>
    <n v="1"/>
    <s v="Type 2"/>
    <n v="22"/>
    <x v="1688"/>
    <x v="1743"/>
    <x v="1744"/>
    <n v="65"/>
    <x v="0"/>
    <x v="0"/>
    <x v="0"/>
  </r>
  <r>
    <s v="R102958R"/>
    <x v="2"/>
    <n v="1"/>
    <s v="Type 2"/>
    <n v="22"/>
    <x v="1688"/>
    <x v="1743"/>
    <x v="1744"/>
    <n v="65"/>
    <x v="0"/>
    <x v="0"/>
    <x v="0"/>
  </r>
  <r>
    <s v="R102959D"/>
    <x v="2"/>
    <n v="1"/>
    <s v="Type 2"/>
    <n v="22"/>
    <x v="1688"/>
    <x v="1743"/>
    <x v="1744"/>
    <n v="65"/>
    <x v="0"/>
    <x v="0"/>
    <x v="0"/>
  </r>
  <r>
    <s v="R102960G"/>
    <x v="2"/>
    <n v="1"/>
    <s v="Type 2"/>
    <n v="22"/>
    <x v="1688"/>
    <x v="1743"/>
    <x v="1744"/>
    <n v="65"/>
    <x v="0"/>
    <x v="0"/>
    <x v="0"/>
  </r>
  <r>
    <s v="R102961R"/>
    <x v="2"/>
    <n v="1"/>
    <s v="Type 2"/>
    <n v="22"/>
    <x v="1689"/>
    <x v="1744"/>
    <x v="1745"/>
    <n v="63"/>
    <x v="1"/>
    <x v="1"/>
    <x v="0"/>
  </r>
  <r>
    <s v="R102965E"/>
    <x v="2"/>
    <n v="1"/>
    <s v="Type 2"/>
    <n v="22"/>
    <x v="1689"/>
    <x v="1744"/>
    <x v="1745"/>
    <n v="63"/>
    <x v="1"/>
    <x v="1"/>
    <x v="0"/>
  </r>
  <r>
    <s v="R102966K"/>
    <x v="2"/>
    <n v="1"/>
    <s v="Type 2"/>
    <n v="22"/>
    <x v="1689"/>
    <x v="1744"/>
    <x v="1745"/>
    <n v="63"/>
    <x v="1"/>
    <x v="1"/>
    <x v="0"/>
  </r>
  <r>
    <s v="R102967B"/>
    <x v="2"/>
    <n v="1"/>
    <s v="Type 2"/>
    <n v="22"/>
    <x v="1689"/>
    <x v="1744"/>
    <x v="1745"/>
    <n v="63"/>
    <x v="1"/>
    <x v="1"/>
    <x v="0"/>
  </r>
  <r>
    <s v="R102975R"/>
    <x v="2"/>
    <n v="1"/>
    <s v="Type 2"/>
    <n v="22"/>
    <x v="1690"/>
    <x v="1745"/>
    <x v="1746"/>
    <n v="46"/>
    <x v="11"/>
    <x v="11"/>
    <x v="0"/>
  </r>
  <r>
    <s v="R102977H"/>
    <x v="2"/>
    <n v="1"/>
    <s v="Type 2"/>
    <n v="22"/>
    <x v="1690"/>
    <x v="1745"/>
    <x v="1746"/>
    <n v="46"/>
    <x v="11"/>
    <x v="11"/>
    <x v="0"/>
  </r>
  <r>
    <s v="R102990C"/>
    <x v="2"/>
    <n v="1"/>
    <s v="Type 2"/>
    <n v="22"/>
    <x v="1690"/>
    <x v="1745"/>
    <x v="1746"/>
    <n v="46"/>
    <x v="11"/>
    <x v="11"/>
    <x v="0"/>
  </r>
  <r>
    <s v="R102992R"/>
    <x v="2"/>
    <n v="1"/>
    <s v="Type 2"/>
    <n v="22"/>
    <x v="1690"/>
    <x v="1745"/>
    <x v="1746"/>
    <n v="46"/>
    <x v="11"/>
    <x v="11"/>
    <x v="0"/>
  </r>
  <r>
    <s v="R102995A"/>
    <x v="2"/>
    <n v="1"/>
    <s v="Type 2"/>
    <n v="22"/>
    <x v="1690"/>
    <x v="1745"/>
    <x v="1746"/>
    <n v="46"/>
    <x v="11"/>
    <x v="11"/>
    <x v="0"/>
  </r>
  <r>
    <s v="R103225R"/>
    <x v="2"/>
    <n v="1"/>
    <s v="Type 2"/>
    <n v="22"/>
    <x v="1691"/>
    <x v="1746"/>
    <x v="1747"/>
    <n v="63"/>
    <x v="1"/>
    <x v="1"/>
    <x v="0"/>
  </r>
  <r>
    <s v="R103227H"/>
    <x v="2"/>
    <n v="1"/>
    <s v="Type 2"/>
    <n v="22"/>
    <x v="1691"/>
    <x v="1746"/>
    <x v="1747"/>
    <n v="63"/>
    <x v="1"/>
    <x v="1"/>
    <x v="0"/>
  </r>
  <r>
    <s v="R103228A"/>
    <x v="2"/>
    <n v="1"/>
    <s v="Type 2"/>
    <n v="22"/>
    <x v="1691"/>
    <x v="1746"/>
    <x v="1747"/>
    <n v="63"/>
    <x v="1"/>
    <x v="1"/>
    <x v="0"/>
  </r>
  <r>
    <s v="R103230H"/>
    <x v="2"/>
    <n v="1"/>
    <s v="Type 2"/>
    <n v="22"/>
    <x v="1691"/>
    <x v="1746"/>
    <x v="1747"/>
    <n v="63"/>
    <x v="1"/>
    <x v="1"/>
    <x v="0"/>
  </r>
  <r>
    <s v="R103236Z"/>
    <x v="2"/>
    <n v="1"/>
    <s v="Type 2"/>
    <n v="22"/>
    <x v="1692"/>
    <x v="1747"/>
    <x v="1748"/>
    <n v="52"/>
    <x v="25"/>
    <x v="24"/>
    <x v="0"/>
  </r>
  <r>
    <s v="R103238G"/>
    <x v="2"/>
    <n v="1"/>
    <s v="Type 2"/>
    <n v="22"/>
    <x v="1692"/>
    <x v="1747"/>
    <x v="1748"/>
    <n v="52"/>
    <x v="25"/>
    <x v="24"/>
    <x v="0"/>
  </r>
  <r>
    <s v="R103240C"/>
    <x v="2"/>
    <n v="1"/>
    <s v="Type 2"/>
    <n v="22"/>
    <x v="1692"/>
    <x v="1747"/>
    <x v="1748"/>
    <n v="52"/>
    <x v="25"/>
    <x v="24"/>
    <x v="0"/>
  </r>
  <r>
    <s v="R103241G"/>
    <x v="2"/>
    <n v="1"/>
    <s v="Type 2"/>
    <n v="22"/>
    <x v="1692"/>
    <x v="1747"/>
    <x v="1748"/>
    <n v="52"/>
    <x v="25"/>
    <x v="24"/>
    <x v="0"/>
  </r>
  <r>
    <s v="R103242R"/>
    <x v="2"/>
    <n v="1"/>
    <s v="Type 2"/>
    <n v="22"/>
    <x v="1692"/>
    <x v="1747"/>
    <x v="1748"/>
    <n v="52"/>
    <x v="25"/>
    <x v="24"/>
    <x v="0"/>
  </r>
  <r>
    <s v="R103243D"/>
    <x v="2"/>
    <n v="1"/>
    <s v="Type 2"/>
    <n v="22"/>
    <x v="1692"/>
    <x v="1747"/>
    <x v="1748"/>
    <n v="52"/>
    <x v="25"/>
    <x v="24"/>
    <x v="0"/>
  </r>
  <r>
    <s v="R103257D"/>
    <x v="2"/>
    <n v="1"/>
    <s v="Type 2"/>
    <n v="22"/>
    <x v="1693"/>
    <x v="1748"/>
    <x v="1749"/>
    <n v="60"/>
    <x v="1"/>
    <x v="1"/>
    <x v="0"/>
  </r>
  <r>
    <s v="R103258H"/>
    <x v="2"/>
    <n v="1"/>
    <s v="Type 2"/>
    <n v="22"/>
    <x v="1693"/>
    <x v="1748"/>
    <x v="1749"/>
    <n v="60"/>
    <x v="1"/>
    <x v="1"/>
    <x v="0"/>
  </r>
  <r>
    <s v="R103303G"/>
    <x v="2"/>
    <n v="1"/>
    <s v="Type 2"/>
    <n v="22"/>
    <x v="1694"/>
    <x v="1749"/>
    <x v="1750"/>
    <n v="75"/>
    <x v="4"/>
    <x v="4"/>
    <x v="0"/>
  </r>
  <r>
    <s v="R103304R"/>
    <x v="2"/>
    <n v="1"/>
    <s v="Type 2"/>
    <n v="22"/>
    <x v="1694"/>
    <x v="1749"/>
    <x v="1750"/>
    <n v="75"/>
    <x v="4"/>
    <x v="4"/>
    <x v="0"/>
  </r>
  <r>
    <s v="R103305D"/>
    <x v="2"/>
    <n v="1"/>
    <s v="Type 2"/>
    <n v="22"/>
    <x v="1694"/>
    <x v="1749"/>
    <x v="1750"/>
    <n v="75"/>
    <x v="4"/>
    <x v="4"/>
    <x v="0"/>
  </r>
  <r>
    <s v="R103307A"/>
    <x v="2"/>
    <n v="1"/>
    <s v="Type 2"/>
    <n v="22"/>
    <x v="1695"/>
    <x v="1750"/>
    <x v="1751"/>
    <n v="65"/>
    <x v="0"/>
    <x v="0"/>
    <x v="0"/>
  </r>
  <r>
    <s v="R103309K"/>
    <x v="2"/>
    <n v="1"/>
    <s v="Type 2"/>
    <n v="22"/>
    <x v="1695"/>
    <x v="1750"/>
    <x v="1751"/>
    <n v="65"/>
    <x v="0"/>
    <x v="0"/>
    <x v="0"/>
  </r>
  <r>
    <s v="R103311E"/>
    <x v="2"/>
    <n v="1"/>
    <s v="Type 2"/>
    <n v="22"/>
    <x v="1695"/>
    <x v="1750"/>
    <x v="1751"/>
    <n v="65"/>
    <x v="0"/>
    <x v="0"/>
    <x v="0"/>
  </r>
  <r>
    <s v="R103314F"/>
    <x v="2"/>
    <n v="1"/>
    <s v="Type 2"/>
    <n v="22"/>
    <x v="1696"/>
    <x v="1751"/>
    <x v="1752"/>
    <n v="65"/>
    <x v="0"/>
    <x v="0"/>
    <x v="0"/>
  </r>
  <r>
    <s v="R103315Z"/>
    <x v="2"/>
    <n v="1"/>
    <s v="Type 2"/>
    <n v="22"/>
    <x v="1696"/>
    <x v="1751"/>
    <x v="1752"/>
    <n v="65"/>
    <x v="0"/>
    <x v="0"/>
    <x v="0"/>
  </r>
  <r>
    <s v="R103317G"/>
    <x v="2"/>
    <n v="1"/>
    <s v="Type 2"/>
    <n v="22"/>
    <x v="1696"/>
    <x v="1751"/>
    <x v="1752"/>
    <n v="65"/>
    <x v="0"/>
    <x v="0"/>
    <x v="0"/>
  </r>
  <r>
    <s v="R103323H"/>
    <x v="2"/>
    <n v="1"/>
    <s v="Type 2"/>
    <n v="22"/>
    <x v="1697"/>
    <x v="1752"/>
    <x v="1753"/>
    <n v="55"/>
    <x v="2"/>
    <x v="2"/>
    <x v="0"/>
  </r>
  <r>
    <s v="R103326K"/>
    <x v="2"/>
    <n v="1"/>
    <s v="Type 2"/>
    <n v="22"/>
    <x v="1697"/>
    <x v="1752"/>
    <x v="1753"/>
    <n v="55"/>
    <x v="2"/>
    <x v="2"/>
    <x v="0"/>
  </r>
  <r>
    <s v="R103330B"/>
    <x v="2"/>
    <n v="1"/>
    <s v="Type 2"/>
    <n v="22"/>
    <x v="1697"/>
    <x v="1752"/>
    <x v="1753"/>
    <n v="55"/>
    <x v="2"/>
    <x v="2"/>
    <x v="0"/>
  </r>
  <r>
    <s v="R103331F"/>
    <x v="2"/>
    <n v="1"/>
    <s v="Type 2"/>
    <n v="22"/>
    <x v="1698"/>
    <x v="1753"/>
    <x v="1754"/>
    <n v="68"/>
    <x v="0"/>
    <x v="0"/>
    <x v="0"/>
  </r>
  <r>
    <s v="R103332Z"/>
    <x v="2"/>
    <n v="1"/>
    <s v="Type 2"/>
    <n v="22"/>
    <x v="1698"/>
    <x v="1753"/>
    <x v="1754"/>
    <n v="68"/>
    <x v="0"/>
    <x v="0"/>
    <x v="0"/>
  </r>
  <r>
    <s v="R103333C"/>
    <x v="2"/>
    <n v="1"/>
    <s v="Type 2"/>
    <n v="22"/>
    <x v="1698"/>
    <x v="1753"/>
    <x v="1754"/>
    <n v="68"/>
    <x v="0"/>
    <x v="0"/>
    <x v="0"/>
  </r>
  <r>
    <s v="R103334G"/>
    <x v="2"/>
    <n v="1"/>
    <s v="Type 2"/>
    <n v="22"/>
    <x v="1699"/>
    <x v="1754"/>
    <x v="1755"/>
    <n v="68"/>
    <x v="0"/>
    <x v="0"/>
    <x v="0"/>
  </r>
  <r>
    <s v="R103335R"/>
    <x v="2"/>
    <n v="1"/>
    <s v="Type 2"/>
    <n v="22"/>
    <x v="1699"/>
    <x v="1754"/>
    <x v="1755"/>
    <n v="68"/>
    <x v="0"/>
    <x v="0"/>
    <x v="0"/>
  </r>
  <r>
    <s v="R103336D"/>
    <x v="2"/>
    <n v="1"/>
    <s v="Type 2"/>
    <n v="22"/>
    <x v="1699"/>
    <x v="1754"/>
    <x v="1755"/>
    <n v="68"/>
    <x v="0"/>
    <x v="0"/>
    <x v="0"/>
  </r>
  <r>
    <s v="R103346Z"/>
    <x v="2"/>
    <n v="1"/>
    <s v="Type 2"/>
    <n v="22"/>
    <x v="1700"/>
    <x v="1755"/>
    <x v="1756"/>
    <n v="61"/>
    <x v="1"/>
    <x v="1"/>
    <x v="0"/>
  </r>
  <r>
    <s v="R103347C"/>
    <x v="2"/>
    <n v="1"/>
    <s v="Type 2"/>
    <n v="22"/>
    <x v="1700"/>
    <x v="1755"/>
    <x v="1756"/>
    <n v="61"/>
    <x v="1"/>
    <x v="1"/>
    <x v="0"/>
  </r>
  <r>
    <s v="R103348G"/>
    <x v="2"/>
    <n v="1"/>
    <s v="Type 2"/>
    <n v="22"/>
    <x v="1700"/>
    <x v="1755"/>
    <x v="1756"/>
    <n v="61"/>
    <x v="1"/>
    <x v="1"/>
    <x v="0"/>
  </r>
  <r>
    <s v="R103349R"/>
    <x v="2"/>
    <n v="1"/>
    <s v="Type 2"/>
    <n v="22"/>
    <x v="1700"/>
    <x v="1755"/>
    <x v="1756"/>
    <n v="61"/>
    <x v="1"/>
    <x v="1"/>
    <x v="0"/>
  </r>
  <r>
    <s v="R103350C"/>
    <x v="2"/>
    <n v="1"/>
    <s v="Type 2"/>
    <n v="22"/>
    <x v="1701"/>
    <x v="1756"/>
    <x v="1757"/>
    <n v="73"/>
    <x v="3"/>
    <x v="3"/>
    <x v="0"/>
  </r>
  <r>
    <s v="R103351G"/>
    <x v="2"/>
    <n v="1"/>
    <s v="Type 2"/>
    <n v="22"/>
    <x v="1701"/>
    <x v="1756"/>
    <x v="1757"/>
    <n v="73"/>
    <x v="3"/>
    <x v="3"/>
    <x v="0"/>
  </r>
  <r>
    <s v="R103352R"/>
    <x v="2"/>
    <n v="1"/>
    <s v="Type 2"/>
    <n v="22"/>
    <x v="1701"/>
    <x v="1756"/>
    <x v="1757"/>
    <n v="73"/>
    <x v="3"/>
    <x v="3"/>
    <x v="0"/>
  </r>
  <r>
    <s v="R103353D"/>
    <x v="2"/>
    <n v="1"/>
    <s v="Type 2"/>
    <n v="22"/>
    <x v="1702"/>
    <x v="1757"/>
    <x v="1758"/>
    <n v="68"/>
    <x v="0"/>
    <x v="0"/>
    <x v="0"/>
  </r>
  <r>
    <s v="R103354H"/>
    <x v="2"/>
    <n v="1"/>
    <s v="Type 2"/>
    <n v="22"/>
    <x v="1702"/>
    <x v="1757"/>
    <x v="1758"/>
    <n v="68"/>
    <x v="0"/>
    <x v="0"/>
    <x v="0"/>
  </r>
  <r>
    <s v="R103355A"/>
    <x v="2"/>
    <n v="1"/>
    <s v="Type 2"/>
    <n v="22"/>
    <x v="1702"/>
    <x v="1757"/>
    <x v="1758"/>
    <n v="68"/>
    <x v="0"/>
    <x v="0"/>
    <x v="0"/>
  </r>
  <r>
    <s v="R103356E"/>
    <x v="2"/>
    <n v="1"/>
    <s v="Type 2"/>
    <n v="22"/>
    <x v="1703"/>
    <x v="1758"/>
    <x v="1759"/>
    <n v="61"/>
    <x v="1"/>
    <x v="1"/>
    <x v="0"/>
  </r>
  <r>
    <s v="R103358B"/>
    <x v="2"/>
    <n v="1"/>
    <s v="Type 2"/>
    <n v="22"/>
    <x v="1703"/>
    <x v="1758"/>
    <x v="1759"/>
    <n v="61"/>
    <x v="1"/>
    <x v="1"/>
    <x v="0"/>
  </r>
  <r>
    <s v="R103360K"/>
    <x v="2"/>
    <n v="1"/>
    <s v="Type 2"/>
    <n v="22"/>
    <x v="1703"/>
    <x v="1758"/>
    <x v="1759"/>
    <n v="61"/>
    <x v="1"/>
    <x v="1"/>
    <x v="0"/>
  </r>
  <r>
    <s v="R103361B"/>
    <x v="2"/>
    <n v="1"/>
    <s v="Type 2"/>
    <n v="22"/>
    <x v="1704"/>
    <x v="1759"/>
    <x v="1760"/>
    <n v="65"/>
    <x v="0"/>
    <x v="0"/>
    <x v="0"/>
  </r>
  <r>
    <s v="R103362F"/>
    <x v="2"/>
    <n v="1"/>
    <s v="Type 2"/>
    <n v="22"/>
    <x v="1704"/>
    <x v="1759"/>
    <x v="1760"/>
    <n v="65"/>
    <x v="0"/>
    <x v="0"/>
    <x v="0"/>
  </r>
  <r>
    <s v="R103363Z"/>
    <x v="2"/>
    <n v="1"/>
    <s v="Type 2"/>
    <n v="22"/>
    <x v="1704"/>
    <x v="1759"/>
    <x v="1760"/>
    <n v="65"/>
    <x v="0"/>
    <x v="0"/>
    <x v="0"/>
  </r>
  <r>
    <s v="R103367D"/>
    <x v="2"/>
    <n v="1"/>
    <s v="Type 2"/>
    <n v="22"/>
    <x v="1705"/>
    <x v="1760"/>
    <x v="1761"/>
    <n v="65"/>
    <x v="0"/>
    <x v="0"/>
    <x v="0"/>
  </r>
  <r>
    <s v="R103368H"/>
    <x v="2"/>
    <n v="1"/>
    <s v="Type 2"/>
    <n v="22"/>
    <x v="1705"/>
    <x v="1760"/>
    <x v="1761"/>
    <n v="65"/>
    <x v="0"/>
    <x v="0"/>
    <x v="0"/>
  </r>
  <r>
    <s v="R103369A"/>
    <x v="2"/>
    <n v="1"/>
    <s v="Type 2"/>
    <n v="22"/>
    <x v="1705"/>
    <x v="1760"/>
    <x v="1761"/>
    <n v="65"/>
    <x v="0"/>
    <x v="0"/>
    <x v="0"/>
  </r>
  <r>
    <s v="R103370D"/>
    <x v="2"/>
    <n v="1"/>
    <s v="Type 2"/>
    <n v="22"/>
    <x v="1706"/>
    <x v="1761"/>
    <x v="1762"/>
    <n v="68"/>
    <x v="0"/>
    <x v="0"/>
    <x v="0"/>
  </r>
  <r>
    <s v="R103372A"/>
    <x v="2"/>
    <n v="1"/>
    <s v="Type 2"/>
    <n v="22"/>
    <x v="1706"/>
    <x v="1761"/>
    <x v="1762"/>
    <n v="68"/>
    <x v="0"/>
    <x v="0"/>
    <x v="0"/>
  </r>
  <r>
    <s v="R103373E"/>
    <x v="2"/>
    <n v="1"/>
    <s v="Type 2"/>
    <n v="22"/>
    <x v="1706"/>
    <x v="1761"/>
    <x v="1762"/>
    <n v="68"/>
    <x v="0"/>
    <x v="0"/>
    <x v="0"/>
  </r>
  <r>
    <s v="R103374K"/>
    <x v="2"/>
    <n v="1"/>
    <s v="Type 2"/>
    <n v="22"/>
    <x v="1707"/>
    <x v="1762"/>
    <x v="1763"/>
    <n v="73"/>
    <x v="3"/>
    <x v="3"/>
    <x v="0"/>
  </r>
  <r>
    <s v="R103375B"/>
    <x v="2"/>
    <n v="1"/>
    <s v="Type 2"/>
    <n v="22"/>
    <x v="1707"/>
    <x v="1762"/>
    <x v="1763"/>
    <n v="73"/>
    <x v="3"/>
    <x v="3"/>
    <x v="0"/>
  </r>
  <r>
    <s v="R103376F"/>
    <x v="2"/>
    <n v="1"/>
    <s v="Type 2"/>
    <n v="22"/>
    <x v="1707"/>
    <x v="1762"/>
    <x v="1763"/>
    <n v="73"/>
    <x v="3"/>
    <x v="3"/>
    <x v="0"/>
  </r>
  <r>
    <s v="R103377Z"/>
    <x v="2"/>
    <n v="1"/>
    <s v="Type 2"/>
    <n v="22"/>
    <x v="1708"/>
    <x v="1763"/>
    <x v="1764"/>
    <n v="68"/>
    <x v="0"/>
    <x v="0"/>
    <x v="0"/>
  </r>
  <r>
    <s v="R103378C"/>
    <x v="2"/>
    <n v="1"/>
    <s v="Type 2"/>
    <n v="22"/>
    <x v="1708"/>
    <x v="1763"/>
    <x v="1764"/>
    <n v="68"/>
    <x v="0"/>
    <x v="0"/>
    <x v="0"/>
  </r>
  <r>
    <s v="R103379G"/>
    <x v="2"/>
    <n v="1"/>
    <s v="Type 2"/>
    <n v="22"/>
    <x v="1708"/>
    <x v="1763"/>
    <x v="1764"/>
    <n v="68"/>
    <x v="0"/>
    <x v="0"/>
    <x v="0"/>
  </r>
  <r>
    <s v="R103382G"/>
    <x v="2"/>
    <n v="1"/>
    <s v="Type 2"/>
    <n v="22"/>
    <x v="1709"/>
    <x v="1764"/>
    <x v="1765"/>
    <n v="68"/>
    <x v="0"/>
    <x v="0"/>
    <x v="0"/>
  </r>
  <r>
    <s v="R103383R"/>
    <x v="2"/>
    <n v="1"/>
    <s v="Type 2"/>
    <n v="22"/>
    <x v="1709"/>
    <x v="1764"/>
    <x v="1765"/>
    <n v="68"/>
    <x v="0"/>
    <x v="0"/>
    <x v="0"/>
  </r>
  <r>
    <s v="R103384D"/>
    <x v="2"/>
    <n v="1"/>
    <s v="Type 2"/>
    <n v="22"/>
    <x v="1709"/>
    <x v="1764"/>
    <x v="1765"/>
    <n v="68"/>
    <x v="0"/>
    <x v="0"/>
    <x v="0"/>
  </r>
  <r>
    <s v="R103385H"/>
    <x v="2"/>
    <n v="1"/>
    <s v="Type 2"/>
    <n v="22"/>
    <x v="1710"/>
    <x v="1765"/>
    <x v="1766"/>
    <n v="73"/>
    <x v="3"/>
    <x v="3"/>
    <x v="0"/>
  </r>
  <r>
    <s v="R103386A"/>
    <x v="2"/>
    <n v="1"/>
    <s v="Type 2"/>
    <n v="22"/>
    <x v="1710"/>
    <x v="1765"/>
    <x v="1766"/>
    <n v="73"/>
    <x v="3"/>
    <x v="3"/>
    <x v="0"/>
  </r>
  <r>
    <s v="R103387E"/>
    <x v="2"/>
    <n v="1"/>
    <s v="Type 2"/>
    <n v="22"/>
    <x v="1710"/>
    <x v="1765"/>
    <x v="1766"/>
    <n v="73"/>
    <x v="3"/>
    <x v="3"/>
    <x v="0"/>
  </r>
  <r>
    <s v="R103388K"/>
    <x v="2"/>
    <n v="1"/>
    <s v="Type 2"/>
    <n v="22"/>
    <x v="1711"/>
    <x v="1766"/>
    <x v="1767"/>
    <n v="73"/>
    <x v="3"/>
    <x v="3"/>
    <x v="0"/>
  </r>
  <r>
    <s v="R103389B"/>
    <x v="2"/>
    <n v="1"/>
    <s v="Type 2"/>
    <n v="22"/>
    <x v="1711"/>
    <x v="1766"/>
    <x v="1767"/>
    <n v="73"/>
    <x v="3"/>
    <x v="3"/>
    <x v="0"/>
  </r>
  <r>
    <s v="R103390E"/>
    <x v="2"/>
    <n v="1"/>
    <s v="Type 2"/>
    <n v="22"/>
    <x v="1711"/>
    <x v="1766"/>
    <x v="1767"/>
    <n v="73"/>
    <x v="3"/>
    <x v="3"/>
    <x v="0"/>
  </r>
  <r>
    <s v="R103391K"/>
    <x v="2"/>
    <n v="1"/>
    <s v="Type 2"/>
    <n v="22"/>
    <x v="1712"/>
    <x v="1767"/>
    <x v="1768"/>
    <n v="64"/>
    <x v="1"/>
    <x v="1"/>
    <x v="0"/>
  </r>
  <r>
    <s v="R103392B"/>
    <x v="2"/>
    <n v="1"/>
    <s v="Type 2"/>
    <n v="22"/>
    <x v="1712"/>
    <x v="1767"/>
    <x v="1768"/>
    <n v="64"/>
    <x v="1"/>
    <x v="1"/>
    <x v="0"/>
  </r>
  <r>
    <s v="R103393F"/>
    <x v="2"/>
    <n v="1"/>
    <s v="Type 2"/>
    <n v="22"/>
    <x v="1712"/>
    <x v="1767"/>
    <x v="1768"/>
    <n v="64"/>
    <x v="1"/>
    <x v="1"/>
    <x v="0"/>
  </r>
  <r>
    <s v="R103394Z"/>
    <x v="2"/>
    <n v="1"/>
    <s v="Type 2"/>
    <n v="22"/>
    <x v="1713"/>
    <x v="1768"/>
    <x v="1769"/>
    <n v="73"/>
    <x v="3"/>
    <x v="3"/>
    <x v="0"/>
  </r>
  <r>
    <s v="R103395C"/>
    <x v="2"/>
    <n v="1"/>
    <s v="Type 2"/>
    <n v="22"/>
    <x v="1713"/>
    <x v="1768"/>
    <x v="1769"/>
    <n v="73"/>
    <x v="3"/>
    <x v="3"/>
    <x v="0"/>
  </r>
  <r>
    <s v="R103396G"/>
    <x v="2"/>
    <n v="1"/>
    <s v="Type 2"/>
    <n v="22"/>
    <x v="1713"/>
    <x v="1768"/>
    <x v="1769"/>
    <n v="73"/>
    <x v="3"/>
    <x v="3"/>
    <x v="0"/>
  </r>
  <r>
    <s v="R103416H"/>
    <x v="2"/>
    <n v="1"/>
    <s v="Type 2"/>
    <n v="22"/>
    <x v="1714"/>
    <x v="1769"/>
    <x v="1770"/>
    <n v="68"/>
    <x v="0"/>
    <x v="0"/>
    <x v="0"/>
  </r>
  <r>
    <s v="R103417A"/>
    <x v="2"/>
    <n v="1"/>
    <s v="Type 2"/>
    <n v="22"/>
    <x v="1714"/>
    <x v="1769"/>
    <x v="1770"/>
    <n v="68"/>
    <x v="0"/>
    <x v="0"/>
    <x v="0"/>
  </r>
  <r>
    <s v="R103418E"/>
    <x v="2"/>
    <n v="1"/>
    <s v="Type 2"/>
    <n v="22"/>
    <x v="1714"/>
    <x v="1769"/>
    <x v="1770"/>
    <n v="68"/>
    <x v="0"/>
    <x v="0"/>
    <x v="0"/>
  </r>
  <r>
    <s v="R103419K"/>
    <x v="2"/>
    <n v="1"/>
    <s v="Type 2"/>
    <n v="22"/>
    <x v="1715"/>
    <x v="1770"/>
    <x v="1771"/>
    <n v="64"/>
    <x v="1"/>
    <x v="1"/>
    <x v="0"/>
  </r>
  <r>
    <s v="R103420A"/>
    <x v="2"/>
    <n v="1"/>
    <s v="Type 2"/>
    <n v="22"/>
    <x v="1715"/>
    <x v="1770"/>
    <x v="1771"/>
    <n v="64"/>
    <x v="1"/>
    <x v="1"/>
    <x v="0"/>
  </r>
  <r>
    <s v="R103421E"/>
    <x v="2"/>
    <n v="1"/>
    <s v="Type 2"/>
    <n v="22"/>
    <x v="1715"/>
    <x v="1770"/>
    <x v="1771"/>
    <n v="64"/>
    <x v="1"/>
    <x v="1"/>
    <x v="0"/>
  </r>
  <r>
    <s v="R103422K"/>
    <x v="2"/>
    <n v="1"/>
    <s v="Type 2"/>
    <n v="22"/>
    <x v="1716"/>
    <x v="1771"/>
    <x v="1772"/>
    <n v="64"/>
    <x v="1"/>
    <x v="1"/>
    <x v="0"/>
  </r>
  <r>
    <s v="R103423B"/>
    <x v="2"/>
    <n v="1"/>
    <s v="Type 2"/>
    <n v="22"/>
    <x v="1716"/>
    <x v="1771"/>
    <x v="1772"/>
    <n v="64"/>
    <x v="1"/>
    <x v="1"/>
    <x v="0"/>
  </r>
  <r>
    <s v="R103424F"/>
    <x v="2"/>
    <n v="1"/>
    <s v="Type 2"/>
    <n v="22"/>
    <x v="1716"/>
    <x v="1771"/>
    <x v="1772"/>
    <n v="64"/>
    <x v="1"/>
    <x v="1"/>
    <x v="0"/>
  </r>
  <r>
    <s v="R103426C"/>
    <x v="2"/>
    <n v="1"/>
    <s v="Type 2"/>
    <n v="22"/>
    <x v="1717"/>
    <x v="1772"/>
    <x v="1773"/>
    <n v="73"/>
    <x v="3"/>
    <x v="3"/>
    <x v="0"/>
  </r>
  <r>
    <s v="R103427G"/>
    <x v="2"/>
    <n v="1"/>
    <s v="Type 2"/>
    <n v="22"/>
    <x v="1717"/>
    <x v="1772"/>
    <x v="1773"/>
    <n v="73"/>
    <x v="3"/>
    <x v="3"/>
    <x v="0"/>
  </r>
  <r>
    <s v="R103428R"/>
    <x v="2"/>
    <n v="1"/>
    <s v="Type 2"/>
    <n v="22"/>
    <x v="1717"/>
    <x v="1772"/>
    <x v="1773"/>
    <n v="73"/>
    <x v="3"/>
    <x v="3"/>
    <x v="0"/>
  </r>
  <r>
    <s v="R103429D"/>
    <x v="2"/>
    <n v="1"/>
    <s v="Type 2"/>
    <n v="22"/>
    <x v="1718"/>
    <x v="1773"/>
    <x v="1774"/>
    <n v="73"/>
    <x v="3"/>
    <x v="3"/>
    <x v="0"/>
  </r>
  <r>
    <s v="R103430G"/>
    <x v="2"/>
    <n v="1"/>
    <s v="Type 2"/>
    <n v="22"/>
    <x v="1718"/>
    <x v="1773"/>
    <x v="1774"/>
    <n v="73"/>
    <x v="3"/>
    <x v="3"/>
    <x v="0"/>
  </r>
  <r>
    <s v="R103431R"/>
    <x v="2"/>
    <n v="1"/>
    <s v="Type 2"/>
    <n v="22"/>
    <x v="1718"/>
    <x v="1773"/>
    <x v="1774"/>
    <n v="73"/>
    <x v="3"/>
    <x v="3"/>
    <x v="0"/>
  </r>
  <r>
    <s v="R103478H"/>
    <x v="2"/>
    <n v="1"/>
    <s v="Type 2"/>
    <n v="22"/>
    <x v="1719"/>
    <x v="1774"/>
    <x v="1775"/>
    <n v="68"/>
    <x v="0"/>
    <x v="0"/>
    <x v="0"/>
  </r>
  <r>
    <s v="R103479A"/>
    <x v="2"/>
    <n v="1"/>
    <s v="Type 2"/>
    <n v="22"/>
    <x v="1719"/>
    <x v="1774"/>
    <x v="1775"/>
    <n v="68"/>
    <x v="0"/>
    <x v="0"/>
    <x v="0"/>
  </r>
  <r>
    <s v="R103481H"/>
    <x v="2"/>
    <n v="1"/>
    <s v="Type 2"/>
    <n v="22"/>
    <x v="1719"/>
    <x v="1774"/>
    <x v="1775"/>
    <n v="68"/>
    <x v="0"/>
    <x v="0"/>
    <x v="0"/>
  </r>
  <r>
    <s v="R103482A"/>
    <x v="2"/>
    <n v="1"/>
    <s v="Type 2"/>
    <n v="22"/>
    <x v="1720"/>
    <x v="1775"/>
    <x v="1776"/>
    <n v="64"/>
    <x v="1"/>
    <x v="1"/>
    <x v="0"/>
  </r>
  <r>
    <s v="R103489G"/>
    <x v="2"/>
    <n v="1"/>
    <s v="Type 2"/>
    <n v="22"/>
    <x v="1720"/>
    <x v="1775"/>
    <x v="1776"/>
    <n v="64"/>
    <x v="1"/>
    <x v="1"/>
    <x v="0"/>
  </r>
  <r>
    <s v="R103491C"/>
    <x v="2"/>
    <n v="1"/>
    <s v="Type 2"/>
    <n v="22"/>
    <x v="1720"/>
    <x v="1775"/>
    <x v="1776"/>
    <n v="64"/>
    <x v="1"/>
    <x v="1"/>
    <x v="0"/>
  </r>
  <r>
    <s v="R103493R"/>
    <x v="2"/>
    <n v="1"/>
    <s v="Type 2"/>
    <n v="22"/>
    <x v="1720"/>
    <x v="1775"/>
    <x v="1776"/>
    <n v="64"/>
    <x v="1"/>
    <x v="1"/>
    <x v="0"/>
  </r>
  <r>
    <s v="R103497E"/>
    <x v="2"/>
    <n v="1"/>
    <s v="Type 2"/>
    <n v="22"/>
    <x v="1721"/>
    <x v="1776"/>
    <x v="1777"/>
    <n v="73"/>
    <x v="3"/>
    <x v="3"/>
    <x v="0"/>
  </r>
  <r>
    <s v="R103499B"/>
    <x v="2"/>
    <n v="1"/>
    <s v="Type 2"/>
    <n v="22"/>
    <x v="1721"/>
    <x v="1776"/>
    <x v="1777"/>
    <n v="73"/>
    <x v="3"/>
    <x v="3"/>
    <x v="0"/>
  </r>
  <r>
    <s v="R103502B"/>
    <x v="2"/>
    <n v="1"/>
    <s v="Type 2"/>
    <n v="22"/>
    <x v="1722"/>
    <x v="1777"/>
    <x v="1778"/>
    <n v="73"/>
    <x v="3"/>
    <x v="3"/>
    <x v="0"/>
  </r>
  <r>
    <s v="R103504Z"/>
    <x v="2"/>
    <n v="1"/>
    <s v="Type 2"/>
    <n v="22"/>
    <x v="1722"/>
    <x v="1777"/>
    <x v="1778"/>
    <n v="73"/>
    <x v="3"/>
    <x v="3"/>
    <x v="0"/>
  </r>
  <r>
    <s v="R103506G"/>
    <x v="2"/>
    <n v="1"/>
    <s v="Type 2"/>
    <n v="22"/>
    <x v="1722"/>
    <x v="1777"/>
    <x v="1778"/>
    <n v="73"/>
    <x v="3"/>
    <x v="3"/>
    <x v="0"/>
  </r>
  <r>
    <s v="R103509H"/>
    <x v="2"/>
    <n v="1"/>
    <s v="Type 2"/>
    <n v="22"/>
    <x v="1723"/>
    <x v="1778"/>
    <x v="1779"/>
    <n v="64"/>
    <x v="1"/>
    <x v="1"/>
    <x v="0"/>
  </r>
  <r>
    <s v="R103511D"/>
    <x v="2"/>
    <n v="1"/>
    <s v="Type 2"/>
    <n v="22"/>
    <x v="1723"/>
    <x v="1778"/>
    <x v="1779"/>
    <n v="64"/>
    <x v="1"/>
    <x v="1"/>
    <x v="0"/>
  </r>
  <r>
    <s v="R103513A"/>
    <x v="2"/>
    <n v="1"/>
    <s v="Type 2"/>
    <n v="22"/>
    <x v="1723"/>
    <x v="1778"/>
    <x v="1779"/>
    <n v="64"/>
    <x v="1"/>
    <x v="1"/>
    <x v="0"/>
  </r>
  <r>
    <s v="R103534F"/>
    <x v="2"/>
    <n v="1"/>
    <s v="Type 2"/>
    <n v="22"/>
    <x v="1724"/>
    <x v="1779"/>
    <x v="1780"/>
    <n v="48"/>
    <x v="11"/>
    <x v="11"/>
    <x v="0"/>
  </r>
  <r>
    <s v="R103535Z"/>
    <x v="2"/>
    <n v="1"/>
    <s v="Type 2"/>
    <n v="22"/>
    <x v="1724"/>
    <x v="1779"/>
    <x v="1780"/>
    <n v="48"/>
    <x v="11"/>
    <x v="11"/>
    <x v="0"/>
  </r>
  <r>
    <s v="R103536C"/>
    <x v="2"/>
    <n v="1"/>
    <s v="Type 2"/>
    <n v="22"/>
    <x v="1724"/>
    <x v="1779"/>
    <x v="1780"/>
    <n v="48"/>
    <x v="11"/>
    <x v="11"/>
    <x v="0"/>
  </r>
  <r>
    <s v="R103537G"/>
    <x v="2"/>
    <n v="1"/>
    <s v="Type 2"/>
    <n v="22"/>
    <x v="1724"/>
    <x v="1779"/>
    <x v="1780"/>
    <n v="48"/>
    <x v="11"/>
    <x v="11"/>
    <x v="0"/>
  </r>
  <r>
    <s v="R103545E"/>
    <x v="2"/>
    <n v="1"/>
    <s v="Type 2"/>
    <n v="22"/>
    <x v="1725"/>
    <x v="1780"/>
    <x v="1781"/>
    <n v="48"/>
    <x v="11"/>
    <x v="11"/>
    <x v="0"/>
  </r>
  <r>
    <s v="R103548F"/>
    <x v="2"/>
    <n v="1"/>
    <s v="Type 2"/>
    <n v="22"/>
    <x v="1725"/>
    <x v="1780"/>
    <x v="1781"/>
    <n v="48"/>
    <x v="11"/>
    <x v="11"/>
    <x v="0"/>
  </r>
  <r>
    <s v="R103550B"/>
    <x v="2"/>
    <n v="1"/>
    <s v="Type 2"/>
    <n v="22"/>
    <x v="1725"/>
    <x v="1780"/>
    <x v="1781"/>
    <n v="48"/>
    <x v="11"/>
    <x v="11"/>
    <x v="0"/>
  </r>
  <r>
    <s v="R103554G"/>
    <x v="2"/>
    <n v="1"/>
    <s v="Type 2"/>
    <n v="22"/>
    <x v="1725"/>
    <x v="1780"/>
    <x v="1781"/>
    <n v="48"/>
    <x v="11"/>
    <x v="11"/>
    <x v="0"/>
  </r>
  <r>
    <s v="R103556D"/>
    <x v="2"/>
    <n v="1"/>
    <s v="Type 2"/>
    <n v="22"/>
    <x v="1700"/>
    <x v="1755"/>
    <x v="1756"/>
    <n v="61"/>
    <x v="1"/>
    <x v="1"/>
    <x v="0"/>
  </r>
  <r>
    <s v="R103558A"/>
    <x v="2"/>
    <n v="1"/>
    <s v="Type 2"/>
    <n v="22"/>
    <x v="1700"/>
    <x v="1755"/>
    <x v="1756"/>
    <n v="61"/>
    <x v="1"/>
    <x v="1"/>
    <x v="0"/>
  </r>
  <r>
    <s v="R103560H"/>
    <x v="2"/>
    <n v="1"/>
    <s v="Type 2"/>
    <n v="22"/>
    <x v="1700"/>
    <x v="1755"/>
    <x v="1756"/>
    <n v="61"/>
    <x v="1"/>
    <x v="1"/>
    <x v="0"/>
  </r>
  <r>
    <s v="R103561A"/>
    <x v="2"/>
    <n v="1"/>
    <s v="Type 2"/>
    <n v="22"/>
    <x v="1700"/>
    <x v="1755"/>
    <x v="1756"/>
    <n v="61"/>
    <x v="1"/>
    <x v="1"/>
    <x v="0"/>
  </r>
  <r>
    <s v="R103574H"/>
    <x v="2"/>
    <n v="1"/>
    <s v="Type 2"/>
    <n v="22"/>
    <x v="1726"/>
    <x v="1781"/>
    <x v="1782"/>
    <n v="63"/>
    <x v="1"/>
    <x v="1"/>
    <x v="0"/>
  </r>
  <r>
    <s v="R103575A"/>
    <x v="2"/>
    <n v="1"/>
    <s v="Type 2"/>
    <n v="22"/>
    <x v="1726"/>
    <x v="1781"/>
    <x v="1782"/>
    <n v="63"/>
    <x v="1"/>
    <x v="1"/>
    <x v="0"/>
  </r>
  <r>
    <s v="R103577K"/>
    <x v="2"/>
    <n v="1"/>
    <s v="Type 2"/>
    <n v="22"/>
    <x v="1726"/>
    <x v="1781"/>
    <x v="1782"/>
    <n v="63"/>
    <x v="1"/>
    <x v="1"/>
    <x v="0"/>
  </r>
  <r>
    <s v="R103578B"/>
    <x v="2"/>
    <n v="1"/>
    <s v="Type 2"/>
    <n v="22"/>
    <x v="1726"/>
    <x v="1781"/>
    <x v="1782"/>
    <n v="63"/>
    <x v="1"/>
    <x v="1"/>
    <x v="0"/>
  </r>
  <r>
    <s v="R103583Z"/>
    <x v="2"/>
    <n v="1"/>
    <s v="Type 2"/>
    <n v="22"/>
    <x v="1727"/>
    <x v="1782"/>
    <x v="1783"/>
    <n v="62"/>
    <x v="1"/>
    <x v="1"/>
    <x v="0"/>
  </r>
  <r>
    <s v="R103584C"/>
    <x v="2"/>
    <n v="1"/>
    <s v="Type 2"/>
    <n v="22"/>
    <x v="1727"/>
    <x v="1782"/>
    <x v="1783"/>
    <n v="62"/>
    <x v="1"/>
    <x v="1"/>
    <x v="0"/>
  </r>
  <r>
    <s v="R103585G"/>
    <x v="2"/>
    <n v="1"/>
    <s v="Type 2"/>
    <n v="22"/>
    <x v="1727"/>
    <x v="1782"/>
    <x v="1783"/>
    <n v="62"/>
    <x v="1"/>
    <x v="1"/>
    <x v="0"/>
  </r>
  <r>
    <s v="R103587D"/>
    <x v="2"/>
    <n v="1"/>
    <s v="Type 2"/>
    <n v="22"/>
    <x v="1727"/>
    <x v="1782"/>
    <x v="1783"/>
    <n v="62"/>
    <x v="1"/>
    <x v="1"/>
    <x v="0"/>
  </r>
  <r>
    <s v="R103628Z"/>
    <x v="2"/>
    <n v="1"/>
    <s v="Type 2"/>
    <n v="22"/>
    <x v="1008"/>
    <x v="1029"/>
    <x v="1029"/>
    <n v="60"/>
    <x v="1"/>
    <x v="1"/>
    <x v="0"/>
  </r>
  <r>
    <s v="R103629C"/>
    <x v="2"/>
    <n v="1"/>
    <s v="Type 2"/>
    <n v="22"/>
    <x v="1008"/>
    <x v="1029"/>
    <x v="1029"/>
    <n v="60"/>
    <x v="1"/>
    <x v="1"/>
    <x v="0"/>
  </r>
  <r>
    <s v="R103673K"/>
    <x v="2"/>
    <n v="1"/>
    <s v="Type 2"/>
    <n v="22"/>
    <x v="1728"/>
    <x v="1783"/>
    <x v="1784"/>
    <n v="73"/>
    <x v="3"/>
    <x v="3"/>
    <x v="0"/>
  </r>
  <r>
    <s v="R103674B"/>
    <x v="2"/>
    <n v="1"/>
    <s v="Type 2"/>
    <n v="22"/>
    <x v="1728"/>
    <x v="1783"/>
    <x v="1784"/>
    <n v="73"/>
    <x v="3"/>
    <x v="3"/>
    <x v="0"/>
  </r>
  <r>
    <s v="R103675F"/>
    <x v="2"/>
    <n v="1"/>
    <s v="Type 2"/>
    <n v="22"/>
    <x v="1728"/>
    <x v="1783"/>
    <x v="1784"/>
    <n v="73"/>
    <x v="3"/>
    <x v="3"/>
    <x v="0"/>
  </r>
  <r>
    <s v="R103913Z"/>
    <x v="2"/>
    <n v="1"/>
    <s v="Type 2"/>
    <n v="22"/>
    <x v="1729"/>
    <x v="1784"/>
    <x v="1785"/>
    <n v="67"/>
    <x v="0"/>
    <x v="0"/>
    <x v="0"/>
  </r>
  <r>
    <s v="R103914C"/>
    <x v="2"/>
    <n v="1"/>
    <s v="Type 2"/>
    <n v="22"/>
    <x v="1729"/>
    <x v="1784"/>
    <x v="1785"/>
    <n v="67"/>
    <x v="0"/>
    <x v="0"/>
    <x v="0"/>
  </r>
  <r>
    <s v="R103915G"/>
    <x v="2"/>
    <n v="1"/>
    <s v="Type 2"/>
    <n v="22"/>
    <x v="1729"/>
    <x v="1784"/>
    <x v="1785"/>
    <n v="67"/>
    <x v="0"/>
    <x v="0"/>
    <x v="0"/>
  </r>
  <r>
    <s v="R103919A"/>
    <x v="2"/>
    <n v="1"/>
    <s v="Type 2"/>
    <n v="22"/>
    <x v="1730"/>
    <x v="1785"/>
    <x v="1786"/>
    <n v="46"/>
    <x v="11"/>
    <x v="11"/>
    <x v="0"/>
  </r>
  <r>
    <s v="R103920D"/>
    <x v="2"/>
    <n v="1"/>
    <s v="Type 2"/>
    <n v="22"/>
    <x v="1730"/>
    <x v="1785"/>
    <x v="1786"/>
    <n v="46"/>
    <x v="11"/>
    <x v="11"/>
    <x v="0"/>
  </r>
  <r>
    <s v="R103921H"/>
    <x v="2"/>
    <n v="1"/>
    <s v="Type 2"/>
    <n v="22"/>
    <x v="1730"/>
    <x v="1785"/>
    <x v="1786"/>
    <n v="46"/>
    <x v="11"/>
    <x v="11"/>
    <x v="0"/>
  </r>
  <r>
    <s v="R103922A"/>
    <x v="2"/>
    <n v="1"/>
    <s v="Type 2"/>
    <n v="22"/>
    <x v="1730"/>
    <x v="1785"/>
    <x v="1786"/>
    <n v="46"/>
    <x v="11"/>
    <x v="11"/>
    <x v="0"/>
  </r>
  <r>
    <s v="R103927Z"/>
    <x v="2"/>
    <n v="1"/>
    <s v="Type 2"/>
    <n v="22"/>
    <x v="1731"/>
    <x v="1786"/>
    <x v="1787"/>
    <n v="51"/>
    <x v="25"/>
    <x v="24"/>
    <x v="0"/>
  </r>
  <r>
    <s v="R103928C"/>
    <x v="2"/>
    <n v="1"/>
    <s v="Type 2"/>
    <n v="22"/>
    <x v="1731"/>
    <x v="1786"/>
    <x v="1787"/>
    <n v="51"/>
    <x v="25"/>
    <x v="24"/>
    <x v="0"/>
  </r>
  <r>
    <s v="R108071Z"/>
    <x v="2"/>
    <n v="1"/>
    <s v="Type 2"/>
    <n v="22"/>
    <x v="1732"/>
    <x v="1787"/>
    <x v="1788"/>
    <n v="68"/>
    <x v="0"/>
    <x v="0"/>
    <x v="0"/>
  </r>
  <r>
    <s v="R108077A"/>
    <x v="2"/>
    <n v="1"/>
    <s v="Type 2"/>
    <n v="22"/>
    <x v="1732"/>
    <x v="1787"/>
    <x v="1788"/>
    <n v="68"/>
    <x v="0"/>
    <x v="0"/>
    <x v="0"/>
  </r>
  <r>
    <s v="R108081E"/>
    <x v="2"/>
    <n v="1"/>
    <s v="Type 2"/>
    <n v="22"/>
    <x v="1732"/>
    <x v="1787"/>
    <x v="1788"/>
    <n v="68"/>
    <x v="0"/>
    <x v="0"/>
    <x v="0"/>
  </r>
  <r>
    <s v="R113300B"/>
    <x v="2"/>
    <n v="1"/>
    <s v="Type 2"/>
    <n v="22"/>
    <x v="1733"/>
    <x v="1788"/>
    <x v="1789"/>
    <n v="73"/>
    <x v="3"/>
    <x v="3"/>
    <x v="0"/>
  </r>
  <r>
    <s v="R113301F"/>
    <x v="2"/>
    <n v="1"/>
    <s v="Type 2"/>
    <n v="22"/>
    <x v="1733"/>
    <x v="1788"/>
    <x v="1789"/>
    <n v="73"/>
    <x v="3"/>
    <x v="3"/>
    <x v="0"/>
  </r>
  <r>
    <s v="R113302Z"/>
    <x v="2"/>
    <n v="1"/>
    <s v="Type 2"/>
    <n v="22"/>
    <x v="1733"/>
    <x v="1788"/>
    <x v="1789"/>
    <n v="73"/>
    <x v="3"/>
    <x v="3"/>
    <x v="0"/>
  </r>
  <r>
    <s v="R100435H"/>
    <x v="14"/>
    <n v="1"/>
    <s v="Type 2"/>
    <n v="22"/>
    <x v="1734"/>
    <x v="1789"/>
    <x v="1790"/>
    <n v="60"/>
    <x v="1"/>
    <x v="1"/>
    <x v="0"/>
  </r>
  <r>
    <s v="R100436A"/>
    <x v="14"/>
    <n v="1"/>
    <s v="Type 2"/>
    <n v="22"/>
    <x v="1734"/>
    <x v="1789"/>
    <x v="1790"/>
    <n v="60"/>
    <x v="1"/>
    <x v="1"/>
    <x v="0"/>
  </r>
  <r>
    <s v="R100438K"/>
    <x v="14"/>
    <n v="1"/>
    <s v="Type 2"/>
    <n v="22"/>
    <x v="1734"/>
    <x v="1789"/>
    <x v="1790"/>
    <n v="60"/>
    <x v="1"/>
    <x v="1"/>
    <x v="0"/>
  </r>
  <r>
    <s v="R101522E"/>
    <x v="14"/>
    <n v="1"/>
    <s v="Type 2"/>
    <n v="22"/>
    <x v="1734"/>
    <x v="1789"/>
    <x v="1790"/>
    <n v="60"/>
    <x v="1"/>
    <x v="1"/>
    <x v="0"/>
  </r>
  <r>
    <s v="R101524B"/>
    <x v="14"/>
    <n v="1"/>
    <s v="Type 2"/>
    <n v="22"/>
    <x v="1734"/>
    <x v="1789"/>
    <x v="1790"/>
    <n v="60"/>
    <x v="1"/>
    <x v="1"/>
    <x v="0"/>
  </r>
  <r>
    <s v="R101526Z"/>
    <x v="14"/>
    <n v="1"/>
    <s v="Type 2"/>
    <n v="22"/>
    <x v="1734"/>
    <x v="1789"/>
    <x v="1790"/>
    <n v="60"/>
    <x v="1"/>
    <x v="1"/>
    <x v="0"/>
  </r>
  <r>
    <s v="R101527C"/>
    <x v="14"/>
    <n v="1"/>
    <s v="Type 2"/>
    <n v="22"/>
    <x v="1734"/>
    <x v="1789"/>
    <x v="1790"/>
    <n v="60"/>
    <x v="1"/>
    <x v="1"/>
    <x v="0"/>
  </r>
  <r>
    <s v="R101528G"/>
    <x v="14"/>
    <n v="1"/>
    <s v="Type 2"/>
    <n v="22"/>
    <x v="1734"/>
    <x v="1789"/>
    <x v="1790"/>
    <n v="60"/>
    <x v="1"/>
    <x v="1"/>
    <x v="0"/>
  </r>
  <r>
    <s v="R101529R"/>
    <x v="14"/>
    <n v="1"/>
    <s v="Type 2"/>
    <n v="22"/>
    <x v="1734"/>
    <x v="1789"/>
    <x v="1790"/>
    <n v="60"/>
    <x v="1"/>
    <x v="1"/>
    <x v="0"/>
  </r>
  <r>
    <s v="R101530C"/>
    <x v="14"/>
    <n v="1"/>
    <s v="Type 2"/>
    <n v="22"/>
    <x v="1734"/>
    <x v="1789"/>
    <x v="1790"/>
    <n v="60"/>
    <x v="1"/>
    <x v="1"/>
    <x v="0"/>
  </r>
  <r>
    <s v="R101575C"/>
    <x v="14"/>
    <n v="1"/>
    <s v="Type 2"/>
    <n v="22"/>
    <x v="1734"/>
    <x v="1789"/>
    <x v="1790"/>
    <n v="60"/>
    <x v="1"/>
    <x v="1"/>
    <x v="0"/>
  </r>
  <r>
    <s v="R101576G"/>
    <x v="14"/>
    <n v="1"/>
    <s v="Type 2"/>
    <n v="22"/>
    <x v="1734"/>
    <x v="1789"/>
    <x v="1790"/>
    <n v="60"/>
    <x v="1"/>
    <x v="1"/>
    <x v="0"/>
  </r>
  <r>
    <s v="R101579H"/>
    <x v="14"/>
    <n v="1"/>
    <s v="Type 2"/>
    <n v="22"/>
    <x v="1734"/>
    <x v="1789"/>
    <x v="1790"/>
    <n v="60"/>
    <x v="1"/>
    <x v="1"/>
    <x v="0"/>
  </r>
  <r>
    <s v="R101581D"/>
    <x v="14"/>
    <n v="1"/>
    <s v="Type 2"/>
    <n v="22"/>
    <x v="1734"/>
    <x v="1789"/>
    <x v="1790"/>
    <n v="60"/>
    <x v="1"/>
    <x v="1"/>
    <x v="0"/>
  </r>
  <r>
    <s v="R101582H"/>
    <x v="14"/>
    <n v="1"/>
    <s v="Type 2"/>
    <n v="22"/>
    <x v="1734"/>
    <x v="1789"/>
    <x v="1790"/>
    <n v="60"/>
    <x v="1"/>
    <x v="1"/>
    <x v="0"/>
  </r>
  <r>
    <s v="R101586B"/>
    <x v="14"/>
    <n v="1"/>
    <s v="Type 2"/>
    <n v="22"/>
    <x v="1734"/>
    <x v="1789"/>
    <x v="1790"/>
    <n v="60"/>
    <x v="1"/>
    <x v="1"/>
    <x v="0"/>
  </r>
  <r>
    <s v="R101588Z"/>
    <x v="14"/>
    <n v="1"/>
    <s v="Type 2"/>
    <n v="22"/>
    <x v="1734"/>
    <x v="1789"/>
    <x v="1790"/>
    <n v="60"/>
    <x v="1"/>
    <x v="1"/>
    <x v="0"/>
  </r>
  <r>
    <s v="R101589C"/>
    <x v="14"/>
    <n v="1"/>
    <s v="Type 2"/>
    <n v="22"/>
    <x v="1734"/>
    <x v="1789"/>
    <x v="1790"/>
    <n v="60"/>
    <x v="1"/>
    <x v="1"/>
    <x v="0"/>
  </r>
  <r>
    <s v="R101591Z"/>
    <x v="14"/>
    <n v="1"/>
    <s v="Type 2"/>
    <n v="22"/>
    <x v="1734"/>
    <x v="1789"/>
    <x v="1790"/>
    <n v="60"/>
    <x v="1"/>
    <x v="1"/>
    <x v="0"/>
  </r>
  <r>
    <s v="R101592C"/>
    <x v="14"/>
    <n v="1"/>
    <s v="Type 2"/>
    <n v="22"/>
    <x v="1734"/>
    <x v="1789"/>
    <x v="1790"/>
    <n v="60"/>
    <x v="1"/>
    <x v="1"/>
    <x v="0"/>
  </r>
  <r>
    <s v="R101646E"/>
    <x v="14"/>
    <n v="1"/>
    <s v="Type 2"/>
    <n v="22"/>
    <x v="1735"/>
    <x v="1790"/>
    <x v="1791"/>
    <n v="9"/>
    <x v="6"/>
    <x v="6"/>
    <x v="1"/>
  </r>
  <r>
    <s v="R101647K"/>
    <x v="14"/>
    <n v="1"/>
    <s v="Type 2"/>
    <n v="22"/>
    <x v="1735"/>
    <x v="1790"/>
    <x v="1791"/>
    <n v="9"/>
    <x v="6"/>
    <x v="6"/>
    <x v="1"/>
  </r>
  <r>
    <s v="R101756E"/>
    <x v="14"/>
    <n v="1"/>
    <s v="Type 2"/>
    <n v="22"/>
    <x v="1736"/>
    <x v="1791"/>
    <x v="1792"/>
    <n v="16"/>
    <x v="21"/>
    <x v="20"/>
    <x v="2"/>
  </r>
  <r>
    <s v="R101758B"/>
    <x v="14"/>
    <n v="1"/>
    <s v="Type 2"/>
    <n v="22"/>
    <x v="1736"/>
    <x v="1791"/>
    <x v="1792"/>
    <n v="16"/>
    <x v="21"/>
    <x v="20"/>
    <x v="2"/>
  </r>
  <r>
    <s v="R101760K"/>
    <x v="14"/>
    <n v="1"/>
    <s v="Type 2"/>
    <n v="22"/>
    <x v="1736"/>
    <x v="1791"/>
    <x v="1792"/>
    <n v="16"/>
    <x v="21"/>
    <x v="20"/>
    <x v="2"/>
  </r>
  <r>
    <s v="R101763Z"/>
    <x v="14"/>
    <n v="1"/>
    <s v="Type 2"/>
    <n v="22"/>
    <x v="1736"/>
    <x v="1791"/>
    <x v="1792"/>
    <n v="16"/>
    <x v="21"/>
    <x v="20"/>
    <x v="2"/>
  </r>
  <r>
    <s v="R101764C"/>
    <x v="14"/>
    <n v="1"/>
    <s v="Type 2"/>
    <n v="22"/>
    <x v="1736"/>
    <x v="1791"/>
    <x v="1792"/>
    <n v="16"/>
    <x v="21"/>
    <x v="20"/>
    <x v="2"/>
  </r>
  <r>
    <s v="R101768H"/>
    <x v="14"/>
    <n v="1"/>
    <s v="Type 2"/>
    <n v="22"/>
    <x v="1737"/>
    <x v="1792"/>
    <x v="1793"/>
    <n v="39"/>
    <x v="15"/>
    <x v="15"/>
    <x v="2"/>
  </r>
  <r>
    <s v="R101769A"/>
    <x v="14"/>
    <n v="1"/>
    <s v="Type 2"/>
    <n v="22"/>
    <x v="1737"/>
    <x v="1792"/>
    <x v="1793"/>
    <n v="39"/>
    <x v="15"/>
    <x v="15"/>
    <x v="2"/>
  </r>
  <r>
    <s v="R101770D"/>
    <x v="14"/>
    <n v="1"/>
    <s v="Type 2"/>
    <n v="22"/>
    <x v="1737"/>
    <x v="1792"/>
    <x v="1793"/>
    <n v="39"/>
    <x v="15"/>
    <x v="15"/>
    <x v="2"/>
  </r>
  <r>
    <s v="R101772A"/>
    <x v="14"/>
    <n v="1"/>
    <s v="Type 2"/>
    <n v="22"/>
    <x v="1737"/>
    <x v="1792"/>
    <x v="1793"/>
    <n v="39"/>
    <x v="15"/>
    <x v="15"/>
    <x v="2"/>
  </r>
  <r>
    <s v="R101887Z"/>
    <x v="14"/>
    <n v="1"/>
    <s v="Type 2"/>
    <n v="22"/>
    <x v="1738"/>
    <x v="1793"/>
    <x v="1794"/>
    <n v="56"/>
    <x v="14"/>
    <x v="14"/>
    <x v="2"/>
  </r>
  <r>
    <s v="R101935Z"/>
    <x v="14"/>
    <n v="1"/>
    <s v="Type 2"/>
    <n v="22"/>
    <x v="1738"/>
    <x v="1794"/>
    <x v="1795"/>
    <n v="56"/>
    <x v="14"/>
    <x v="14"/>
    <x v="2"/>
  </r>
  <r>
    <s v="R101942D"/>
    <x v="14"/>
    <n v="1"/>
    <s v="Type 2"/>
    <n v="22"/>
    <x v="1739"/>
    <x v="1795"/>
    <x v="1796"/>
    <n v="40"/>
    <x v="15"/>
    <x v="15"/>
    <x v="2"/>
  </r>
  <r>
    <s v="R101943H"/>
    <x v="14"/>
    <n v="1"/>
    <s v="Type 2"/>
    <n v="22"/>
    <x v="1739"/>
    <x v="1795"/>
    <x v="1796"/>
    <n v="40"/>
    <x v="15"/>
    <x v="15"/>
    <x v="2"/>
  </r>
  <r>
    <s v="R102593F"/>
    <x v="14"/>
    <n v="1"/>
    <s v="Type 2"/>
    <n v="22"/>
    <x v="1740"/>
    <x v="1796"/>
    <x v="1797"/>
    <n v="1"/>
    <x v="10"/>
    <x v="10"/>
    <x v="1"/>
  </r>
  <r>
    <s v="R102594Z"/>
    <x v="14"/>
    <n v="1"/>
    <s v="Type 2"/>
    <n v="22"/>
    <x v="1740"/>
    <x v="1797"/>
    <x v="1798"/>
    <n v="1"/>
    <x v="10"/>
    <x v="10"/>
    <x v="1"/>
  </r>
  <r>
    <s v="R102595C"/>
    <x v="14"/>
    <n v="1"/>
    <s v="Type 2"/>
    <n v="22"/>
    <x v="1741"/>
    <x v="1798"/>
    <x v="1799"/>
    <n v="1"/>
    <x v="10"/>
    <x v="10"/>
    <x v="1"/>
  </r>
  <r>
    <s v="R102596G"/>
    <x v="14"/>
    <n v="1"/>
    <s v="Type 2"/>
    <n v="22"/>
    <x v="1741"/>
    <x v="1798"/>
    <x v="1799"/>
    <n v="1"/>
    <x v="10"/>
    <x v="10"/>
    <x v="1"/>
  </r>
  <r>
    <s v="R102597R"/>
    <x v="14"/>
    <n v="1"/>
    <s v="Type 2"/>
    <n v="22"/>
    <x v="1742"/>
    <x v="1799"/>
    <x v="1800"/>
    <n v="1"/>
    <x v="10"/>
    <x v="10"/>
    <x v="1"/>
  </r>
  <r>
    <s v="R102598D"/>
    <x v="14"/>
    <n v="1"/>
    <s v="Type 2"/>
    <n v="22"/>
    <x v="1742"/>
    <x v="1799"/>
    <x v="1800"/>
    <n v="1"/>
    <x v="10"/>
    <x v="10"/>
    <x v="1"/>
  </r>
  <r>
    <s v="R102600R"/>
    <x v="14"/>
    <n v="1"/>
    <s v="Type 2"/>
    <n v="22"/>
    <x v="1743"/>
    <x v="1800"/>
    <x v="1801"/>
    <n v="4"/>
    <x v="10"/>
    <x v="10"/>
    <x v="1"/>
  </r>
  <r>
    <s v="R102601D"/>
    <x v="14"/>
    <n v="1"/>
    <s v="Type 2"/>
    <n v="22"/>
    <x v="1743"/>
    <x v="1800"/>
    <x v="1801"/>
    <n v="4"/>
    <x v="10"/>
    <x v="10"/>
    <x v="1"/>
  </r>
  <r>
    <s v="R102605K"/>
    <x v="14"/>
    <n v="1"/>
    <s v="Type 2"/>
    <n v="22"/>
    <x v="1744"/>
    <x v="1801"/>
    <x v="1802"/>
    <n v="4"/>
    <x v="10"/>
    <x v="10"/>
    <x v="1"/>
  </r>
  <r>
    <s v="R102606B"/>
    <x v="14"/>
    <n v="1"/>
    <s v="Type 2"/>
    <n v="22"/>
    <x v="1744"/>
    <x v="1801"/>
    <x v="1802"/>
    <n v="4"/>
    <x v="10"/>
    <x v="10"/>
    <x v="1"/>
  </r>
  <r>
    <s v="R102607F"/>
    <x v="14"/>
    <n v="1"/>
    <s v="Type 2"/>
    <n v="22"/>
    <x v="1745"/>
    <x v="1802"/>
    <x v="1803"/>
    <n v="64"/>
    <x v="1"/>
    <x v="1"/>
    <x v="0"/>
  </r>
  <r>
    <s v="R102608Z"/>
    <x v="14"/>
    <n v="1"/>
    <s v="Type 2"/>
    <n v="22"/>
    <x v="1745"/>
    <x v="1802"/>
    <x v="1804"/>
    <n v="64"/>
    <x v="1"/>
    <x v="1"/>
    <x v="0"/>
  </r>
  <r>
    <s v="R102609C"/>
    <x v="14"/>
    <n v="1"/>
    <s v="Type 2"/>
    <n v="22"/>
    <x v="1746"/>
    <x v="1803"/>
    <x v="1805"/>
    <n v="64"/>
    <x v="1"/>
    <x v="1"/>
    <x v="0"/>
  </r>
  <r>
    <s v="R102612C"/>
    <x v="14"/>
    <n v="1"/>
    <s v="Type 2"/>
    <n v="22"/>
    <x v="1745"/>
    <x v="1802"/>
    <x v="1803"/>
    <n v="64"/>
    <x v="1"/>
    <x v="1"/>
    <x v="0"/>
  </r>
  <r>
    <s v="R102615D"/>
    <x v="14"/>
    <n v="1"/>
    <s v="Type 2"/>
    <n v="22"/>
    <x v="1746"/>
    <x v="1803"/>
    <x v="1805"/>
    <n v="64"/>
    <x v="1"/>
    <x v="1"/>
    <x v="0"/>
  </r>
  <r>
    <s v="R102617A"/>
    <x v="14"/>
    <n v="1"/>
    <s v="Type 2"/>
    <n v="22"/>
    <x v="1746"/>
    <x v="1803"/>
    <x v="1805"/>
    <n v="64"/>
    <x v="1"/>
    <x v="1"/>
    <x v="0"/>
  </r>
  <r>
    <s v="R102619K"/>
    <x v="14"/>
    <n v="1"/>
    <s v="Type 2"/>
    <n v="22"/>
    <x v="1176"/>
    <x v="1804"/>
    <x v="1806"/>
    <n v="17"/>
    <x v="26"/>
    <x v="25"/>
    <x v="1"/>
  </r>
  <r>
    <s v="R102620A"/>
    <x v="14"/>
    <n v="1"/>
    <s v="Type 2"/>
    <n v="22"/>
    <x v="1176"/>
    <x v="1804"/>
    <x v="1806"/>
    <n v="17"/>
    <x v="26"/>
    <x v="25"/>
    <x v="1"/>
  </r>
  <r>
    <s v="R102621E"/>
    <x v="14"/>
    <n v="1"/>
    <s v="Type 2"/>
    <n v="22"/>
    <x v="1176"/>
    <x v="1804"/>
    <x v="1806"/>
    <n v="17"/>
    <x v="26"/>
    <x v="25"/>
    <x v="1"/>
  </r>
  <r>
    <s v="R102622K"/>
    <x v="14"/>
    <n v="1"/>
    <s v="Type 2"/>
    <n v="22"/>
    <x v="1176"/>
    <x v="1804"/>
    <x v="1806"/>
    <n v="17"/>
    <x v="26"/>
    <x v="25"/>
    <x v="1"/>
  </r>
  <r>
    <s v="R102623B"/>
    <x v="14"/>
    <n v="1"/>
    <s v="Type 2"/>
    <n v="22"/>
    <x v="1747"/>
    <x v="1805"/>
    <x v="1807"/>
    <n v="53"/>
    <x v="2"/>
    <x v="2"/>
    <x v="0"/>
  </r>
  <r>
    <s v="R102624F"/>
    <x v="14"/>
    <n v="1"/>
    <s v="Type 2"/>
    <n v="22"/>
    <x v="1747"/>
    <x v="1805"/>
    <x v="1807"/>
    <n v="53"/>
    <x v="2"/>
    <x v="2"/>
    <x v="0"/>
  </r>
  <r>
    <s v="R102626C"/>
    <x v="14"/>
    <n v="1"/>
    <s v="Type 2"/>
    <n v="22"/>
    <x v="1748"/>
    <x v="1806"/>
    <x v="1808"/>
    <n v="44"/>
    <x v="19"/>
    <x v="18"/>
    <x v="2"/>
  </r>
  <r>
    <s v="R102629D"/>
    <x v="14"/>
    <n v="1"/>
    <s v="Type 2"/>
    <n v="22"/>
    <x v="1748"/>
    <x v="1806"/>
    <x v="1808"/>
    <n v="44"/>
    <x v="19"/>
    <x v="18"/>
    <x v="2"/>
  </r>
  <r>
    <s v="R102634A"/>
    <x v="14"/>
    <n v="1"/>
    <s v="Type 2"/>
    <n v="22"/>
    <x v="1748"/>
    <x v="1806"/>
    <x v="1808"/>
    <n v="44"/>
    <x v="19"/>
    <x v="18"/>
    <x v="2"/>
  </r>
  <r>
    <s v="R102637B"/>
    <x v="14"/>
    <n v="1"/>
    <s v="Type 2"/>
    <n v="22"/>
    <x v="1748"/>
    <x v="1806"/>
    <x v="1808"/>
    <n v="44"/>
    <x v="19"/>
    <x v="18"/>
    <x v="2"/>
  </r>
  <r>
    <s v="R102639Z"/>
    <x v="14"/>
    <n v="1"/>
    <s v="Type 2"/>
    <n v="22"/>
    <x v="1748"/>
    <x v="1806"/>
    <x v="1808"/>
    <n v="44"/>
    <x v="19"/>
    <x v="18"/>
    <x v="2"/>
  </r>
  <r>
    <s v="R102653K"/>
    <x v="14"/>
    <n v="1"/>
    <s v="Type 2"/>
    <n v="22"/>
    <x v="1749"/>
    <x v="1807"/>
    <x v="1809"/>
    <n v="48"/>
    <x v="11"/>
    <x v="11"/>
    <x v="0"/>
  </r>
  <r>
    <s v="R102654B"/>
    <x v="14"/>
    <n v="1"/>
    <s v="Type 2"/>
    <n v="22"/>
    <x v="1749"/>
    <x v="1807"/>
    <x v="1809"/>
    <n v="48"/>
    <x v="11"/>
    <x v="11"/>
    <x v="0"/>
  </r>
  <r>
    <s v="R102658G"/>
    <x v="14"/>
    <n v="1"/>
    <s v="Type 2"/>
    <n v="22"/>
    <x v="1174"/>
    <x v="1212"/>
    <x v="1213"/>
    <n v="56"/>
    <x v="14"/>
    <x v="14"/>
    <x v="2"/>
  </r>
  <r>
    <s v="R102661G"/>
    <x v="14"/>
    <n v="1"/>
    <s v="Type 2"/>
    <n v="22"/>
    <x v="1750"/>
    <x v="1808"/>
    <x v="1810"/>
    <n v="57"/>
    <x v="14"/>
    <x v="14"/>
    <x v="2"/>
  </r>
  <r>
    <s v="R102662R"/>
    <x v="14"/>
    <n v="1"/>
    <s v="Type 2"/>
    <n v="22"/>
    <x v="1750"/>
    <x v="1808"/>
    <x v="1810"/>
    <n v="57"/>
    <x v="14"/>
    <x v="14"/>
    <x v="2"/>
  </r>
  <r>
    <s v="R102663D"/>
    <x v="14"/>
    <n v="1"/>
    <s v="Type 2"/>
    <n v="22"/>
    <x v="1751"/>
    <x v="1809"/>
    <x v="1811"/>
    <n v="43"/>
    <x v="19"/>
    <x v="18"/>
    <x v="2"/>
  </r>
  <r>
    <s v="R102664H"/>
    <x v="14"/>
    <n v="1"/>
    <s v="Type 2"/>
    <n v="22"/>
    <x v="1751"/>
    <x v="1809"/>
    <x v="1811"/>
    <n v="43"/>
    <x v="19"/>
    <x v="18"/>
    <x v="2"/>
  </r>
  <r>
    <s v="R102665A"/>
    <x v="14"/>
    <n v="1"/>
    <s v="Type 2"/>
    <n v="22"/>
    <x v="1752"/>
    <x v="1810"/>
    <x v="1812"/>
    <n v="42"/>
    <x v="19"/>
    <x v="18"/>
    <x v="2"/>
  </r>
  <r>
    <s v="R102667K"/>
    <x v="14"/>
    <n v="1"/>
    <s v="Type 2"/>
    <n v="22"/>
    <x v="1753"/>
    <x v="1811"/>
    <x v="1813"/>
    <n v="53"/>
    <x v="2"/>
    <x v="2"/>
    <x v="0"/>
  </r>
  <r>
    <s v="R102668B"/>
    <x v="14"/>
    <n v="1"/>
    <s v="Type 2"/>
    <n v="22"/>
    <x v="1753"/>
    <x v="1811"/>
    <x v="1813"/>
    <n v="53"/>
    <x v="2"/>
    <x v="2"/>
    <x v="0"/>
  </r>
  <r>
    <s v="R102669F"/>
    <x v="14"/>
    <n v="1"/>
    <s v="Type 2"/>
    <n v="22"/>
    <x v="1754"/>
    <x v="1812"/>
    <x v="1814"/>
    <n v="22"/>
    <x v="9"/>
    <x v="9"/>
    <x v="1"/>
  </r>
  <r>
    <s v="R102670K"/>
    <x v="14"/>
    <n v="1"/>
    <s v="Type 2"/>
    <n v="22"/>
    <x v="1754"/>
    <x v="1812"/>
    <x v="1814"/>
    <n v="22"/>
    <x v="9"/>
    <x v="9"/>
    <x v="1"/>
  </r>
  <r>
    <s v="R102674C"/>
    <x v="14"/>
    <n v="1"/>
    <s v="Type 2"/>
    <n v="22"/>
    <x v="1755"/>
    <x v="1813"/>
    <x v="1815"/>
    <n v="7"/>
    <x v="22"/>
    <x v="21"/>
    <x v="1"/>
  </r>
  <r>
    <s v="R102675G"/>
    <x v="14"/>
    <n v="1"/>
    <s v="Type 2"/>
    <n v="22"/>
    <x v="1755"/>
    <x v="1813"/>
    <x v="1815"/>
    <n v="7"/>
    <x v="22"/>
    <x v="21"/>
    <x v="1"/>
  </r>
  <r>
    <s v="R102676R"/>
    <x v="14"/>
    <n v="1"/>
    <s v="Type 2"/>
    <n v="22"/>
    <x v="1755"/>
    <x v="1813"/>
    <x v="1815"/>
    <n v="7"/>
    <x v="22"/>
    <x v="21"/>
    <x v="1"/>
  </r>
  <r>
    <s v="R102679A"/>
    <x v="14"/>
    <n v="1"/>
    <s v="Type 2"/>
    <n v="22"/>
    <x v="1176"/>
    <x v="1214"/>
    <x v="1215"/>
    <n v="17"/>
    <x v="26"/>
    <x v="25"/>
    <x v="1"/>
  </r>
  <r>
    <s v="R102680D"/>
    <x v="14"/>
    <n v="1"/>
    <s v="Type 2"/>
    <n v="22"/>
    <x v="1176"/>
    <x v="1804"/>
    <x v="1806"/>
    <n v="17"/>
    <x v="26"/>
    <x v="25"/>
    <x v="1"/>
  </r>
  <r>
    <s v="R102837A"/>
    <x v="14"/>
    <n v="1"/>
    <s v="Type 2"/>
    <n v="22"/>
    <x v="1756"/>
    <x v="1814"/>
    <x v="1816"/>
    <n v="15"/>
    <x v="21"/>
    <x v="20"/>
    <x v="2"/>
  </r>
  <r>
    <s v="R102838E"/>
    <x v="14"/>
    <n v="1"/>
    <s v="Type 2"/>
    <n v="22"/>
    <x v="1756"/>
    <x v="1814"/>
    <x v="1816"/>
    <n v="15"/>
    <x v="21"/>
    <x v="20"/>
    <x v="2"/>
  </r>
  <r>
    <s v="R102839K"/>
    <x v="14"/>
    <n v="1"/>
    <s v="Type 2"/>
    <n v="22"/>
    <x v="1757"/>
    <x v="1815"/>
    <x v="1817"/>
    <n v="52"/>
    <x v="25"/>
    <x v="24"/>
    <x v="0"/>
  </r>
  <r>
    <s v="R102840A"/>
    <x v="14"/>
    <n v="1"/>
    <s v="Type 2"/>
    <n v="22"/>
    <x v="1757"/>
    <x v="1815"/>
    <x v="1817"/>
    <n v="52"/>
    <x v="25"/>
    <x v="24"/>
    <x v="0"/>
  </r>
  <r>
    <s v="R102841E"/>
    <x v="14"/>
    <n v="1"/>
    <s v="Type 2"/>
    <n v="22"/>
    <x v="1758"/>
    <x v="1816"/>
    <x v="1818"/>
    <n v="52"/>
    <x v="25"/>
    <x v="24"/>
    <x v="0"/>
  </r>
  <r>
    <s v="R102842K"/>
    <x v="14"/>
    <n v="1"/>
    <s v="Type 2"/>
    <n v="22"/>
    <x v="1758"/>
    <x v="1816"/>
    <x v="1818"/>
    <n v="52"/>
    <x v="25"/>
    <x v="24"/>
    <x v="0"/>
  </r>
  <r>
    <s v="R102843B"/>
    <x v="14"/>
    <n v="1"/>
    <s v="Type 2"/>
    <n v="22"/>
    <x v="1759"/>
    <x v="1817"/>
    <x v="1819"/>
    <n v="27"/>
    <x v="8"/>
    <x v="8"/>
    <x v="1"/>
  </r>
  <r>
    <s v="R102844F"/>
    <x v="14"/>
    <n v="1"/>
    <s v="Type 2"/>
    <n v="22"/>
    <x v="1759"/>
    <x v="1817"/>
    <x v="1819"/>
    <n v="27"/>
    <x v="8"/>
    <x v="8"/>
    <x v="1"/>
  </r>
  <r>
    <s v="R102845Z"/>
    <x v="14"/>
    <n v="1"/>
    <s v="Type 2"/>
    <n v="22"/>
    <x v="1760"/>
    <x v="1818"/>
    <x v="1820"/>
    <n v="47"/>
    <x v="11"/>
    <x v="11"/>
    <x v="0"/>
  </r>
  <r>
    <s v="R102846C"/>
    <x v="14"/>
    <n v="1"/>
    <s v="Type 2"/>
    <n v="22"/>
    <x v="1760"/>
    <x v="1818"/>
    <x v="1820"/>
    <n v="47"/>
    <x v="11"/>
    <x v="11"/>
    <x v="0"/>
  </r>
  <r>
    <s v="R102847G"/>
    <x v="14"/>
    <n v="1"/>
    <s v="Type 2"/>
    <n v="22"/>
    <x v="1760"/>
    <x v="1818"/>
    <x v="1820"/>
    <n v="47"/>
    <x v="11"/>
    <x v="11"/>
    <x v="0"/>
  </r>
  <r>
    <s v="R102848R"/>
    <x v="14"/>
    <n v="1"/>
    <s v="Type 2"/>
    <n v="22"/>
    <x v="1760"/>
    <x v="1818"/>
    <x v="1820"/>
    <n v="47"/>
    <x v="11"/>
    <x v="11"/>
    <x v="0"/>
  </r>
  <r>
    <s v="R102849D"/>
    <x v="14"/>
    <n v="1"/>
    <s v="Type 2"/>
    <n v="22"/>
    <x v="1760"/>
    <x v="1818"/>
    <x v="1820"/>
    <n v="47"/>
    <x v="11"/>
    <x v="11"/>
    <x v="0"/>
  </r>
  <r>
    <s v="R103306H"/>
    <x v="14"/>
    <n v="1"/>
    <s v="Type 2"/>
    <n v="22"/>
    <x v="1761"/>
    <x v="1819"/>
    <x v="1821"/>
    <n v="20"/>
    <x v="18"/>
    <x v="6"/>
    <x v="2"/>
  </r>
  <r>
    <s v="R103308E"/>
    <x v="14"/>
    <n v="1"/>
    <s v="Type 2"/>
    <n v="22"/>
    <x v="1761"/>
    <x v="1819"/>
    <x v="1821"/>
    <n v="20"/>
    <x v="18"/>
    <x v="6"/>
    <x v="2"/>
  </r>
  <r>
    <s v="R103312K"/>
    <x v="14"/>
    <n v="1"/>
    <s v="Type 2"/>
    <n v="22"/>
    <x v="1762"/>
    <x v="1820"/>
    <x v="1822"/>
    <n v="4"/>
    <x v="10"/>
    <x v="10"/>
    <x v="1"/>
  </r>
  <r>
    <s v="R103313B"/>
    <x v="14"/>
    <n v="1"/>
    <s v="Type 2"/>
    <n v="22"/>
    <x v="1762"/>
    <x v="1820"/>
    <x v="1822"/>
    <n v="4"/>
    <x v="10"/>
    <x v="10"/>
    <x v="1"/>
  </r>
  <r>
    <s v="R103316C"/>
    <x v="14"/>
    <n v="1"/>
    <s v="Type 2"/>
    <n v="22"/>
    <x v="1763"/>
    <x v="1821"/>
    <x v="1823"/>
    <n v="53"/>
    <x v="2"/>
    <x v="2"/>
    <x v="0"/>
  </r>
  <r>
    <s v="R103318R"/>
    <x v="14"/>
    <n v="1"/>
    <s v="Type 2"/>
    <n v="22"/>
    <x v="1763"/>
    <x v="1821"/>
    <x v="1823"/>
    <n v="53"/>
    <x v="2"/>
    <x v="2"/>
    <x v="0"/>
  </r>
  <r>
    <s v="R103319D"/>
    <x v="14"/>
    <n v="1"/>
    <s v="Type 2"/>
    <n v="22"/>
    <x v="1764"/>
    <x v="1822"/>
    <x v="1824"/>
    <n v="7"/>
    <x v="22"/>
    <x v="21"/>
    <x v="1"/>
  </r>
  <r>
    <s v="R103321R"/>
    <x v="14"/>
    <n v="1"/>
    <s v="Type 2"/>
    <n v="22"/>
    <x v="1764"/>
    <x v="1822"/>
    <x v="1824"/>
    <n v="7"/>
    <x v="22"/>
    <x v="21"/>
    <x v="1"/>
  </r>
  <r>
    <s v="R103322D"/>
    <x v="14"/>
    <n v="1"/>
    <s v="Type 2"/>
    <n v="22"/>
    <x v="1765"/>
    <x v="1823"/>
    <x v="1825"/>
    <n v="28"/>
    <x v="13"/>
    <x v="13"/>
    <x v="1"/>
  </r>
  <r>
    <s v="R103324A"/>
    <x v="14"/>
    <n v="1"/>
    <s v="Type 2"/>
    <n v="22"/>
    <x v="1765"/>
    <x v="1823"/>
    <x v="1825"/>
    <n v="28"/>
    <x v="13"/>
    <x v="13"/>
    <x v="1"/>
  </r>
  <r>
    <s v="R103325E"/>
    <x v="14"/>
    <n v="1"/>
    <s v="Type 2"/>
    <n v="22"/>
    <x v="1766"/>
    <x v="1824"/>
    <x v="1826"/>
    <n v="66"/>
    <x v="0"/>
    <x v="0"/>
    <x v="0"/>
  </r>
  <r>
    <s v="R103327B"/>
    <x v="14"/>
    <n v="1"/>
    <s v="Type 2"/>
    <n v="22"/>
    <x v="1766"/>
    <x v="1824"/>
    <x v="1826"/>
    <n v="66"/>
    <x v="0"/>
    <x v="0"/>
    <x v="0"/>
  </r>
  <r>
    <s v="R103328F"/>
    <x v="14"/>
    <n v="1"/>
    <s v="Type 2"/>
    <n v="22"/>
    <x v="1766"/>
    <x v="1824"/>
    <x v="1826"/>
    <n v="66"/>
    <x v="0"/>
    <x v="0"/>
    <x v="0"/>
  </r>
  <r>
    <s v="R103329Z"/>
    <x v="14"/>
    <n v="1"/>
    <s v="Type 2"/>
    <n v="22"/>
    <x v="1766"/>
    <x v="1824"/>
    <x v="1826"/>
    <n v="66"/>
    <x v="0"/>
    <x v="0"/>
    <x v="0"/>
  </r>
  <r>
    <s v="R104546H"/>
    <x v="14"/>
    <n v="1"/>
    <s v="Type 2"/>
    <n v="22"/>
    <x v="1767"/>
    <x v="1825"/>
    <x v="1827"/>
    <n v="25"/>
    <x v="8"/>
    <x v="8"/>
    <x v="1"/>
  </r>
  <r>
    <s v="R104547A"/>
    <x v="14"/>
    <n v="1"/>
    <s v="Type 2"/>
    <n v="22"/>
    <x v="1767"/>
    <x v="1825"/>
    <x v="1827"/>
    <n v="25"/>
    <x v="8"/>
    <x v="8"/>
    <x v="1"/>
  </r>
  <r>
    <s v="R104548E"/>
    <x v="14"/>
    <n v="1"/>
    <s v="Type 2"/>
    <n v="22"/>
    <x v="1768"/>
    <x v="1826"/>
    <x v="1828"/>
    <n v="55"/>
    <x v="2"/>
    <x v="2"/>
    <x v="0"/>
  </r>
  <r>
    <s v="R104550A"/>
    <x v="14"/>
    <n v="1"/>
    <s v="Type 2"/>
    <n v="22"/>
    <x v="1768"/>
    <x v="1826"/>
    <x v="1828"/>
    <n v="55"/>
    <x v="2"/>
    <x v="2"/>
    <x v="0"/>
  </r>
  <r>
    <s v="R104555Z"/>
    <x v="14"/>
    <n v="1"/>
    <s v="Type 2"/>
    <n v="22"/>
    <x v="1769"/>
    <x v="1827"/>
    <x v="1829"/>
    <n v="60"/>
    <x v="1"/>
    <x v="1"/>
    <x v="0"/>
  </r>
  <r>
    <s v="R104560G"/>
    <x v="14"/>
    <n v="1"/>
    <s v="Type 2"/>
    <n v="22"/>
    <x v="1179"/>
    <x v="1217"/>
    <x v="1218"/>
    <n v="43"/>
    <x v="19"/>
    <x v="18"/>
    <x v="2"/>
  </r>
  <r>
    <s v="R104565E"/>
    <x v="14"/>
    <n v="1"/>
    <s v="Type 2"/>
    <n v="22"/>
    <x v="1770"/>
    <x v="1828"/>
    <x v="1830"/>
    <n v="13"/>
    <x v="20"/>
    <x v="19"/>
    <x v="2"/>
  </r>
  <r>
    <s v="R104566K"/>
    <x v="14"/>
    <n v="1"/>
    <s v="Type 2"/>
    <n v="22"/>
    <x v="1770"/>
    <x v="1828"/>
    <x v="1830"/>
    <n v="13"/>
    <x v="20"/>
    <x v="19"/>
    <x v="2"/>
  </r>
  <r>
    <s v="R104568F"/>
    <x v="14"/>
    <n v="1"/>
    <s v="Type 2"/>
    <n v="22"/>
    <x v="1770"/>
    <x v="1828"/>
    <x v="1830"/>
    <n v="13"/>
    <x v="20"/>
    <x v="19"/>
    <x v="2"/>
  </r>
  <r>
    <s v="R104574G"/>
    <x v="14"/>
    <n v="1"/>
    <s v="Type 2"/>
    <n v="22"/>
    <x v="1771"/>
    <x v="1829"/>
    <x v="1831"/>
    <n v="52"/>
    <x v="25"/>
    <x v="24"/>
    <x v="0"/>
  </r>
  <r>
    <s v="R104575R"/>
    <x v="14"/>
    <n v="1"/>
    <s v="Type 2"/>
    <n v="22"/>
    <x v="1771"/>
    <x v="1829"/>
    <x v="1831"/>
    <n v="52"/>
    <x v="25"/>
    <x v="24"/>
    <x v="0"/>
  </r>
  <r>
    <s v="R104576D"/>
    <x v="14"/>
    <n v="1"/>
    <s v="Type 2"/>
    <n v="22"/>
    <x v="1771"/>
    <x v="1829"/>
    <x v="1831"/>
    <n v="52"/>
    <x v="25"/>
    <x v="24"/>
    <x v="0"/>
  </r>
  <r>
    <s v="R104577H"/>
    <x v="14"/>
    <n v="1"/>
    <s v="Type 2"/>
    <n v="22"/>
    <x v="1771"/>
    <x v="1829"/>
    <x v="1831"/>
    <n v="52"/>
    <x v="25"/>
    <x v="24"/>
    <x v="0"/>
  </r>
  <r>
    <s v="R104578A"/>
    <x v="14"/>
    <n v="1"/>
    <s v="Type 2"/>
    <n v="22"/>
    <x v="1771"/>
    <x v="1829"/>
    <x v="1831"/>
    <n v="52"/>
    <x v="25"/>
    <x v="24"/>
    <x v="0"/>
  </r>
  <r>
    <s v="R104580H"/>
    <x v="14"/>
    <n v="1"/>
    <s v="Type 2"/>
    <n v="22"/>
    <x v="1771"/>
    <x v="1829"/>
    <x v="1831"/>
    <n v="52"/>
    <x v="25"/>
    <x v="24"/>
    <x v="0"/>
  </r>
  <r>
    <s v="R104583K"/>
    <x v="14"/>
    <n v="1"/>
    <s v="Type 2"/>
    <n v="22"/>
    <x v="1772"/>
    <x v="1830"/>
    <x v="1832"/>
    <n v="27"/>
    <x v="8"/>
    <x v="8"/>
    <x v="1"/>
  </r>
  <r>
    <s v="R104584B"/>
    <x v="14"/>
    <n v="1"/>
    <s v="Type 2"/>
    <n v="22"/>
    <x v="1772"/>
    <x v="1830"/>
    <x v="1832"/>
    <n v="27"/>
    <x v="8"/>
    <x v="8"/>
    <x v="1"/>
  </r>
  <r>
    <s v="R104587C"/>
    <x v="14"/>
    <n v="1"/>
    <s v="Type 2"/>
    <n v="22"/>
    <x v="1773"/>
    <x v="1831"/>
    <x v="1833"/>
    <n v="40"/>
    <x v="15"/>
    <x v="15"/>
    <x v="2"/>
  </r>
  <r>
    <s v="R104588G"/>
    <x v="14"/>
    <n v="1"/>
    <s v="Type 2"/>
    <n v="22"/>
    <x v="1773"/>
    <x v="1831"/>
    <x v="1833"/>
    <n v="40"/>
    <x v="15"/>
    <x v="15"/>
    <x v="2"/>
  </r>
  <r>
    <s v="R104590C"/>
    <x v="14"/>
    <n v="1"/>
    <s v="Type 2"/>
    <n v="22"/>
    <x v="1773"/>
    <x v="1831"/>
    <x v="1833"/>
    <n v="40"/>
    <x v="15"/>
    <x v="15"/>
    <x v="2"/>
  </r>
  <r>
    <s v="R104592R"/>
    <x v="14"/>
    <n v="1"/>
    <s v="Type 2"/>
    <n v="22"/>
    <x v="1773"/>
    <x v="1831"/>
    <x v="1833"/>
    <n v="40"/>
    <x v="15"/>
    <x v="15"/>
    <x v="2"/>
  </r>
  <r>
    <s v="R104595A"/>
    <x v="14"/>
    <n v="1"/>
    <s v="Type 2"/>
    <n v="22"/>
    <x v="1774"/>
    <x v="1832"/>
    <x v="1834"/>
    <n v="30"/>
    <x v="13"/>
    <x v="13"/>
    <x v="1"/>
  </r>
  <r>
    <s v="R104596E"/>
    <x v="14"/>
    <n v="1"/>
    <s v="Type 2"/>
    <n v="22"/>
    <x v="1774"/>
    <x v="1832"/>
    <x v="1834"/>
    <n v="30"/>
    <x v="13"/>
    <x v="13"/>
    <x v="1"/>
  </r>
  <r>
    <s v="R104598B"/>
    <x v="14"/>
    <n v="1"/>
    <s v="Type 2"/>
    <n v="22"/>
    <x v="1775"/>
    <x v="1833"/>
    <x v="1835"/>
    <n v="54"/>
    <x v="2"/>
    <x v="2"/>
    <x v="0"/>
  </r>
  <r>
    <s v="R104600K"/>
    <x v="14"/>
    <n v="1"/>
    <s v="Type 2"/>
    <n v="22"/>
    <x v="1775"/>
    <x v="1833"/>
    <x v="1835"/>
    <n v="54"/>
    <x v="2"/>
    <x v="2"/>
    <x v="0"/>
  </r>
  <r>
    <s v="R105149Z"/>
    <x v="14"/>
    <n v="1"/>
    <s v="Type 2"/>
    <n v="22"/>
    <x v="1776"/>
    <x v="1834"/>
    <x v="1836"/>
    <n v="30"/>
    <x v="13"/>
    <x v="13"/>
    <x v="1"/>
  </r>
  <r>
    <s v="R105150B"/>
    <x v="14"/>
    <n v="1"/>
    <s v="Type 2"/>
    <n v="22"/>
    <x v="1776"/>
    <x v="1834"/>
    <x v="1836"/>
    <n v="30"/>
    <x v="13"/>
    <x v="13"/>
    <x v="1"/>
  </r>
  <r>
    <s v="R105153C"/>
    <x v="14"/>
    <n v="1"/>
    <s v="Type 2"/>
    <n v="22"/>
    <x v="1777"/>
    <x v="1835"/>
    <x v="1837"/>
    <n v="13"/>
    <x v="20"/>
    <x v="19"/>
    <x v="2"/>
  </r>
  <r>
    <s v="R105154G"/>
    <x v="14"/>
    <n v="1"/>
    <s v="Type 2"/>
    <n v="22"/>
    <x v="1777"/>
    <x v="1835"/>
    <x v="1837"/>
    <n v="13"/>
    <x v="20"/>
    <x v="19"/>
    <x v="2"/>
  </r>
  <r>
    <s v="R105231Z"/>
    <x v="14"/>
    <n v="1"/>
    <s v="Type 2"/>
    <n v="22"/>
    <x v="1778"/>
    <x v="1836"/>
    <x v="1838"/>
    <n v="7"/>
    <x v="22"/>
    <x v="21"/>
    <x v="1"/>
  </r>
  <r>
    <s v="R105233G"/>
    <x v="14"/>
    <n v="1"/>
    <s v="Type 2"/>
    <n v="22"/>
    <x v="1778"/>
    <x v="1836"/>
    <x v="1838"/>
    <n v="7"/>
    <x v="22"/>
    <x v="21"/>
    <x v="1"/>
  </r>
  <r>
    <s v="R105273K"/>
    <x v="14"/>
    <n v="1"/>
    <s v="Type 2"/>
    <n v="22"/>
    <x v="1779"/>
    <x v="1837"/>
    <x v="1839"/>
    <n v="20"/>
    <x v="18"/>
    <x v="6"/>
    <x v="2"/>
  </r>
  <r>
    <s v="R105835A"/>
    <x v="14"/>
    <n v="1"/>
    <s v="Type 2"/>
    <n v="22"/>
    <x v="1780"/>
    <x v="1838"/>
    <x v="1840"/>
    <n v="32"/>
    <x v="16"/>
    <x v="16"/>
    <x v="2"/>
  </r>
  <r>
    <s v="R105908R"/>
    <x v="14"/>
    <n v="1"/>
    <s v="Type 2"/>
    <n v="22"/>
    <x v="1780"/>
    <x v="1838"/>
    <x v="1840"/>
    <n v="32"/>
    <x v="16"/>
    <x v="16"/>
    <x v="2"/>
  </r>
  <r>
    <s v="R105910G"/>
    <x v="14"/>
    <n v="1"/>
    <s v="Type 2"/>
    <n v="22"/>
    <x v="1781"/>
    <x v="1839"/>
    <x v="1841"/>
    <n v="40"/>
    <x v="15"/>
    <x v="15"/>
    <x v="2"/>
  </r>
  <r>
    <s v="R105913H"/>
    <x v="14"/>
    <n v="1"/>
    <s v="Type 2"/>
    <n v="22"/>
    <x v="1781"/>
    <x v="1839"/>
    <x v="1841"/>
    <n v="40"/>
    <x v="15"/>
    <x v="15"/>
    <x v="2"/>
  </r>
  <r>
    <s v="R105915E"/>
    <x v="14"/>
    <n v="1"/>
    <s v="Type 2"/>
    <n v="22"/>
    <x v="1781"/>
    <x v="1839"/>
    <x v="1841"/>
    <n v="40"/>
    <x v="15"/>
    <x v="15"/>
    <x v="2"/>
  </r>
  <r>
    <s v="R105916K"/>
    <x v="14"/>
    <n v="1"/>
    <s v="Type 2"/>
    <n v="22"/>
    <x v="1781"/>
    <x v="1839"/>
    <x v="1841"/>
    <n v="40"/>
    <x v="15"/>
    <x v="15"/>
    <x v="2"/>
  </r>
  <r>
    <s v="R105999C"/>
    <x v="14"/>
    <n v="1"/>
    <s v="Type 2"/>
    <n v="22"/>
    <x v="1782"/>
    <x v="1840"/>
    <x v="1842"/>
    <n v="19"/>
    <x v="7"/>
    <x v="7"/>
    <x v="1"/>
  </r>
  <r>
    <s v="R106000Z"/>
    <x v="14"/>
    <n v="1"/>
    <s v="Type 2"/>
    <n v="22"/>
    <x v="1782"/>
    <x v="1840"/>
    <x v="1842"/>
    <n v="19"/>
    <x v="7"/>
    <x v="7"/>
    <x v="1"/>
  </r>
  <r>
    <s v="R106001C"/>
    <x v="14"/>
    <n v="1"/>
    <s v="Type 2"/>
    <n v="22"/>
    <x v="1783"/>
    <x v="1841"/>
    <x v="1843"/>
    <n v="53"/>
    <x v="2"/>
    <x v="2"/>
    <x v="0"/>
  </r>
  <r>
    <s v="R106003R"/>
    <x v="14"/>
    <n v="1"/>
    <s v="Type 2"/>
    <n v="22"/>
    <x v="1784"/>
    <x v="1842"/>
    <x v="1844"/>
    <n v="27"/>
    <x v="8"/>
    <x v="8"/>
    <x v="1"/>
  </r>
  <r>
    <s v="R106004D"/>
    <x v="14"/>
    <n v="1"/>
    <s v="Type 2"/>
    <n v="22"/>
    <x v="1784"/>
    <x v="1842"/>
    <x v="1844"/>
    <n v="27"/>
    <x v="8"/>
    <x v="8"/>
    <x v="1"/>
  </r>
  <r>
    <s v="R106010E"/>
    <x v="14"/>
    <n v="1"/>
    <s v="Type 2"/>
    <n v="22"/>
    <x v="1785"/>
    <x v="1843"/>
    <x v="1845"/>
    <n v="48"/>
    <x v="11"/>
    <x v="11"/>
    <x v="0"/>
  </r>
  <r>
    <s v="R106018D"/>
    <x v="14"/>
    <n v="1"/>
    <s v="Type 2"/>
    <n v="22"/>
    <x v="1786"/>
    <x v="1844"/>
    <x v="1846"/>
    <n v="25"/>
    <x v="8"/>
    <x v="8"/>
    <x v="1"/>
  </r>
  <r>
    <s v="R106019H"/>
    <x v="14"/>
    <n v="1"/>
    <s v="Type 2"/>
    <n v="22"/>
    <x v="1786"/>
    <x v="1844"/>
    <x v="1846"/>
    <n v="25"/>
    <x v="8"/>
    <x v="8"/>
    <x v="1"/>
  </r>
  <r>
    <s v="R106139C"/>
    <x v="14"/>
    <n v="1"/>
    <s v="Type 2"/>
    <n v="22"/>
    <x v="1787"/>
    <x v="1845"/>
    <x v="1847"/>
    <n v="17"/>
    <x v="26"/>
    <x v="25"/>
    <x v="1"/>
  </r>
  <r>
    <s v="R106142C"/>
    <x v="14"/>
    <n v="1"/>
    <s v="Type 2"/>
    <n v="22"/>
    <x v="1788"/>
    <x v="1846"/>
    <x v="1848"/>
    <n v="27"/>
    <x v="8"/>
    <x v="8"/>
    <x v="1"/>
  </r>
  <r>
    <s v="R106144R"/>
    <x v="14"/>
    <n v="1"/>
    <s v="Type 2"/>
    <n v="22"/>
    <x v="1788"/>
    <x v="1846"/>
    <x v="1848"/>
    <n v="27"/>
    <x v="8"/>
    <x v="8"/>
    <x v="1"/>
  </r>
  <r>
    <s v="R106153B"/>
    <x v="14"/>
    <n v="1"/>
    <s v="Type 2"/>
    <n v="22"/>
    <x v="1789"/>
    <x v="1847"/>
    <x v="1849"/>
    <n v="1"/>
    <x v="10"/>
    <x v="10"/>
    <x v="1"/>
  </r>
  <r>
    <s v="R106154F"/>
    <x v="14"/>
    <n v="1"/>
    <s v="Type 2"/>
    <n v="22"/>
    <x v="1789"/>
    <x v="1847"/>
    <x v="1849"/>
    <n v="1"/>
    <x v="10"/>
    <x v="10"/>
    <x v="1"/>
  </r>
  <r>
    <s v="R106182E"/>
    <x v="14"/>
    <n v="1"/>
    <s v="Type 2"/>
    <n v="22"/>
    <x v="1790"/>
    <x v="1848"/>
    <x v="1850"/>
    <n v="23"/>
    <x v="9"/>
    <x v="9"/>
    <x v="1"/>
  </r>
  <r>
    <s v="R106348D"/>
    <x v="14"/>
    <n v="1"/>
    <s v="Type 2"/>
    <n v="22"/>
    <x v="1791"/>
    <x v="1849"/>
    <x v="1851"/>
    <n v="56"/>
    <x v="14"/>
    <x v="14"/>
    <x v="2"/>
  </r>
  <r>
    <s v="R106350R"/>
    <x v="14"/>
    <n v="1"/>
    <s v="Type 2"/>
    <n v="22"/>
    <x v="1791"/>
    <x v="1849"/>
    <x v="1851"/>
    <n v="56"/>
    <x v="14"/>
    <x v="14"/>
    <x v="2"/>
  </r>
  <r>
    <s v="R106352H"/>
    <x v="14"/>
    <n v="1"/>
    <s v="Type 2"/>
    <n v="22"/>
    <x v="1792"/>
    <x v="1850"/>
    <x v="1852"/>
    <n v="43"/>
    <x v="19"/>
    <x v="18"/>
    <x v="2"/>
  </r>
  <r>
    <s v="R106353A"/>
    <x v="14"/>
    <n v="1"/>
    <s v="Type 2"/>
    <n v="22"/>
    <x v="1792"/>
    <x v="1850"/>
    <x v="1852"/>
    <n v="43"/>
    <x v="19"/>
    <x v="18"/>
    <x v="2"/>
  </r>
  <r>
    <s v="R106354E"/>
    <x v="14"/>
    <n v="1"/>
    <s v="Type 2"/>
    <n v="22"/>
    <x v="1792"/>
    <x v="1850"/>
    <x v="1852"/>
    <n v="43"/>
    <x v="19"/>
    <x v="18"/>
    <x v="2"/>
  </r>
  <r>
    <s v="R106355K"/>
    <x v="14"/>
    <n v="1"/>
    <s v="Type 2"/>
    <n v="22"/>
    <x v="1792"/>
    <x v="1850"/>
    <x v="1852"/>
    <n v="43"/>
    <x v="19"/>
    <x v="18"/>
    <x v="2"/>
  </r>
  <r>
    <s v="R107917R"/>
    <x v="14"/>
    <n v="1"/>
    <s v="Type 2"/>
    <n v="22"/>
    <x v="1793"/>
    <x v="1851"/>
    <x v="1853"/>
    <n v="58"/>
    <x v="12"/>
    <x v="12"/>
    <x v="0"/>
  </r>
  <r>
    <s v="R107920R"/>
    <x v="14"/>
    <n v="1"/>
    <s v="Type 2"/>
    <n v="22"/>
    <x v="1793"/>
    <x v="1851"/>
    <x v="1853"/>
    <n v="58"/>
    <x v="12"/>
    <x v="12"/>
    <x v="0"/>
  </r>
  <r>
    <s v="R110352Z"/>
    <x v="14"/>
    <n v="1"/>
    <s v="Type 2"/>
    <n v="22"/>
    <x v="1794"/>
    <x v="1852"/>
    <x v="1854"/>
    <n v="38"/>
    <x v="15"/>
    <x v="15"/>
    <x v="2"/>
  </r>
  <r>
    <s v="R110354G"/>
    <x v="14"/>
    <n v="1"/>
    <s v="Type 2"/>
    <n v="22"/>
    <x v="1794"/>
    <x v="1852"/>
    <x v="1854"/>
    <n v="38"/>
    <x v="15"/>
    <x v="15"/>
    <x v="2"/>
  </r>
  <r>
    <s v="R110357H"/>
    <x v="14"/>
    <n v="1"/>
    <s v="Type 2"/>
    <n v="22"/>
    <x v="1794"/>
    <x v="1852"/>
    <x v="1854"/>
    <n v="38"/>
    <x v="15"/>
    <x v="15"/>
    <x v="2"/>
  </r>
  <r>
    <s v="R110358A"/>
    <x v="14"/>
    <n v="1"/>
    <s v="Type 2"/>
    <n v="22"/>
    <x v="1794"/>
    <x v="1852"/>
    <x v="1854"/>
    <n v="38"/>
    <x v="15"/>
    <x v="15"/>
    <x v="2"/>
  </r>
  <r>
    <s v="R110362E"/>
    <x v="14"/>
    <n v="1"/>
    <s v="Type 2"/>
    <n v="22"/>
    <x v="1794"/>
    <x v="1852"/>
    <x v="1854"/>
    <n v="38"/>
    <x v="15"/>
    <x v="15"/>
    <x v="2"/>
  </r>
  <r>
    <s v="R110367C"/>
    <x v="14"/>
    <n v="1"/>
    <s v="Type 2"/>
    <n v="22"/>
    <x v="1794"/>
    <x v="1852"/>
    <x v="1854"/>
    <n v="38"/>
    <x v="15"/>
    <x v="15"/>
    <x v="2"/>
  </r>
  <r>
    <s v="R110707K"/>
    <x v="14"/>
    <n v="1"/>
    <s v="Type 2"/>
    <n v="22"/>
    <x v="1794"/>
    <x v="1852"/>
    <x v="1854"/>
    <n v="38"/>
    <x v="15"/>
    <x v="15"/>
    <x v="2"/>
  </r>
  <r>
    <s v="R110965C"/>
    <x v="14"/>
    <n v="1"/>
    <s v="Type 2"/>
    <n v="22"/>
    <x v="1787"/>
    <x v="1845"/>
    <x v="1847"/>
    <n v="17"/>
    <x v="26"/>
    <x v="25"/>
    <x v="1"/>
  </r>
  <r>
    <s v="R110987A"/>
    <x v="14"/>
    <n v="1"/>
    <s v="Type 2"/>
    <n v="22"/>
    <x v="1795"/>
    <x v="1853"/>
    <x v="1855"/>
    <n v="30"/>
    <x v="13"/>
    <x v="13"/>
    <x v="1"/>
  </r>
  <r>
    <s v="R110988E"/>
    <x v="14"/>
    <n v="1"/>
    <s v="Type 2"/>
    <n v="22"/>
    <x v="1795"/>
    <x v="1853"/>
    <x v="1855"/>
    <n v="30"/>
    <x v="13"/>
    <x v="13"/>
    <x v="1"/>
  </r>
  <r>
    <s v="R110989K"/>
    <x v="14"/>
    <n v="1"/>
    <s v="Type 2"/>
    <n v="22"/>
    <x v="1796"/>
    <x v="1854"/>
    <x v="1856"/>
    <n v="25"/>
    <x v="8"/>
    <x v="8"/>
    <x v="1"/>
  </r>
  <r>
    <s v="R110991E"/>
    <x v="14"/>
    <n v="1"/>
    <s v="Type 2"/>
    <n v="22"/>
    <x v="1796"/>
    <x v="1854"/>
    <x v="1856"/>
    <n v="25"/>
    <x v="8"/>
    <x v="8"/>
    <x v="1"/>
  </r>
  <r>
    <s v="R112406Z"/>
    <x v="14"/>
    <n v="1"/>
    <s v="Type 2"/>
    <n v="22"/>
    <x v="1797"/>
    <x v="1855"/>
    <x v="1857"/>
    <n v="54"/>
    <x v="2"/>
    <x v="2"/>
    <x v="0"/>
  </r>
  <r>
    <s v="R112407C"/>
    <x v="14"/>
    <n v="1"/>
    <s v="Type 2"/>
    <n v="22"/>
    <x v="1797"/>
    <x v="1855"/>
    <x v="1857"/>
    <n v="54"/>
    <x v="2"/>
    <x v="2"/>
    <x v="0"/>
  </r>
  <r>
    <s v="R112998K"/>
    <x v="14"/>
    <n v="1"/>
    <s v="Type 2"/>
    <n v="22"/>
    <x v="1798"/>
    <x v="1856"/>
    <x v="1858"/>
    <n v="4"/>
    <x v="10"/>
    <x v="10"/>
    <x v="1"/>
  </r>
  <r>
    <s v="R112999B"/>
    <x v="14"/>
    <n v="1"/>
    <s v="Type 2"/>
    <n v="22"/>
    <x v="1798"/>
    <x v="1856"/>
    <x v="1858"/>
    <n v="4"/>
    <x v="10"/>
    <x v="10"/>
    <x v="1"/>
  </r>
  <r>
    <s v="R113002F"/>
    <x v="14"/>
    <n v="1"/>
    <s v="Type 2"/>
    <n v="22"/>
    <x v="1799"/>
    <x v="1857"/>
    <x v="1859"/>
    <n v="59"/>
    <x v="12"/>
    <x v="12"/>
    <x v="0"/>
  </r>
  <r>
    <s v="R113004C"/>
    <x v="14"/>
    <n v="1"/>
    <s v="Type 2"/>
    <n v="22"/>
    <x v="1800"/>
    <x v="1858"/>
    <x v="1860"/>
    <n v="43"/>
    <x v="19"/>
    <x v="18"/>
    <x v="2"/>
  </r>
  <r>
    <s v="R113005G"/>
    <x v="14"/>
    <n v="1"/>
    <s v="Type 2"/>
    <n v="22"/>
    <x v="1800"/>
    <x v="1858"/>
    <x v="1860"/>
    <n v="43"/>
    <x v="19"/>
    <x v="18"/>
    <x v="2"/>
  </r>
  <r>
    <s v="R113726C"/>
    <x v="14"/>
    <n v="1"/>
    <s v="Type 2"/>
    <n v="22"/>
    <x v="1801"/>
    <x v="1859"/>
    <x v="1861"/>
    <n v="42"/>
    <x v="19"/>
    <x v="18"/>
    <x v="2"/>
  </r>
  <r>
    <s v="R114660H"/>
    <x v="14"/>
    <n v="1"/>
    <s v="Type 2"/>
    <n v="22"/>
    <x v="1802"/>
    <x v="1860"/>
    <x v="1862"/>
    <n v="22"/>
    <x v="9"/>
    <x v="9"/>
    <x v="1"/>
  </r>
  <r>
    <s v="R114723A"/>
    <x v="14"/>
    <n v="1"/>
    <s v="Type 2"/>
    <n v="22"/>
    <x v="1803"/>
    <x v="1861"/>
    <x v="1863"/>
    <n v="73"/>
    <x v="3"/>
    <x v="3"/>
    <x v="0"/>
  </r>
  <r>
    <s v="R114724E"/>
    <x v="14"/>
    <n v="1"/>
    <s v="Type 2"/>
    <n v="22"/>
    <x v="1803"/>
    <x v="1861"/>
    <x v="1863"/>
    <n v="73"/>
    <x v="3"/>
    <x v="3"/>
    <x v="0"/>
  </r>
  <r>
    <s v="R114726B"/>
    <x v="14"/>
    <n v="1"/>
    <s v="Type 2"/>
    <n v="22"/>
    <x v="1803"/>
    <x v="1861"/>
    <x v="1863"/>
    <n v="73"/>
    <x v="3"/>
    <x v="3"/>
    <x v="0"/>
  </r>
  <r>
    <s v="R114727F"/>
    <x v="14"/>
    <n v="1"/>
    <s v="Type 2"/>
    <n v="22"/>
    <x v="1803"/>
    <x v="1861"/>
    <x v="1863"/>
    <n v="73"/>
    <x v="3"/>
    <x v="3"/>
    <x v="0"/>
  </r>
  <r>
    <s v="R116193R"/>
    <x v="14"/>
    <n v="1"/>
    <s v="Type 2"/>
    <n v="22"/>
    <x v="1804"/>
    <x v="1862"/>
    <x v="1864"/>
    <n v="20"/>
    <x v="18"/>
    <x v="6"/>
    <x v="2"/>
  </r>
  <r>
    <s v="R118024Z"/>
    <x v="14"/>
    <n v="1"/>
    <s v="Type 2"/>
    <n v="22"/>
    <x v="1805"/>
    <x v="1863"/>
    <x v="1865"/>
    <n v="53"/>
    <x v="2"/>
    <x v="2"/>
    <x v="0"/>
  </r>
  <r>
    <s v="R118025C"/>
    <x v="14"/>
    <n v="1"/>
    <s v="Type 2"/>
    <n v="22"/>
    <x v="1805"/>
    <x v="1863"/>
    <x v="1865"/>
    <n v="53"/>
    <x v="2"/>
    <x v="2"/>
    <x v="0"/>
  </r>
  <r>
    <s v="R118026G"/>
    <x v="14"/>
    <n v="1"/>
    <s v="Type 2"/>
    <n v="22"/>
    <x v="1805"/>
    <x v="1863"/>
    <x v="1865"/>
    <n v="53"/>
    <x v="2"/>
    <x v="2"/>
    <x v="0"/>
  </r>
  <r>
    <s v="R118028D"/>
    <x v="14"/>
    <n v="1"/>
    <s v="Type 2"/>
    <n v="22"/>
    <x v="1805"/>
    <x v="1863"/>
    <x v="1865"/>
    <n v="53"/>
    <x v="2"/>
    <x v="2"/>
    <x v="0"/>
  </r>
  <r>
    <s v="R118029H"/>
    <x v="14"/>
    <n v="1"/>
    <s v="Type 2"/>
    <n v="22"/>
    <x v="1805"/>
    <x v="1863"/>
    <x v="1865"/>
    <n v="53"/>
    <x v="2"/>
    <x v="2"/>
    <x v="0"/>
  </r>
  <r>
    <s v="R118030R"/>
    <x v="14"/>
    <n v="1"/>
    <s v="Type 2"/>
    <n v="22"/>
    <x v="1805"/>
    <x v="1863"/>
    <x v="1865"/>
    <n v="53"/>
    <x v="2"/>
    <x v="2"/>
    <x v="0"/>
  </r>
  <r>
    <s v="R118031D"/>
    <x v="14"/>
    <n v="1"/>
    <s v="Type 2"/>
    <n v="22"/>
    <x v="1805"/>
    <x v="1863"/>
    <x v="1865"/>
    <n v="53"/>
    <x v="2"/>
    <x v="2"/>
    <x v="0"/>
  </r>
  <r>
    <s v="R118032H"/>
    <x v="14"/>
    <n v="1"/>
    <s v="Type 2"/>
    <n v="22"/>
    <x v="1805"/>
    <x v="1863"/>
    <x v="1865"/>
    <n v="53"/>
    <x v="2"/>
    <x v="2"/>
    <x v="0"/>
  </r>
  <r>
    <s v="R118033A"/>
    <x v="14"/>
    <n v="1"/>
    <s v="Type 2"/>
    <n v="22"/>
    <x v="1806"/>
    <x v="1864"/>
    <x v="1866"/>
    <n v="25"/>
    <x v="8"/>
    <x v="8"/>
    <x v="1"/>
  </r>
  <r>
    <s v="R118035K"/>
    <x v="14"/>
    <n v="1"/>
    <s v="Type 2"/>
    <n v="22"/>
    <x v="1806"/>
    <x v="1864"/>
    <x v="1866"/>
    <n v="25"/>
    <x v="8"/>
    <x v="8"/>
    <x v="1"/>
  </r>
  <r>
    <s v="R118413K"/>
    <x v="14"/>
    <n v="1"/>
    <s v="Type 2"/>
    <n v="22"/>
    <x v="1807"/>
    <x v="1865"/>
    <x v="1867"/>
    <n v="32"/>
    <x v="16"/>
    <x v="16"/>
    <x v="2"/>
  </r>
  <r>
    <s v="R118414B"/>
    <x v="14"/>
    <n v="1"/>
    <s v="Type 2"/>
    <n v="22"/>
    <x v="1807"/>
    <x v="1865"/>
    <x v="1867"/>
    <n v="32"/>
    <x v="16"/>
    <x v="16"/>
    <x v="2"/>
  </r>
  <r>
    <s v="R118416Z"/>
    <x v="14"/>
    <n v="1"/>
    <s v="Type 2"/>
    <n v="22"/>
    <x v="1808"/>
    <x v="1866"/>
    <x v="1868"/>
    <n v="25"/>
    <x v="8"/>
    <x v="8"/>
    <x v="1"/>
  </r>
  <r>
    <s v="R118417C"/>
    <x v="14"/>
    <n v="1"/>
    <s v="Type 2"/>
    <n v="22"/>
    <x v="1808"/>
    <x v="1866"/>
    <x v="1868"/>
    <n v="25"/>
    <x v="8"/>
    <x v="8"/>
    <x v="1"/>
  </r>
  <r>
    <s v="R118418G"/>
    <x v="14"/>
    <n v="1"/>
    <s v="Type 2"/>
    <n v="22"/>
    <x v="1809"/>
    <x v="1867"/>
    <x v="1869"/>
    <n v="41"/>
    <x v="15"/>
    <x v="15"/>
    <x v="2"/>
  </r>
  <r>
    <s v="R118419R"/>
    <x v="14"/>
    <n v="1"/>
    <s v="Type 2"/>
    <n v="22"/>
    <x v="1809"/>
    <x v="1867"/>
    <x v="1869"/>
    <n v="41"/>
    <x v="15"/>
    <x v="15"/>
    <x v="2"/>
  </r>
  <r>
    <s v="R103237C"/>
    <x v="16"/>
    <n v="1"/>
    <s v="Type 2"/>
    <n v="22"/>
    <x v="1810"/>
    <x v="1868"/>
    <x v="1870"/>
    <n v="32"/>
    <x v="16"/>
    <x v="16"/>
    <x v="2"/>
  </r>
  <r>
    <s v="R103239R"/>
    <x v="16"/>
    <n v="1"/>
    <s v="Type 2"/>
    <n v="22"/>
    <x v="1810"/>
    <x v="1868"/>
    <x v="1870"/>
    <n v="32"/>
    <x v="16"/>
    <x v="16"/>
    <x v="2"/>
  </r>
  <r>
    <s v="R103260D"/>
    <x v="16"/>
    <n v="1"/>
    <s v="Type 2"/>
    <n v="22"/>
    <x v="1811"/>
    <x v="1869"/>
    <x v="1871"/>
    <n v="27"/>
    <x v="8"/>
    <x v="8"/>
    <x v="1"/>
  </r>
  <r>
    <s v="R103261H"/>
    <x v="16"/>
    <n v="1"/>
    <s v="Type 2"/>
    <n v="22"/>
    <x v="1811"/>
    <x v="1869"/>
    <x v="1871"/>
    <n v="27"/>
    <x v="8"/>
    <x v="8"/>
    <x v="1"/>
  </r>
  <r>
    <s v="R103288D"/>
    <x v="16"/>
    <n v="1"/>
    <s v="Type 2"/>
    <n v="22"/>
    <x v="1812"/>
    <x v="1870"/>
    <x v="1872"/>
    <n v="41"/>
    <x v="15"/>
    <x v="15"/>
    <x v="2"/>
  </r>
  <r>
    <s v="R103289H"/>
    <x v="16"/>
    <n v="1"/>
    <s v="Type 2"/>
    <n v="22"/>
    <x v="1812"/>
    <x v="1870"/>
    <x v="1872"/>
    <n v="41"/>
    <x v="15"/>
    <x v="15"/>
    <x v="2"/>
  </r>
  <r>
    <s v="R103290R"/>
    <x v="16"/>
    <n v="1"/>
    <s v="Type 2"/>
    <n v="22"/>
    <x v="1812"/>
    <x v="1870"/>
    <x v="1872"/>
    <n v="41"/>
    <x v="15"/>
    <x v="15"/>
    <x v="2"/>
  </r>
  <r>
    <s v="R103411Z"/>
    <x v="16"/>
    <n v="1"/>
    <s v="Type 2"/>
    <n v="22"/>
    <x v="1812"/>
    <x v="1870"/>
    <x v="1872"/>
    <n v="41"/>
    <x v="15"/>
    <x v="15"/>
    <x v="2"/>
  </r>
  <r>
    <s v="R103413G"/>
    <x v="16"/>
    <n v="1"/>
    <s v="Type 2"/>
    <n v="22"/>
    <x v="1812"/>
    <x v="1870"/>
    <x v="1872"/>
    <n v="41"/>
    <x v="15"/>
    <x v="15"/>
    <x v="2"/>
  </r>
  <r>
    <s v="R103414R"/>
    <x v="16"/>
    <n v="1"/>
    <s v="Type 2"/>
    <n v="22"/>
    <x v="1812"/>
    <x v="1870"/>
    <x v="1872"/>
    <n v="41"/>
    <x v="15"/>
    <x v="15"/>
    <x v="2"/>
  </r>
  <r>
    <s v="R103894B"/>
    <x v="16"/>
    <n v="1"/>
    <s v="Type 2"/>
    <n v="22"/>
    <x v="1813"/>
    <x v="1871"/>
    <x v="1873"/>
    <n v="24"/>
    <x v="8"/>
    <x v="8"/>
    <x v="1"/>
  </r>
  <r>
    <s v="R103895F"/>
    <x v="16"/>
    <n v="1"/>
    <s v="Type 2"/>
    <n v="22"/>
    <x v="1813"/>
    <x v="1871"/>
    <x v="1873"/>
    <n v="24"/>
    <x v="8"/>
    <x v="8"/>
    <x v="1"/>
  </r>
  <r>
    <s v="R103942B"/>
    <x v="16"/>
    <n v="1"/>
    <s v="Type 2"/>
    <n v="22"/>
    <x v="1814"/>
    <x v="1872"/>
    <x v="1874"/>
    <n v="47"/>
    <x v="11"/>
    <x v="11"/>
    <x v="0"/>
  </r>
  <r>
    <s v="R103943F"/>
    <x v="16"/>
    <n v="1"/>
    <s v="Type 2"/>
    <n v="22"/>
    <x v="1814"/>
    <x v="1872"/>
    <x v="1874"/>
    <n v="47"/>
    <x v="11"/>
    <x v="11"/>
    <x v="0"/>
  </r>
  <r>
    <s v="R103944Z"/>
    <x v="16"/>
    <n v="1"/>
    <s v="Type 2"/>
    <n v="22"/>
    <x v="1814"/>
    <x v="1872"/>
    <x v="1874"/>
    <n v="47"/>
    <x v="11"/>
    <x v="11"/>
    <x v="0"/>
  </r>
  <r>
    <s v="R103945C"/>
    <x v="16"/>
    <n v="1"/>
    <s v="Type 2"/>
    <n v="22"/>
    <x v="1814"/>
    <x v="1872"/>
    <x v="1874"/>
    <n v="47"/>
    <x v="11"/>
    <x v="11"/>
    <x v="0"/>
  </r>
  <r>
    <s v="R103946G"/>
    <x v="16"/>
    <n v="1"/>
    <s v="Type 2"/>
    <n v="22"/>
    <x v="1814"/>
    <x v="1872"/>
    <x v="1874"/>
    <n v="47"/>
    <x v="11"/>
    <x v="11"/>
    <x v="0"/>
  </r>
  <r>
    <s v="R111376D"/>
    <x v="16"/>
    <n v="1"/>
    <s v="Type 2"/>
    <n v="22"/>
    <x v="1815"/>
    <x v="1873"/>
    <x v="1875"/>
    <n v="65"/>
    <x v="0"/>
    <x v="0"/>
    <x v="0"/>
  </r>
  <r>
    <s v="R111378A"/>
    <x v="16"/>
    <n v="1"/>
    <s v="Type 2"/>
    <n v="22"/>
    <x v="1815"/>
    <x v="1873"/>
    <x v="1875"/>
    <n v="65"/>
    <x v="0"/>
    <x v="0"/>
    <x v="0"/>
  </r>
  <r>
    <s v="R111379E"/>
    <x v="16"/>
    <n v="1"/>
    <s v="Type 2"/>
    <n v="22"/>
    <x v="1815"/>
    <x v="1873"/>
    <x v="1875"/>
    <n v="65"/>
    <x v="0"/>
    <x v="0"/>
    <x v="0"/>
  </r>
  <r>
    <s v="R111380H"/>
    <x v="16"/>
    <n v="1"/>
    <s v="Type 2"/>
    <n v="22"/>
    <x v="1815"/>
    <x v="1873"/>
    <x v="1875"/>
    <n v="65"/>
    <x v="0"/>
    <x v="0"/>
    <x v="0"/>
  </r>
  <r>
    <s v="R111390C"/>
    <x v="16"/>
    <n v="1"/>
    <s v="Type 2"/>
    <n v="22"/>
    <x v="1816"/>
    <x v="1874"/>
    <x v="1876"/>
    <n v="40"/>
    <x v="15"/>
    <x v="15"/>
    <x v="2"/>
  </r>
  <r>
    <s v="R111391G"/>
    <x v="16"/>
    <n v="1"/>
    <s v="Type 2"/>
    <n v="22"/>
    <x v="1816"/>
    <x v="1874"/>
    <x v="1876"/>
    <n v="40"/>
    <x v="15"/>
    <x v="15"/>
    <x v="2"/>
  </r>
  <r>
    <s v="R111394H"/>
    <x v="16"/>
    <n v="1"/>
    <s v="Type 2"/>
    <n v="22"/>
    <x v="1817"/>
    <x v="1875"/>
    <x v="1877"/>
    <n v="40"/>
    <x v="15"/>
    <x v="15"/>
    <x v="2"/>
  </r>
  <r>
    <s v="R111395A"/>
    <x v="16"/>
    <n v="1"/>
    <s v="Type 2"/>
    <n v="22"/>
    <x v="1817"/>
    <x v="1875"/>
    <x v="1877"/>
    <n v="40"/>
    <x v="15"/>
    <x v="15"/>
    <x v="2"/>
  </r>
  <r>
    <s v="R111396E"/>
    <x v="16"/>
    <n v="1"/>
    <s v="Type 2"/>
    <n v="22"/>
    <x v="1817"/>
    <x v="1875"/>
    <x v="1877"/>
    <n v="40"/>
    <x v="15"/>
    <x v="15"/>
    <x v="2"/>
  </r>
  <r>
    <s v="R111397K"/>
    <x v="16"/>
    <n v="1"/>
    <s v="Type 2"/>
    <n v="22"/>
    <x v="1817"/>
    <x v="1875"/>
    <x v="1877"/>
    <n v="40"/>
    <x v="15"/>
    <x v="15"/>
    <x v="2"/>
  </r>
  <r>
    <s v="R111445K"/>
    <x v="16"/>
    <n v="1"/>
    <s v="Type 2"/>
    <n v="22"/>
    <x v="1815"/>
    <x v="1873"/>
    <x v="1875"/>
    <n v="65"/>
    <x v="0"/>
    <x v="0"/>
    <x v="0"/>
  </r>
  <r>
    <s v="R112090K"/>
    <x v="16"/>
    <n v="1"/>
    <s v="Type 2"/>
    <n v="22"/>
    <x v="1818"/>
    <x v="1876"/>
    <x v="1878"/>
    <n v="25"/>
    <x v="8"/>
    <x v="8"/>
    <x v="1"/>
  </r>
  <r>
    <s v="R112091B"/>
    <x v="16"/>
    <n v="1"/>
    <s v="Type 2"/>
    <n v="22"/>
    <x v="1818"/>
    <x v="1876"/>
    <x v="1878"/>
    <n v="25"/>
    <x v="8"/>
    <x v="8"/>
    <x v="1"/>
  </r>
  <r>
    <s v="R114591C"/>
    <x v="16"/>
    <n v="1"/>
    <s v="Type 2"/>
    <n v="22"/>
    <x v="1819"/>
    <x v="1877"/>
    <x v="1879"/>
    <n v="32"/>
    <x v="16"/>
    <x v="16"/>
    <x v="2"/>
  </r>
  <r>
    <s v="R115895R"/>
    <x v="16"/>
    <n v="1"/>
    <s v="Type 2"/>
    <n v="22"/>
    <x v="1820"/>
    <x v="1878"/>
    <x v="1880"/>
    <n v="25"/>
    <x v="8"/>
    <x v="8"/>
    <x v="1"/>
  </r>
  <r>
    <s v="R115896D"/>
    <x v="16"/>
    <n v="1"/>
    <s v="Type 2"/>
    <n v="22"/>
    <x v="1821"/>
    <x v="1879"/>
    <x v="1881"/>
    <n v="22"/>
    <x v="9"/>
    <x v="9"/>
    <x v="1"/>
  </r>
  <r>
    <s v="R115897H"/>
    <x v="16"/>
    <n v="1"/>
    <s v="Type 2"/>
    <n v="22"/>
    <x v="1821"/>
    <x v="1879"/>
    <x v="1881"/>
    <n v="22"/>
    <x v="9"/>
    <x v="9"/>
    <x v="1"/>
  </r>
  <r>
    <s v="R115899E"/>
    <x v="16"/>
    <n v="1"/>
    <s v="Type 2"/>
    <n v="22"/>
    <x v="1821"/>
    <x v="1879"/>
    <x v="1881"/>
    <n v="22"/>
    <x v="9"/>
    <x v="9"/>
    <x v="1"/>
  </r>
  <r>
    <s v="R115900H"/>
    <x v="16"/>
    <n v="1"/>
    <s v="Type 2"/>
    <n v="22"/>
    <x v="1822"/>
    <x v="1880"/>
    <x v="1882"/>
    <n v="54"/>
    <x v="2"/>
    <x v="2"/>
    <x v="0"/>
  </r>
  <r>
    <s v="R115901A"/>
    <x v="16"/>
    <n v="1"/>
    <s v="Type 2"/>
    <n v="22"/>
    <x v="1822"/>
    <x v="1880"/>
    <x v="1882"/>
    <n v="54"/>
    <x v="2"/>
    <x v="2"/>
    <x v="0"/>
  </r>
  <r>
    <s v="R115902E"/>
    <x v="16"/>
    <n v="1"/>
    <s v="Type 2"/>
    <n v="22"/>
    <x v="1822"/>
    <x v="1880"/>
    <x v="1882"/>
    <n v="54"/>
    <x v="2"/>
    <x v="2"/>
    <x v="0"/>
  </r>
  <r>
    <s v="R115903K"/>
    <x v="16"/>
    <n v="1"/>
    <s v="Type 2"/>
    <n v="22"/>
    <x v="1822"/>
    <x v="1880"/>
    <x v="1882"/>
    <n v="54"/>
    <x v="2"/>
    <x v="2"/>
    <x v="0"/>
  </r>
  <r>
    <s v="R115904B"/>
    <x v="16"/>
    <n v="1"/>
    <s v="Type 2"/>
    <n v="22"/>
    <x v="1822"/>
    <x v="1880"/>
    <x v="1882"/>
    <n v="54"/>
    <x v="2"/>
    <x v="2"/>
    <x v="0"/>
  </r>
  <r>
    <s v="R115905F"/>
    <x v="16"/>
    <n v="1"/>
    <s v="Type 2"/>
    <n v="22"/>
    <x v="1822"/>
    <x v="1880"/>
    <x v="1882"/>
    <n v="54"/>
    <x v="2"/>
    <x v="2"/>
    <x v="0"/>
  </r>
  <r>
    <s v="R115906Z"/>
    <x v="16"/>
    <n v="1"/>
    <s v="Type 2"/>
    <n v="22"/>
    <x v="1822"/>
    <x v="1880"/>
    <x v="1882"/>
    <n v="54"/>
    <x v="2"/>
    <x v="2"/>
    <x v="0"/>
  </r>
  <r>
    <s v="R115907C"/>
    <x v="16"/>
    <n v="1"/>
    <s v="Type 2"/>
    <n v="22"/>
    <x v="1822"/>
    <x v="1880"/>
    <x v="1882"/>
    <n v="54"/>
    <x v="2"/>
    <x v="2"/>
    <x v="0"/>
  </r>
  <r>
    <s v="R115908G"/>
    <x v="16"/>
    <n v="1"/>
    <s v="Type 2"/>
    <n v="22"/>
    <x v="1822"/>
    <x v="1880"/>
    <x v="1882"/>
    <n v="54"/>
    <x v="2"/>
    <x v="2"/>
    <x v="0"/>
  </r>
  <r>
    <s v="R115909R"/>
    <x v="16"/>
    <n v="1"/>
    <s v="Type 2"/>
    <n v="22"/>
    <x v="1823"/>
    <x v="1881"/>
    <x v="1883"/>
    <n v="53"/>
    <x v="2"/>
    <x v="2"/>
    <x v="0"/>
  </r>
  <r>
    <s v="R115911G"/>
    <x v="16"/>
    <n v="1"/>
    <s v="Type 2"/>
    <n v="22"/>
    <x v="1823"/>
    <x v="1881"/>
    <x v="1883"/>
    <n v="53"/>
    <x v="2"/>
    <x v="2"/>
    <x v="0"/>
  </r>
  <r>
    <s v="R117146C"/>
    <x v="16"/>
    <n v="1"/>
    <s v="Type 2"/>
    <n v="22"/>
    <x v="1822"/>
    <x v="1880"/>
    <x v="1882"/>
    <n v="54"/>
    <x v="2"/>
    <x v="2"/>
    <x v="0"/>
  </r>
  <r>
    <s v="R117148R"/>
    <x v="16"/>
    <n v="1"/>
    <s v="Type 2"/>
    <n v="22"/>
    <x v="1824"/>
    <x v="1882"/>
    <x v="1884"/>
    <n v="1"/>
    <x v="10"/>
    <x v="10"/>
    <x v="1"/>
  </r>
  <r>
    <s v="R117149D"/>
    <x v="16"/>
    <n v="1"/>
    <s v="Type 2"/>
    <n v="22"/>
    <x v="1824"/>
    <x v="1882"/>
    <x v="1884"/>
    <n v="1"/>
    <x v="10"/>
    <x v="10"/>
    <x v="1"/>
  </r>
  <r>
    <s v="R117150G"/>
    <x v="16"/>
    <n v="1"/>
    <s v="Type 2"/>
    <n v="22"/>
    <x v="1824"/>
    <x v="1882"/>
    <x v="1884"/>
    <n v="1"/>
    <x v="10"/>
    <x v="10"/>
    <x v="1"/>
  </r>
  <r>
    <s v="R117151R"/>
    <x v="16"/>
    <n v="1"/>
    <s v="Type 2"/>
    <n v="22"/>
    <x v="1824"/>
    <x v="1882"/>
    <x v="1884"/>
    <n v="1"/>
    <x v="10"/>
    <x v="10"/>
    <x v="1"/>
  </r>
  <r>
    <s v="R117152D"/>
    <x v="16"/>
    <n v="1"/>
    <s v="Type 2"/>
    <n v="22"/>
    <x v="1824"/>
    <x v="1882"/>
    <x v="1884"/>
    <n v="1"/>
    <x v="10"/>
    <x v="10"/>
    <x v="1"/>
  </r>
  <r>
    <s v="R117153H"/>
    <x v="16"/>
    <n v="1"/>
    <s v="Type 2"/>
    <n v="22"/>
    <x v="1824"/>
    <x v="1882"/>
    <x v="1884"/>
    <n v="1"/>
    <x v="10"/>
    <x v="10"/>
    <x v="1"/>
  </r>
  <r>
    <s v="R117154A"/>
    <x v="16"/>
    <n v="1"/>
    <s v="Type 2"/>
    <n v="22"/>
    <x v="1825"/>
    <x v="1883"/>
    <x v="1885"/>
    <n v="32"/>
    <x v="16"/>
    <x v="16"/>
    <x v="2"/>
  </r>
  <r>
    <s v="R117155E"/>
    <x v="16"/>
    <n v="1"/>
    <s v="Type 2"/>
    <n v="22"/>
    <x v="1825"/>
    <x v="1883"/>
    <x v="1885"/>
    <n v="32"/>
    <x v="16"/>
    <x v="16"/>
    <x v="2"/>
  </r>
  <r>
    <s v="R117156K"/>
    <x v="16"/>
    <n v="1"/>
    <s v="Type 2"/>
    <n v="22"/>
    <x v="1826"/>
    <x v="1884"/>
    <x v="1886"/>
    <n v="32"/>
    <x v="16"/>
    <x v="16"/>
    <x v="2"/>
  </r>
  <r>
    <s v="R117157B"/>
    <x v="16"/>
    <n v="1"/>
    <s v="Type 2"/>
    <n v="22"/>
    <x v="1826"/>
    <x v="1884"/>
    <x v="1886"/>
    <n v="32"/>
    <x v="16"/>
    <x v="16"/>
    <x v="2"/>
  </r>
  <r>
    <s v="R117158F"/>
    <x v="16"/>
    <n v="1"/>
    <s v="Type 2"/>
    <n v="22"/>
    <x v="1826"/>
    <x v="1884"/>
    <x v="1886"/>
    <n v="32"/>
    <x v="16"/>
    <x v="16"/>
    <x v="2"/>
  </r>
  <r>
    <s v="R117159Z"/>
    <x v="16"/>
    <n v="1"/>
    <s v="Type 2"/>
    <n v="22"/>
    <x v="1827"/>
    <x v="1885"/>
    <x v="1887"/>
    <n v="57"/>
    <x v="14"/>
    <x v="14"/>
    <x v="2"/>
  </r>
  <r>
    <s v="R117160B"/>
    <x v="16"/>
    <n v="1"/>
    <s v="Type 2"/>
    <n v="22"/>
    <x v="1828"/>
    <x v="1886"/>
    <x v="1888"/>
    <n v="42"/>
    <x v="19"/>
    <x v="18"/>
    <x v="2"/>
  </r>
  <r>
    <s v="R117161F"/>
    <x v="16"/>
    <n v="1"/>
    <s v="Type 2"/>
    <n v="22"/>
    <x v="1828"/>
    <x v="1886"/>
    <x v="1888"/>
    <n v="42"/>
    <x v="19"/>
    <x v="18"/>
    <x v="2"/>
  </r>
  <r>
    <s v="R117164G"/>
    <x v="16"/>
    <n v="1"/>
    <s v="Type 2"/>
    <n v="22"/>
    <x v="1829"/>
    <x v="1887"/>
    <x v="1889"/>
    <n v="60"/>
    <x v="1"/>
    <x v="1"/>
    <x v="0"/>
  </r>
  <r>
    <s v="R117165R"/>
    <x v="16"/>
    <n v="1"/>
    <s v="Type 2"/>
    <n v="22"/>
    <x v="1829"/>
    <x v="1887"/>
    <x v="1889"/>
    <n v="60"/>
    <x v="1"/>
    <x v="1"/>
    <x v="0"/>
  </r>
  <r>
    <s v="R117166D"/>
    <x v="16"/>
    <n v="1"/>
    <s v="Type 2"/>
    <n v="22"/>
    <x v="1829"/>
    <x v="1887"/>
    <x v="1889"/>
    <n v="60"/>
    <x v="1"/>
    <x v="1"/>
    <x v="0"/>
  </r>
  <r>
    <s v="R117167H"/>
    <x v="16"/>
    <n v="1"/>
    <s v="Type 2"/>
    <n v="22"/>
    <x v="1829"/>
    <x v="1887"/>
    <x v="1889"/>
    <n v="60"/>
    <x v="1"/>
    <x v="1"/>
    <x v="0"/>
  </r>
  <r>
    <s v="R117168A"/>
    <x v="16"/>
    <n v="1"/>
    <s v="Type 2"/>
    <n v="22"/>
    <x v="1829"/>
    <x v="1887"/>
    <x v="1889"/>
    <n v="60"/>
    <x v="1"/>
    <x v="1"/>
    <x v="0"/>
  </r>
  <r>
    <s v="R117169E"/>
    <x v="16"/>
    <n v="1"/>
    <s v="Type 2"/>
    <n v="22"/>
    <x v="1829"/>
    <x v="1887"/>
    <x v="1889"/>
    <n v="60"/>
    <x v="1"/>
    <x v="1"/>
    <x v="0"/>
  </r>
  <r>
    <s v="R117170H"/>
    <x v="16"/>
    <n v="1"/>
    <s v="Type 2"/>
    <n v="22"/>
    <x v="1830"/>
    <x v="1888"/>
    <x v="1890"/>
    <n v="29"/>
    <x v="13"/>
    <x v="13"/>
    <x v="1"/>
  </r>
  <r>
    <s v="R117171A"/>
    <x v="16"/>
    <n v="1"/>
    <s v="Type 2"/>
    <n v="22"/>
    <x v="1830"/>
    <x v="1888"/>
    <x v="1890"/>
    <n v="29"/>
    <x v="13"/>
    <x v="13"/>
    <x v="1"/>
  </r>
  <r>
    <s v="R117172E"/>
    <x v="16"/>
    <n v="1"/>
    <s v="Type 2"/>
    <n v="22"/>
    <x v="1830"/>
    <x v="1888"/>
    <x v="1890"/>
    <n v="29"/>
    <x v="13"/>
    <x v="13"/>
    <x v="1"/>
  </r>
  <r>
    <s v="R117173K"/>
    <x v="16"/>
    <n v="1"/>
    <s v="Type 2"/>
    <n v="22"/>
    <x v="1830"/>
    <x v="1888"/>
    <x v="1890"/>
    <n v="29"/>
    <x v="13"/>
    <x v="13"/>
    <x v="1"/>
  </r>
  <r>
    <s v="R117174B"/>
    <x v="16"/>
    <n v="1"/>
    <s v="Type 2"/>
    <n v="22"/>
    <x v="1831"/>
    <x v="1889"/>
    <x v="1891"/>
    <n v="26"/>
    <x v="8"/>
    <x v="8"/>
    <x v="1"/>
  </r>
  <r>
    <s v="R117176Z"/>
    <x v="16"/>
    <n v="1"/>
    <s v="Type 2"/>
    <n v="22"/>
    <x v="1832"/>
    <x v="1890"/>
    <x v="1892"/>
    <n v="24"/>
    <x v="8"/>
    <x v="8"/>
    <x v="1"/>
  </r>
  <r>
    <s v="R117177C"/>
    <x v="16"/>
    <n v="1"/>
    <s v="Type 2"/>
    <n v="22"/>
    <x v="1832"/>
    <x v="1890"/>
    <x v="1892"/>
    <n v="24"/>
    <x v="8"/>
    <x v="8"/>
    <x v="1"/>
  </r>
  <r>
    <s v="R117178G"/>
    <x v="16"/>
    <n v="1"/>
    <s v="Type 2"/>
    <n v="22"/>
    <x v="1833"/>
    <x v="1891"/>
    <x v="1893"/>
    <n v="23"/>
    <x v="9"/>
    <x v="9"/>
    <x v="1"/>
  </r>
  <r>
    <s v="R117179R"/>
    <x v="16"/>
    <n v="1"/>
    <s v="Type 2"/>
    <n v="22"/>
    <x v="1833"/>
    <x v="1891"/>
    <x v="1893"/>
    <n v="23"/>
    <x v="9"/>
    <x v="9"/>
    <x v="1"/>
  </r>
  <r>
    <s v="R117180C"/>
    <x v="16"/>
    <n v="1"/>
    <s v="Type 2"/>
    <n v="22"/>
    <x v="1834"/>
    <x v="1892"/>
    <x v="1894"/>
    <n v="79"/>
    <x v="5"/>
    <x v="5"/>
    <x v="0"/>
  </r>
  <r>
    <s v="R117181G"/>
    <x v="16"/>
    <n v="1"/>
    <s v="Type 2"/>
    <n v="22"/>
    <x v="1834"/>
    <x v="1892"/>
    <x v="1894"/>
    <n v="79"/>
    <x v="5"/>
    <x v="5"/>
    <x v="0"/>
  </r>
  <r>
    <s v="R117321C"/>
    <x v="16"/>
    <n v="1"/>
    <s v="Type 2"/>
    <n v="22"/>
    <x v="1835"/>
    <x v="1893"/>
    <x v="1895"/>
    <n v="25"/>
    <x v="8"/>
    <x v="8"/>
    <x v="1"/>
  </r>
  <r>
    <s v="R117322G"/>
    <x v="16"/>
    <n v="1"/>
    <s v="Type 2"/>
    <n v="22"/>
    <x v="1835"/>
    <x v="1893"/>
    <x v="1895"/>
    <n v="25"/>
    <x v="8"/>
    <x v="8"/>
    <x v="1"/>
  </r>
  <r>
    <s v="R117323R"/>
    <x v="16"/>
    <n v="1"/>
    <s v="Type 2"/>
    <n v="22"/>
    <x v="1831"/>
    <x v="1889"/>
    <x v="1891"/>
    <n v="26"/>
    <x v="8"/>
    <x v="8"/>
    <x v="1"/>
  </r>
  <r>
    <s v="R117324D"/>
    <x v="16"/>
    <n v="1"/>
    <s v="Type 2"/>
    <n v="22"/>
    <x v="1834"/>
    <x v="1892"/>
    <x v="1894"/>
    <n v="79"/>
    <x v="5"/>
    <x v="5"/>
    <x v="0"/>
  </r>
  <r>
    <s v="R117325H"/>
    <x v="16"/>
    <n v="1"/>
    <s v="Type 2"/>
    <n v="22"/>
    <x v="1834"/>
    <x v="1892"/>
    <x v="1894"/>
    <n v="79"/>
    <x v="5"/>
    <x v="5"/>
    <x v="0"/>
  </r>
  <r>
    <s v="R117715R"/>
    <x v="16"/>
    <n v="1"/>
    <s v="Type 2"/>
    <n v="22"/>
    <x v="1836"/>
    <x v="1894"/>
    <x v="1896"/>
    <n v="43"/>
    <x v="19"/>
    <x v="18"/>
    <x v="2"/>
  </r>
  <r>
    <s v="R117716D"/>
    <x v="16"/>
    <n v="1"/>
    <s v="Type 2"/>
    <n v="22"/>
    <x v="1834"/>
    <x v="1892"/>
    <x v="1894"/>
    <n v="79"/>
    <x v="5"/>
    <x v="5"/>
    <x v="0"/>
  </r>
  <r>
    <s v="R117719E"/>
    <x v="16"/>
    <n v="1"/>
    <s v="Type 2"/>
    <n v="22"/>
    <x v="1837"/>
    <x v="1895"/>
    <x v="1897"/>
    <n v="57"/>
    <x v="14"/>
    <x v="14"/>
    <x v="2"/>
  </r>
  <r>
    <s v="R117723K"/>
    <x v="16"/>
    <n v="1"/>
    <s v="Type 2"/>
    <n v="22"/>
    <x v="1838"/>
    <x v="1896"/>
    <x v="1898"/>
    <n v="68"/>
    <x v="0"/>
    <x v="0"/>
    <x v="0"/>
  </r>
  <r>
    <s v="R117725F"/>
    <x v="16"/>
    <n v="1"/>
    <s v="Type 2"/>
    <n v="22"/>
    <x v="1838"/>
    <x v="1896"/>
    <x v="1898"/>
    <n v="68"/>
    <x v="0"/>
    <x v="0"/>
    <x v="0"/>
  </r>
  <r>
    <s v="R117727C"/>
    <x v="16"/>
    <n v="1"/>
    <s v="Type 2"/>
    <n v="22"/>
    <x v="1838"/>
    <x v="1896"/>
    <x v="1898"/>
    <n v="68"/>
    <x v="0"/>
    <x v="0"/>
    <x v="0"/>
  </r>
  <r>
    <s v="R117728G"/>
    <x v="16"/>
    <n v="1"/>
    <s v="Type 2"/>
    <n v="22"/>
    <x v="1838"/>
    <x v="1896"/>
    <x v="1898"/>
    <n v="68"/>
    <x v="0"/>
    <x v="0"/>
    <x v="0"/>
  </r>
  <r>
    <s v="R117732R"/>
    <x v="16"/>
    <n v="1"/>
    <s v="Type 2"/>
    <n v="22"/>
    <x v="1827"/>
    <x v="1885"/>
    <x v="1887"/>
    <n v="57"/>
    <x v="14"/>
    <x v="14"/>
    <x v="2"/>
  </r>
  <r>
    <s v="R117735A"/>
    <x v="16"/>
    <n v="1"/>
    <s v="Type 2"/>
    <n v="22"/>
    <x v="1839"/>
    <x v="1897"/>
    <x v="1899"/>
    <n v="50"/>
    <x v="23"/>
    <x v="22"/>
    <x v="0"/>
  </r>
  <r>
    <s v="R117736E"/>
    <x v="16"/>
    <n v="1"/>
    <s v="Type 2"/>
    <n v="22"/>
    <x v="1839"/>
    <x v="1897"/>
    <x v="1899"/>
    <n v="50"/>
    <x v="23"/>
    <x v="22"/>
    <x v="0"/>
  </r>
  <r>
    <s v="R117737K"/>
    <x v="16"/>
    <n v="1"/>
    <s v="Type 2"/>
    <n v="22"/>
    <x v="1840"/>
    <x v="1898"/>
    <x v="1900"/>
    <n v="24"/>
    <x v="8"/>
    <x v="8"/>
    <x v="1"/>
  </r>
  <r>
    <s v="R117738B"/>
    <x v="16"/>
    <n v="1"/>
    <s v="Type 2"/>
    <n v="22"/>
    <x v="1840"/>
    <x v="1898"/>
    <x v="1900"/>
    <n v="24"/>
    <x v="8"/>
    <x v="8"/>
    <x v="1"/>
  </r>
  <r>
    <s v="R117866F"/>
    <x v="16"/>
    <n v="1"/>
    <s v="Type 2"/>
    <n v="22"/>
    <x v="1841"/>
    <x v="1899"/>
    <x v="1901"/>
    <n v="53"/>
    <x v="2"/>
    <x v="2"/>
    <x v="0"/>
  </r>
  <r>
    <s v="R117868C"/>
    <x v="16"/>
    <n v="1"/>
    <s v="Type 2"/>
    <n v="22"/>
    <x v="1842"/>
    <x v="1900"/>
    <x v="1902"/>
    <n v="42"/>
    <x v="19"/>
    <x v="18"/>
    <x v="2"/>
  </r>
  <r>
    <s v="R117869G"/>
    <x v="16"/>
    <n v="1"/>
    <s v="Type 2"/>
    <n v="22"/>
    <x v="1843"/>
    <x v="1901"/>
    <x v="1903"/>
    <n v="42"/>
    <x v="19"/>
    <x v="18"/>
    <x v="2"/>
  </r>
  <r>
    <s v="R117870Z"/>
    <x v="16"/>
    <n v="1"/>
    <s v="Type 2"/>
    <n v="22"/>
    <x v="1843"/>
    <x v="1901"/>
    <x v="1903"/>
    <n v="42"/>
    <x v="19"/>
    <x v="18"/>
    <x v="2"/>
  </r>
  <r>
    <s v="R117871C"/>
    <x v="16"/>
    <n v="1"/>
    <s v="Type 2"/>
    <n v="22"/>
    <x v="1844"/>
    <x v="1902"/>
    <x v="1904"/>
    <n v="46"/>
    <x v="11"/>
    <x v="11"/>
    <x v="0"/>
  </r>
  <r>
    <s v="R117872G"/>
    <x v="16"/>
    <n v="1"/>
    <s v="Type 2"/>
    <n v="22"/>
    <x v="1844"/>
    <x v="1902"/>
    <x v="1904"/>
    <n v="46"/>
    <x v="11"/>
    <x v="11"/>
    <x v="0"/>
  </r>
  <r>
    <s v="R117874D"/>
    <x v="16"/>
    <n v="1"/>
    <s v="Type 2"/>
    <n v="22"/>
    <x v="1844"/>
    <x v="1902"/>
    <x v="1904"/>
    <n v="46"/>
    <x v="11"/>
    <x v="11"/>
    <x v="0"/>
  </r>
  <r>
    <s v="R117875H"/>
    <x v="16"/>
    <n v="1"/>
    <s v="Type 2"/>
    <n v="22"/>
    <x v="1844"/>
    <x v="1902"/>
    <x v="1904"/>
    <n v="46"/>
    <x v="11"/>
    <x v="11"/>
    <x v="0"/>
  </r>
  <r>
    <s v="R117876A"/>
    <x v="16"/>
    <n v="1"/>
    <s v="Type 2"/>
    <n v="22"/>
    <x v="1844"/>
    <x v="1902"/>
    <x v="1904"/>
    <n v="46"/>
    <x v="11"/>
    <x v="11"/>
    <x v="0"/>
  </r>
  <r>
    <s v="R117877E"/>
    <x v="16"/>
    <n v="1"/>
    <s v="Type 2"/>
    <n v="22"/>
    <x v="1845"/>
    <x v="1903"/>
    <x v="1905"/>
    <n v="82"/>
    <x v="2"/>
    <x v="2"/>
    <x v="0"/>
  </r>
  <r>
    <s v="R117878K"/>
    <x v="16"/>
    <n v="1"/>
    <s v="Type 2"/>
    <n v="22"/>
    <x v="1845"/>
    <x v="1903"/>
    <x v="1905"/>
    <n v="82"/>
    <x v="2"/>
    <x v="2"/>
    <x v="0"/>
  </r>
  <r>
    <s v="R117879B"/>
    <x v="16"/>
    <n v="1"/>
    <s v="Type 2"/>
    <n v="22"/>
    <x v="1845"/>
    <x v="1903"/>
    <x v="1905"/>
    <n v="82"/>
    <x v="2"/>
    <x v="2"/>
    <x v="0"/>
  </r>
  <r>
    <s v="R117880E"/>
    <x v="16"/>
    <n v="1"/>
    <s v="Type 2"/>
    <n v="22"/>
    <x v="1845"/>
    <x v="1903"/>
    <x v="1905"/>
    <n v="82"/>
    <x v="2"/>
    <x v="2"/>
    <x v="0"/>
  </r>
  <r>
    <s v="R117881K"/>
    <x v="16"/>
    <n v="1"/>
    <s v="Type 2"/>
    <n v="22"/>
    <x v="1845"/>
    <x v="1903"/>
    <x v="1905"/>
    <n v="82"/>
    <x v="2"/>
    <x v="2"/>
    <x v="0"/>
  </r>
  <r>
    <s v="R117882B"/>
    <x v="16"/>
    <n v="1"/>
    <s v="Type 2"/>
    <n v="22"/>
    <x v="1845"/>
    <x v="1903"/>
    <x v="1905"/>
    <n v="82"/>
    <x v="2"/>
    <x v="2"/>
    <x v="0"/>
  </r>
  <r>
    <s v="R117883F"/>
    <x v="16"/>
    <n v="1"/>
    <s v="Type 2"/>
    <n v="22"/>
    <x v="1845"/>
    <x v="1903"/>
    <x v="1905"/>
    <n v="82"/>
    <x v="2"/>
    <x v="2"/>
    <x v="0"/>
  </r>
  <r>
    <s v="R117884Z"/>
    <x v="16"/>
    <n v="1"/>
    <s v="Type 2"/>
    <n v="22"/>
    <x v="1845"/>
    <x v="1903"/>
    <x v="1905"/>
    <n v="82"/>
    <x v="2"/>
    <x v="2"/>
    <x v="0"/>
  </r>
  <r>
    <s v="R117885C"/>
    <x v="16"/>
    <n v="1"/>
    <s v="Type 2"/>
    <n v="22"/>
    <x v="1846"/>
    <x v="1904"/>
    <x v="1906"/>
    <n v="75"/>
    <x v="4"/>
    <x v="4"/>
    <x v="0"/>
  </r>
  <r>
    <s v="R117886G"/>
    <x v="16"/>
    <n v="1"/>
    <s v="Type 2"/>
    <n v="22"/>
    <x v="1846"/>
    <x v="1904"/>
    <x v="1906"/>
    <n v="75"/>
    <x v="4"/>
    <x v="4"/>
    <x v="0"/>
  </r>
  <r>
    <s v="R117887R"/>
    <x v="16"/>
    <n v="1"/>
    <s v="Type 2"/>
    <n v="22"/>
    <x v="1846"/>
    <x v="1904"/>
    <x v="1906"/>
    <n v="75"/>
    <x v="4"/>
    <x v="4"/>
    <x v="0"/>
  </r>
  <r>
    <s v="R117888D"/>
    <x v="16"/>
    <n v="1"/>
    <s v="Type 2"/>
    <n v="22"/>
    <x v="1846"/>
    <x v="1904"/>
    <x v="1906"/>
    <n v="75"/>
    <x v="4"/>
    <x v="4"/>
    <x v="0"/>
  </r>
  <r>
    <s v="R117889H"/>
    <x v="16"/>
    <n v="1"/>
    <s v="Type 2"/>
    <n v="22"/>
    <x v="1846"/>
    <x v="1904"/>
    <x v="1906"/>
    <n v="75"/>
    <x v="4"/>
    <x v="4"/>
    <x v="0"/>
  </r>
  <r>
    <s v="R117890R"/>
    <x v="16"/>
    <n v="1"/>
    <s v="Type 2"/>
    <n v="22"/>
    <x v="1846"/>
    <x v="1904"/>
    <x v="1906"/>
    <n v="75"/>
    <x v="4"/>
    <x v="4"/>
    <x v="0"/>
  </r>
  <r>
    <s v="R117891D"/>
    <x v="16"/>
    <n v="1"/>
    <s v="Type 2"/>
    <n v="22"/>
    <x v="1847"/>
    <x v="1905"/>
    <x v="1907"/>
    <n v="32"/>
    <x v="16"/>
    <x v="16"/>
    <x v="2"/>
  </r>
  <r>
    <s v="R117892H"/>
    <x v="16"/>
    <n v="1"/>
    <s v="Type 2"/>
    <n v="22"/>
    <x v="1848"/>
    <x v="1906"/>
    <x v="1908"/>
    <n v="50"/>
    <x v="23"/>
    <x v="22"/>
    <x v="0"/>
  </r>
  <r>
    <s v="R117893A"/>
    <x v="16"/>
    <n v="1"/>
    <s v="Type 2"/>
    <n v="22"/>
    <x v="1848"/>
    <x v="1906"/>
    <x v="1908"/>
    <n v="50"/>
    <x v="23"/>
    <x v="22"/>
    <x v="0"/>
  </r>
  <r>
    <s v="R117894E"/>
    <x v="16"/>
    <n v="1"/>
    <s v="Type 2"/>
    <n v="22"/>
    <x v="1848"/>
    <x v="1906"/>
    <x v="1908"/>
    <n v="50"/>
    <x v="23"/>
    <x v="22"/>
    <x v="0"/>
  </r>
  <r>
    <s v="R117895K"/>
    <x v="16"/>
    <n v="1"/>
    <s v="Type 2"/>
    <n v="22"/>
    <x v="1848"/>
    <x v="1906"/>
    <x v="1908"/>
    <n v="50"/>
    <x v="23"/>
    <x v="22"/>
    <x v="0"/>
  </r>
  <r>
    <s v="R118065E"/>
    <x v="16"/>
    <n v="1"/>
    <s v="Type 2"/>
    <n v="22"/>
    <x v="1849"/>
    <x v="1907"/>
    <x v="1909"/>
    <n v="67"/>
    <x v="0"/>
    <x v="0"/>
    <x v="0"/>
  </r>
  <r>
    <s v="R118066K"/>
    <x v="16"/>
    <n v="1"/>
    <s v="Type 2"/>
    <n v="22"/>
    <x v="1849"/>
    <x v="1907"/>
    <x v="1909"/>
    <n v="67"/>
    <x v="0"/>
    <x v="0"/>
    <x v="0"/>
  </r>
  <r>
    <s v="R118243F"/>
    <x v="16"/>
    <n v="1"/>
    <s v="Type 2"/>
    <n v="22"/>
    <x v="1850"/>
    <x v="1908"/>
    <x v="1910"/>
    <n v="53"/>
    <x v="2"/>
    <x v="2"/>
    <x v="0"/>
  </r>
  <r>
    <s v="R118244Z"/>
    <x v="16"/>
    <n v="1"/>
    <s v="Type 2"/>
    <n v="22"/>
    <x v="1850"/>
    <x v="1908"/>
    <x v="1910"/>
    <n v="53"/>
    <x v="2"/>
    <x v="2"/>
    <x v="0"/>
  </r>
  <r>
    <s v="R118245C"/>
    <x v="16"/>
    <n v="1"/>
    <s v="Type 2"/>
    <n v="22"/>
    <x v="1850"/>
    <x v="1908"/>
    <x v="1910"/>
    <n v="53"/>
    <x v="2"/>
    <x v="2"/>
    <x v="0"/>
  </r>
  <r>
    <s v="R118246G"/>
    <x v="16"/>
    <n v="1"/>
    <s v="Type 2"/>
    <n v="22"/>
    <x v="1850"/>
    <x v="1908"/>
    <x v="1910"/>
    <n v="53"/>
    <x v="2"/>
    <x v="2"/>
    <x v="0"/>
  </r>
  <r>
    <s v="R118247R"/>
    <x v="16"/>
    <n v="1"/>
    <s v="Type 2"/>
    <n v="22"/>
    <x v="1850"/>
    <x v="1908"/>
    <x v="1910"/>
    <n v="53"/>
    <x v="2"/>
    <x v="2"/>
    <x v="0"/>
  </r>
  <r>
    <s v="R118248D"/>
    <x v="16"/>
    <n v="1"/>
    <s v="Type 2"/>
    <n v="22"/>
    <x v="1851"/>
    <x v="1909"/>
    <x v="1911"/>
    <n v="32"/>
    <x v="16"/>
    <x v="16"/>
    <x v="2"/>
  </r>
  <r>
    <s v="R118275Z"/>
    <x v="16"/>
    <n v="1"/>
    <s v="Type 2"/>
    <n v="22"/>
    <x v="1851"/>
    <x v="1909"/>
    <x v="1911"/>
    <n v="32"/>
    <x v="16"/>
    <x v="16"/>
    <x v="2"/>
  </r>
  <r>
    <s v="R118276C"/>
    <x v="16"/>
    <n v="1"/>
    <s v="Type 2"/>
    <n v="22"/>
    <x v="1852"/>
    <x v="1910"/>
    <x v="1912"/>
    <n v="23"/>
    <x v="9"/>
    <x v="9"/>
    <x v="1"/>
  </r>
  <r>
    <s v="R118277G"/>
    <x v="16"/>
    <n v="1"/>
    <s v="Type 2"/>
    <n v="22"/>
    <x v="1852"/>
    <x v="1910"/>
    <x v="1912"/>
    <n v="23"/>
    <x v="9"/>
    <x v="9"/>
    <x v="1"/>
  </r>
  <r>
    <s v="R118278R"/>
    <x v="16"/>
    <n v="1"/>
    <s v="Type 2"/>
    <n v="22"/>
    <x v="1852"/>
    <x v="1910"/>
    <x v="1912"/>
    <n v="23"/>
    <x v="9"/>
    <x v="9"/>
    <x v="1"/>
  </r>
  <r>
    <s v="R118279D"/>
    <x v="16"/>
    <n v="1"/>
    <s v="Type 2"/>
    <n v="22"/>
    <x v="1852"/>
    <x v="1910"/>
    <x v="1912"/>
    <n v="23"/>
    <x v="9"/>
    <x v="9"/>
    <x v="1"/>
  </r>
  <r>
    <s v="R118280G"/>
    <x v="16"/>
    <n v="1"/>
    <s v="Type 2"/>
    <n v="22"/>
    <x v="1853"/>
    <x v="1911"/>
    <x v="1913"/>
    <n v="59"/>
    <x v="12"/>
    <x v="12"/>
    <x v="0"/>
  </r>
  <r>
    <s v="R118281R"/>
    <x v="16"/>
    <n v="1"/>
    <s v="Type 2"/>
    <n v="22"/>
    <x v="1854"/>
    <x v="1912"/>
    <x v="1914"/>
    <n v="46"/>
    <x v="11"/>
    <x v="11"/>
    <x v="0"/>
  </r>
  <r>
    <s v="R118282D"/>
    <x v="16"/>
    <n v="1"/>
    <s v="Type 2"/>
    <n v="22"/>
    <x v="1854"/>
    <x v="1912"/>
    <x v="1914"/>
    <n v="46"/>
    <x v="11"/>
    <x v="11"/>
    <x v="0"/>
  </r>
  <r>
    <s v="R118283H"/>
    <x v="16"/>
    <n v="1"/>
    <s v="Type 2"/>
    <n v="22"/>
    <x v="1854"/>
    <x v="1912"/>
    <x v="1914"/>
    <n v="46"/>
    <x v="11"/>
    <x v="11"/>
    <x v="0"/>
  </r>
  <r>
    <s v="R118284A"/>
    <x v="16"/>
    <n v="1"/>
    <s v="Type 2"/>
    <n v="22"/>
    <x v="1854"/>
    <x v="1912"/>
    <x v="1914"/>
    <n v="46"/>
    <x v="11"/>
    <x v="11"/>
    <x v="0"/>
  </r>
  <r>
    <s v="R118285E"/>
    <x v="16"/>
    <n v="1"/>
    <s v="Type 2"/>
    <n v="22"/>
    <x v="1854"/>
    <x v="1912"/>
    <x v="1914"/>
    <n v="46"/>
    <x v="11"/>
    <x v="11"/>
    <x v="0"/>
  </r>
  <r>
    <s v="R118286K"/>
    <x v="16"/>
    <n v="1"/>
    <s v="Type 2"/>
    <n v="22"/>
    <x v="1854"/>
    <x v="1912"/>
    <x v="1914"/>
    <n v="46"/>
    <x v="11"/>
    <x v="11"/>
    <x v="0"/>
  </r>
  <r>
    <s v="R118312R"/>
    <x v="16"/>
    <n v="1"/>
    <s v="Type 2"/>
    <n v="22"/>
    <x v="1855"/>
    <x v="1913"/>
    <x v="1915"/>
    <n v="54"/>
    <x v="2"/>
    <x v="2"/>
    <x v="0"/>
  </r>
  <r>
    <s v="R118313D"/>
    <x v="16"/>
    <n v="1"/>
    <s v="Type 2"/>
    <n v="22"/>
    <x v="1855"/>
    <x v="1913"/>
    <x v="1915"/>
    <n v="54"/>
    <x v="2"/>
    <x v="2"/>
    <x v="0"/>
  </r>
  <r>
    <s v="R118314H"/>
    <x v="16"/>
    <n v="1"/>
    <s v="Type 2"/>
    <n v="22"/>
    <x v="1855"/>
    <x v="1913"/>
    <x v="1915"/>
    <n v="54"/>
    <x v="2"/>
    <x v="2"/>
    <x v="0"/>
  </r>
  <r>
    <s v="R118315A"/>
    <x v="16"/>
    <n v="1"/>
    <s v="Type 2"/>
    <n v="22"/>
    <x v="1855"/>
    <x v="1913"/>
    <x v="1915"/>
    <n v="54"/>
    <x v="2"/>
    <x v="2"/>
    <x v="0"/>
  </r>
  <r>
    <s v="R118317K"/>
    <x v="16"/>
    <n v="1"/>
    <s v="Type 2"/>
    <n v="22"/>
    <x v="1855"/>
    <x v="1913"/>
    <x v="1915"/>
    <n v="54"/>
    <x v="2"/>
    <x v="2"/>
    <x v="0"/>
  </r>
  <r>
    <s v="R118318B"/>
    <x v="16"/>
    <n v="1"/>
    <s v="Type 2"/>
    <n v="22"/>
    <x v="1856"/>
    <x v="1914"/>
    <x v="1916"/>
    <n v="30"/>
    <x v="13"/>
    <x v="13"/>
    <x v="1"/>
  </r>
  <r>
    <s v="R118319F"/>
    <x v="16"/>
    <n v="1"/>
    <s v="Type 2"/>
    <n v="22"/>
    <x v="1856"/>
    <x v="1914"/>
    <x v="1916"/>
    <n v="30"/>
    <x v="13"/>
    <x v="13"/>
    <x v="1"/>
  </r>
  <r>
    <s v="R118335B"/>
    <x v="16"/>
    <n v="1"/>
    <s v="Type 2"/>
    <n v="22"/>
    <x v="1857"/>
    <x v="1915"/>
    <x v="1917"/>
    <n v="23"/>
    <x v="9"/>
    <x v="9"/>
    <x v="1"/>
  </r>
  <r>
    <s v="R107079Z"/>
    <x v="17"/>
    <n v="1"/>
    <s v="Type 2"/>
    <n v="22"/>
    <x v="1858"/>
    <x v="1916"/>
    <x v="1918"/>
    <n v="40"/>
    <x v="15"/>
    <x v="15"/>
    <x v="2"/>
  </r>
  <r>
    <s v="R107084G"/>
    <x v="17"/>
    <n v="1"/>
    <s v="Type 2"/>
    <n v="22"/>
    <x v="1858"/>
    <x v="1916"/>
    <x v="1918"/>
    <n v="40"/>
    <x v="15"/>
    <x v="15"/>
    <x v="2"/>
  </r>
  <r>
    <s v="R108876D"/>
    <x v="17"/>
    <n v="1"/>
    <s v="Type 2"/>
    <n v="22"/>
    <x v="1859"/>
    <x v="1917"/>
    <x v="1919"/>
    <n v="4"/>
    <x v="10"/>
    <x v="10"/>
    <x v="1"/>
  </r>
  <r>
    <s v="R108878A"/>
    <x v="17"/>
    <n v="1"/>
    <s v="Type 2"/>
    <n v="22"/>
    <x v="1859"/>
    <x v="1917"/>
    <x v="1919"/>
    <n v="4"/>
    <x v="10"/>
    <x v="10"/>
    <x v="1"/>
  </r>
  <r>
    <s v="R108880H"/>
    <x v="17"/>
    <n v="1"/>
    <s v="Type 2"/>
    <n v="22"/>
    <x v="1859"/>
    <x v="1917"/>
    <x v="1919"/>
    <n v="4"/>
    <x v="10"/>
    <x v="10"/>
    <x v="1"/>
  </r>
  <r>
    <s v="R108076H"/>
    <x v="17"/>
    <n v="1"/>
    <s v="Type 2"/>
    <n v="22"/>
    <x v="1860"/>
    <x v="1918"/>
    <x v="1920"/>
    <n v="53"/>
    <x v="2"/>
    <x v="2"/>
    <x v="0"/>
  </r>
  <r>
    <s v="R108079K"/>
    <x v="17"/>
    <n v="1"/>
    <s v="Type 2"/>
    <n v="22"/>
    <x v="1860"/>
    <x v="1918"/>
    <x v="1920"/>
    <n v="53"/>
    <x v="2"/>
    <x v="2"/>
    <x v="0"/>
  </r>
  <r>
    <s v="R108999R"/>
    <x v="17"/>
    <n v="1"/>
    <s v="Type 2"/>
    <n v="22"/>
    <x v="1861"/>
    <x v="1919"/>
    <x v="1921"/>
    <n v="4"/>
    <x v="10"/>
    <x v="10"/>
    <x v="1"/>
  </r>
  <r>
    <s v="R109000G"/>
    <x v="17"/>
    <n v="1"/>
    <s v="Type 2"/>
    <n v="22"/>
    <x v="1861"/>
    <x v="1919"/>
    <x v="1921"/>
    <n v="4"/>
    <x v="10"/>
    <x v="10"/>
    <x v="1"/>
  </r>
  <r>
    <s v="R109002D"/>
    <x v="17"/>
    <n v="1"/>
    <s v="Type 2"/>
    <n v="22"/>
    <x v="1861"/>
    <x v="1919"/>
    <x v="1921"/>
    <n v="4"/>
    <x v="10"/>
    <x v="10"/>
    <x v="1"/>
  </r>
  <r>
    <s v="R109003H"/>
    <x v="17"/>
    <n v="1"/>
    <s v="Type 2"/>
    <n v="22"/>
    <x v="1861"/>
    <x v="1919"/>
    <x v="1921"/>
    <n v="4"/>
    <x v="10"/>
    <x v="10"/>
    <x v="1"/>
  </r>
  <r>
    <s v="R109005E"/>
    <x v="17"/>
    <n v="1"/>
    <s v="Type 2"/>
    <n v="22"/>
    <x v="1861"/>
    <x v="1919"/>
    <x v="1921"/>
    <n v="4"/>
    <x v="10"/>
    <x v="10"/>
    <x v="1"/>
  </r>
  <r>
    <s v="R109006K"/>
    <x v="17"/>
    <n v="1"/>
    <s v="Type 2"/>
    <n v="22"/>
    <x v="1861"/>
    <x v="1919"/>
    <x v="1921"/>
    <n v="4"/>
    <x v="10"/>
    <x v="10"/>
    <x v="1"/>
  </r>
  <r>
    <s v="R109008F"/>
    <x v="17"/>
    <n v="1"/>
    <s v="Type 2"/>
    <n v="22"/>
    <x v="1861"/>
    <x v="1919"/>
    <x v="1921"/>
    <n v="4"/>
    <x v="10"/>
    <x v="10"/>
    <x v="1"/>
  </r>
  <r>
    <s v="R109011F"/>
    <x v="17"/>
    <n v="1"/>
    <s v="Type 2"/>
    <n v="22"/>
    <x v="1861"/>
    <x v="1919"/>
    <x v="1921"/>
    <n v="4"/>
    <x v="10"/>
    <x v="10"/>
    <x v="1"/>
  </r>
  <r>
    <s v="R109015R"/>
    <x v="17"/>
    <n v="1"/>
    <s v="Type 2"/>
    <n v="22"/>
    <x v="1861"/>
    <x v="1919"/>
    <x v="1921"/>
    <n v="4"/>
    <x v="10"/>
    <x v="10"/>
    <x v="1"/>
  </r>
  <r>
    <s v="R109016D"/>
    <x v="17"/>
    <n v="1"/>
    <s v="Type 2"/>
    <n v="22"/>
    <x v="1861"/>
    <x v="1919"/>
    <x v="1921"/>
    <n v="4"/>
    <x v="10"/>
    <x v="10"/>
    <x v="1"/>
  </r>
  <r>
    <s v="R109042F"/>
    <x v="17"/>
    <n v="1"/>
    <s v="Type 2"/>
    <n v="22"/>
    <x v="1861"/>
    <x v="1919"/>
    <x v="1921"/>
    <n v="4"/>
    <x v="10"/>
    <x v="10"/>
    <x v="1"/>
  </r>
  <r>
    <s v="R109044C"/>
    <x v="17"/>
    <n v="1"/>
    <s v="Type 2"/>
    <n v="22"/>
    <x v="1861"/>
    <x v="1919"/>
    <x v="1921"/>
    <n v="4"/>
    <x v="10"/>
    <x v="10"/>
    <x v="1"/>
  </r>
  <r>
    <s v="R109048H"/>
    <x v="17"/>
    <n v="1"/>
    <s v="Type 2"/>
    <n v="22"/>
    <x v="1861"/>
    <x v="1919"/>
    <x v="1921"/>
    <n v="4"/>
    <x v="10"/>
    <x v="10"/>
    <x v="1"/>
  </r>
  <r>
    <s v="R109051H"/>
    <x v="17"/>
    <n v="1"/>
    <s v="Type 2"/>
    <n v="22"/>
    <x v="1861"/>
    <x v="1919"/>
    <x v="1921"/>
    <n v="4"/>
    <x v="10"/>
    <x v="10"/>
    <x v="1"/>
  </r>
  <r>
    <s v="R109053E"/>
    <x v="17"/>
    <n v="1"/>
    <s v="Type 2"/>
    <n v="22"/>
    <x v="1861"/>
    <x v="1919"/>
    <x v="1921"/>
    <n v="4"/>
    <x v="10"/>
    <x v="10"/>
    <x v="1"/>
  </r>
  <r>
    <s v="R109058C"/>
    <x v="17"/>
    <n v="1"/>
    <s v="Type 2"/>
    <n v="22"/>
    <x v="1861"/>
    <x v="1919"/>
    <x v="1921"/>
    <n v="4"/>
    <x v="10"/>
    <x v="10"/>
    <x v="1"/>
  </r>
  <r>
    <s v="R109070E"/>
    <x v="17"/>
    <n v="1"/>
    <s v="Type 2"/>
    <n v="22"/>
    <x v="1861"/>
    <x v="1919"/>
    <x v="1921"/>
    <n v="4"/>
    <x v="10"/>
    <x v="10"/>
    <x v="1"/>
  </r>
  <r>
    <s v="R109076G"/>
    <x v="17"/>
    <n v="1"/>
    <s v="Type 2"/>
    <n v="22"/>
    <x v="1861"/>
    <x v="1919"/>
    <x v="1921"/>
    <n v="4"/>
    <x v="10"/>
    <x v="10"/>
    <x v="1"/>
  </r>
  <r>
    <s v="R109082H"/>
    <x v="17"/>
    <n v="1"/>
    <s v="Type 2"/>
    <n v="22"/>
    <x v="1861"/>
    <x v="1919"/>
    <x v="1921"/>
    <n v="4"/>
    <x v="10"/>
    <x v="10"/>
    <x v="1"/>
  </r>
  <r>
    <s v="R108910D"/>
    <x v="17"/>
    <n v="1"/>
    <s v="Type 2"/>
    <n v="22"/>
    <x v="1862"/>
    <x v="1920"/>
    <x v="1922"/>
    <n v="76"/>
    <x v="4"/>
    <x v="4"/>
    <x v="0"/>
  </r>
  <r>
    <s v="R108912A"/>
    <x v="17"/>
    <n v="1"/>
    <s v="Type 2"/>
    <n v="22"/>
    <x v="1862"/>
    <x v="1920"/>
    <x v="1922"/>
    <n v="76"/>
    <x v="4"/>
    <x v="4"/>
    <x v="0"/>
  </r>
  <r>
    <s v="R108916F"/>
    <x v="17"/>
    <n v="1"/>
    <s v="Type 2"/>
    <n v="22"/>
    <x v="1862"/>
    <x v="1920"/>
    <x v="1922"/>
    <n v="76"/>
    <x v="4"/>
    <x v="4"/>
    <x v="0"/>
  </r>
  <r>
    <s v="R108924D"/>
    <x v="17"/>
    <n v="1"/>
    <s v="Type 2"/>
    <n v="22"/>
    <x v="1862"/>
    <x v="1920"/>
    <x v="1922"/>
    <n v="76"/>
    <x v="4"/>
    <x v="4"/>
    <x v="0"/>
  </r>
  <r>
    <s v="R108932B"/>
    <x v="17"/>
    <n v="1"/>
    <s v="Type 2"/>
    <n v="22"/>
    <x v="1863"/>
    <x v="1921"/>
    <x v="1923"/>
    <n v="76"/>
    <x v="4"/>
    <x v="4"/>
    <x v="0"/>
  </r>
  <r>
    <s v="R108953G"/>
    <x v="17"/>
    <n v="1"/>
    <s v="Type 2"/>
    <n v="22"/>
    <x v="1863"/>
    <x v="1921"/>
    <x v="1923"/>
    <n v="76"/>
    <x v="4"/>
    <x v="4"/>
    <x v="0"/>
  </r>
  <r>
    <s v="R108958E"/>
    <x v="17"/>
    <n v="1"/>
    <s v="Type 2"/>
    <n v="22"/>
    <x v="1863"/>
    <x v="1921"/>
    <x v="1923"/>
    <n v="76"/>
    <x v="4"/>
    <x v="4"/>
    <x v="0"/>
  </r>
  <r>
    <s v="R108962K"/>
    <x v="17"/>
    <n v="1"/>
    <s v="Type 2"/>
    <n v="22"/>
    <x v="1863"/>
    <x v="1921"/>
    <x v="1923"/>
    <n v="76"/>
    <x v="4"/>
    <x v="4"/>
    <x v="0"/>
  </r>
  <r>
    <s v="R107068R"/>
    <x v="17"/>
    <n v="1"/>
    <s v="Type 2"/>
    <n v="22"/>
    <x v="1864"/>
    <x v="1922"/>
    <x v="1924"/>
    <n v="4"/>
    <x v="10"/>
    <x v="10"/>
    <x v="1"/>
  </r>
  <r>
    <s v="R107072D"/>
    <x v="17"/>
    <n v="1"/>
    <s v="Type 2"/>
    <n v="22"/>
    <x v="1864"/>
    <x v="1922"/>
    <x v="1924"/>
    <n v="4"/>
    <x v="10"/>
    <x v="10"/>
    <x v="1"/>
  </r>
  <r>
    <s v="R107111B"/>
    <x v="17"/>
    <n v="1"/>
    <s v="Type 2"/>
    <n v="22"/>
    <x v="1865"/>
    <x v="1923"/>
    <x v="1925"/>
    <n v="60"/>
    <x v="1"/>
    <x v="1"/>
    <x v="0"/>
  </r>
  <r>
    <s v="R111105C"/>
    <x v="17"/>
    <n v="1"/>
    <s v="Type 2"/>
    <n v="22"/>
    <x v="1866"/>
    <x v="1924"/>
    <x v="1926"/>
    <n v="18"/>
    <x v="7"/>
    <x v="7"/>
    <x v="1"/>
  </r>
  <r>
    <s v="R111104Z"/>
    <x v="17"/>
    <n v="1"/>
    <s v="Type 2"/>
    <n v="22"/>
    <x v="1866"/>
    <x v="1924"/>
    <x v="1926"/>
    <n v="18"/>
    <x v="7"/>
    <x v="7"/>
    <x v="1"/>
  </r>
  <r>
    <s v="R111103F"/>
    <x v="17"/>
    <n v="1"/>
    <s v="Type 2"/>
    <n v="22"/>
    <x v="1866"/>
    <x v="1924"/>
    <x v="1926"/>
    <n v="18"/>
    <x v="7"/>
    <x v="7"/>
    <x v="1"/>
  </r>
  <r>
    <s v="R111106G"/>
    <x v="17"/>
    <n v="1"/>
    <s v="Type 2"/>
    <n v="22"/>
    <x v="1866"/>
    <x v="1924"/>
    <x v="1926"/>
    <n v="18"/>
    <x v="7"/>
    <x v="7"/>
    <x v="1"/>
  </r>
  <r>
    <s v="R112689C"/>
    <x v="17"/>
    <n v="1"/>
    <s v="Type 2"/>
    <n v="22"/>
    <x v="1867"/>
    <x v="1925"/>
    <x v="1927"/>
    <n v="7"/>
    <x v="22"/>
    <x v="21"/>
    <x v="1"/>
  </r>
  <r>
    <s v="R112690F"/>
    <x v="17"/>
    <n v="1"/>
    <s v="Type 2"/>
    <n v="22"/>
    <x v="1867"/>
    <x v="1925"/>
    <x v="1927"/>
    <n v="7"/>
    <x v="22"/>
    <x v="21"/>
    <x v="1"/>
  </r>
  <r>
    <s v="R112691Z"/>
    <x v="17"/>
    <n v="1"/>
    <s v="Type 2"/>
    <n v="22"/>
    <x v="1867"/>
    <x v="1925"/>
    <x v="1927"/>
    <n v="7"/>
    <x v="22"/>
    <x v="21"/>
    <x v="1"/>
  </r>
  <r>
    <s v="R112692C"/>
    <x v="17"/>
    <n v="1"/>
    <s v="Type 2"/>
    <n v="22"/>
    <x v="1867"/>
    <x v="1925"/>
    <x v="1927"/>
    <n v="7"/>
    <x v="22"/>
    <x v="21"/>
    <x v="1"/>
  </r>
  <r>
    <s v="R111100E"/>
    <x v="17"/>
    <n v="1"/>
    <s v="Type 2"/>
    <n v="22"/>
    <x v="1868"/>
    <x v="1926"/>
    <x v="1928"/>
    <n v="38"/>
    <x v="15"/>
    <x v="15"/>
    <x v="2"/>
  </r>
  <r>
    <s v="R111101K"/>
    <x v="17"/>
    <n v="1"/>
    <s v="Type 2"/>
    <n v="22"/>
    <x v="1868"/>
    <x v="1926"/>
    <x v="1928"/>
    <n v="38"/>
    <x v="15"/>
    <x v="15"/>
    <x v="2"/>
  </r>
  <r>
    <s v="R111746F"/>
    <x v="17"/>
    <n v="1"/>
    <s v="Type 2"/>
    <n v="22"/>
    <x v="1869"/>
    <x v="1927"/>
    <x v="1929"/>
    <n v="4"/>
    <x v="10"/>
    <x v="10"/>
    <x v="1"/>
  </r>
  <r>
    <s v="R111748C"/>
    <x v="17"/>
    <n v="1"/>
    <s v="Type 2"/>
    <n v="22"/>
    <x v="1869"/>
    <x v="1927"/>
    <x v="1929"/>
    <n v="4"/>
    <x v="10"/>
    <x v="10"/>
    <x v="1"/>
  </r>
  <r>
    <s v="R112681D"/>
    <x v="17"/>
    <n v="1"/>
    <s v="Type 2"/>
    <n v="22"/>
    <x v="1870"/>
    <x v="1928"/>
    <x v="1930"/>
    <n v="4"/>
    <x v="10"/>
    <x v="10"/>
    <x v="1"/>
  </r>
  <r>
    <s v="R114160E"/>
    <x v="17"/>
    <n v="1"/>
    <s v="Type 2"/>
    <n v="22"/>
    <x v="1871"/>
    <x v="1929"/>
    <x v="1931"/>
    <n v="39"/>
    <x v="15"/>
    <x v="15"/>
    <x v="2"/>
  </r>
  <r>
    <s v="R114661A"/>
    <x v="17"/>
    <n v="1"/>
    <s v="Type 2"/>
    <n v="22"/>
    <x v="1871"/>
    <x v="1929"/>
    <x v="1931"/>
    <n v="39"/>
    <x v="15"/>
    <x v="15"/>
    <x v="2"/>
  </r>
  <r>
    <s v="R112682H"/>
    <x v="17"/>
    <n v="1"/>
    <s v="Type 2"/>
    <n v="22"/>
    <x v="1872"/>
    <x v="1930"/>
    <x v="1932"/>
    <n v="23"/>
    <x v="9"/>
    <x v="9"/>
    <x v="1"/>
  </r>
  <r>
    <s v="R112683A"/>
    <x v="17"/>
    <n v="1"/>
    <s v="Type 2"/>
    <n v="22"/>
    <x v="1872"/>
    <x v="1930"/>
    <x v="1932"/>
    <n v="23"/>
    <x v="9"/>
    <x v="9"/>
    <x v="1"/>
  </r>
  <r>
    <s v="R112684E"/>
    <x v="17"/>
    <n v="1"/>
    <s v="Type 2"/>
    <n v="22"/>
    <x v="1872"/>
    <x v="1930"/>
    <x v="1932"/>
    <n v="23"/>
    <x v="9"/>
    <x v="9"/>
    <x v="1"/>
  </r>
  <r>
    <s v="R108901B"/>
    <x v="17"/>
    <n v="1"/>
    <s v="Type 2"/>
    <n v="22"/>
    <x v="1873"/>
    <x v="1931"/>
    <x v="1933"/>
    <n v="7"/>
    <x v="22"/>
    <x v="21"/>
    <x v="1"/>
  </r>
  <r>
    <s v="R108905G"/>
    <x v="17"/>
    <n v="1"/>
    <s v="Type 2"/>
    <n v="22"/>
    <x v="1873"/>
    <x v="1931"/>
    <x v="1933"/>
    <n v="7"/>
    <x v="22"/>
    <x v="21"/>
    <x v="1"/>
  </r>
  <r>
    <s v="R108904C"/>
    <x v="17"/>
    <n v="1"/>
    <s v="Type 2"/>
    <n v="22"/>
    <x v="1873"/>
    <x v="1931"/>
    <x v="1933"/>
    <n v="7"/>
    <x v="22"/>
    <x v="21"/>
    <x v="1"/>
  </r>
  <r>
    <s v="R115778F"/>
    <x v="17"/>
    <n v="1"/>
    <s v="Type 2"/>
    <n v="22"/>
    <x v="1874"/>
    <x v="1932"/>
    <x v="1934"/>
    <n v="32"/>
    <x v="16"/>
    <x v="16"/>
    <x v="2"/>
  </r>
  <r>
    <s v="R115833R"/>
    <x v="17"/>
    <n v="1"/>
    <s v="Type 2"/>
    <n v="22"/>
    <x v="1874"/>
    <x v="1932"/>
    <x v="1934"/>
    <n v="32"/>
    <x v="16"/>
    <x v="16"/>
    <x v="2"/>
  </r>
  <r>
    <s v="R115834D"/>
    <x v="17"/>
    <n v="1"/>
    <s v="Type 2"/>
    <n v="22"/>
    <x v="1875"/>
    <x v="1933"/>
    <x v="1935"/>
    <n v="23"/>
    <x v="9"/>
    <x v="9"/>
    <x v="1"/>
  </r>
  <r>
    <s v="R115835H"/>
    <x v="17"/>
    <n v="1"/>
    <s v="Type 2"/>
    <n v="22"/>
    <x v="1875"/>
    <x v="1933"/>
    <x v="1935"/>
    <n v="23"/>
    <x v="9"/>
    <x v="9"/>
    <x v="1"/>
  </r>
  <r>
    <s v="R115837E"/>
    <x v="17"/>
    <n v="1"/>
    <s v="Type 2"/>
    <n v="22"/>
    <x v="1876"/>
    <x v="1934"/>
    <x v="1936"/>
    <n v="32"/>
    <x v="16"/>
    <x v="16"/>
    <x v="2"/>
  </r>
  <r>
    <s v="R115838K"/>
    <x v="17"/>
    <n v="1"/>
    <s v="Type 2"/>
    <n v="22"/>
    <x v="1877"/>
    <x v="1935"/>
    <x v="1937"/>
    <n v="43"/>
    <x v="19"/>
    <x v="18"/>
    <x v="2"/>
  </r>
  <r>
    <s v="R115840E"/>
    <x v="17"/>
    <n v="1"/>
    <s v="Type 2"/>
    <n v="22"/>
    <x v="1877"/>
    <x v="1935"/>
    <x v="1937"/>
    <n v="43"/>
    <x v="19"/>
    <x v="18"/>
    <x v="2"/>
  </r>
  <r>
    <s v="R115841K"/>
    <x v="17"/>
    <n v="1"/>
    <s v="Type 2"/>
    <n v="22"/>
    <x v="1878"/>
    <x v="1936"/>
    <x v="1938"/>
    <n v="48"/>
    <x v="11"/>
    <x v="11"/>
    <x v="0"/>
  </r>
  <r>
    <s v="R115842B"/>
    <x v="17"/>
    <n v="1"/>
    <s v="Type 2"/>
    <n v="22"/>
    <x v="1878"/>
    <x v="1936"/>
    <x v="1938"/>
    <n v="48"/>
    <x v="11"/>
    <x v="11"/>
    <x v="0"/>
  </r>
  <r>
    <s v="R115843F"/>
    <x v="17"/>
    <n v="1"/>
    <s v="Type 2"/>
    <n v="22"/>
    <x v="1878"/>
    <x v="1936"/>
    <x v="1938"/>
    <n v="48"/>
    <x v="11"/>
    <x v="11"/>
    <x v="0"/>
  </r>
  <r>
    <s v="R115844Z"/>
    <x v="17"/>
    <n v="1"/>
    <s v="Type 2"/>
    <n v="22"/>
    <x v="1878"/>
    <x v="1936"/>
    <x v="1938"/>
    <n v="48"/>
    <x v="11"/>
    <x v="11"/>
    <x v="0"/>
  </r>
  <r>
    <s v="R115845C"/>
    <x v="17"/>
    <n v="1"/>
    <s v="Type 2"/>
    <n v="22"/>
    <x v="1878"/>
    <x v="1936"/>
    <x v="1938"/>
    <n v="48"/>
    <x v="11"/>
    <x v="11"/>
    <x v="0"/>
  </r>
  <r>
    <s v="R115846G"/>
    <x v="17"/>
    <n v="1"/>
    <s v="Type 2"/>
    <n v="22"/>
    <x v="1878"/>
    <x v="1936"/>
    <x v="1938"/>
    <n v="48"/>
    <x v="11"/>
    <x v="11"/>
    <x v="0"/>
  </r>
  <r>
    <s v="R115847R"/>
    <x v="17"/>
    <n v="1"/>
    <s v="Type 2"/>
    <n v="22"/>
    <x v="1879"/>
    <x v="1937"/>
    <x v="1939"/>
    <n v="51"/>
    <x v="25"/>
    <x v="24"/>
    <x v="0"/>
  </r>
  <r>
    <s v="R115848D"/>
    <x v="17"/>
    <n v="1"/>
    <s v="Type 2"/>
    <n v="22"/>
    <x v="1879"/>
    <x v="1937"/>
    <x v="1939"/>
    <n v="51"/>
    <x v="25"/>
    <x v="24"/>
    <x v="0"/>
  </r>
  <r>
    <s v="R115849H"/>
    <x v="17"/>
    <n v="1"/>
    <s v="Type 2"/>
    <n v="22"/>
    <x v="1879"/>
    <x v="1937"/>
    <x v="1939"/>
    <n v="51"/>
    <x v="25"/>
    <x v="24"/>
    <x v="0"/>
  </r>
  <r>
    <s v="R115850R"/>
    <x v="17"/>
    <n v="1"/>
    <s v="Type 2"/>
    <n v="22"/>
    <x v="1879"/>
    <x v="1937"/>
    <x v="1939"/>
    <n v="51"/>
    <x v="25"/>
    <x v="24"/>
    <x v="0"/>
  </r>
  <r>
    <s v="R115851D"/>
    <x v="17"/>
    <n v="1"/>
    <s v="Type 2"/>
    <n v="22"/>
    <x v="1879"/>
    <x v="1937"/>
    <x v="1939"/>
    <n v="51"/>
    <x v="25"/>
    <x v="24"/>
    <x v="0"/>
  </r>
  <r>
    <s v="R116024A"/>
    <x v="17"/>
    <n v="1"/>
    <s v="Type 2"/>
    <n v="22"/>
    <x v="1880"/>
    <x v="1938"/>
    <x v="1940"/>
    <n v="73"/>
    <x v="3"/>
    <x v="3"/>
    <x v="0"/>
  </r>
  <r>
    <s v="R116026K"/>
    <x v="17"/>
    <n v="1"/>
    <s v="Type 2"/>
    <n v="22"/>
    <x v="1880"/>
    <x v="1938"/>
    <x v="1940"/>
    <n v="73"/>
    <x v="3"/>
    <x v="3"/>
    <x v="0"/>
  </r>
  <r>
    <s v="R116027B"/>
    <x v="17"/>
    <n v="1"/>
    <s v="Type 2"/>
    <n v="22"/>
    <x v="1880"/>
    <x v="1938"/>
    <x v="1940"/>
    <n v="73"/>
    <x v="3"/>
    <x v="3"/>
    <x v="0"/>
  </r>
  <r>
    <s v="R116028F"/>
    <x v="17"/>
    <n v="1"/>
    <s v="Type 2"/>
    <n v="22"/>
    <x v="1879"/>
    <x v="1937"/>
    <x v="1939"/>
    <n v="51"/>
    <x v="25"/>
    <x v="24"/>
    <x v="0"/>
  </r>
  <r>
    <s v="R116029Z"/>
    <x v="17"/>
    <n v="1"/>
    <s v="Type 2"/>
    <n v="22"/>
    <x v="1879"/>
    <x v="1937"/>
    <x v="1939"/>
    <n v="51"/>
    <x v="25"/>
    <x v="24"/>
    <x v="0"/>
  </r>
  <r>
    <s v="R116030B"/>
    <x v="17"/>
    <n v="1"/>
    <s v="Type 2"/>
    <n v="22"/>
    <x v="1879"/>
    <x v="1937"/>
    <x v="1939"/>
    <n v="51"/>
    <x v="25"/>
    <x v="24"/>
    <x v="0"/>
  </r>
  <r>
    <s v="R116031F"/>
    <x v="17"/>
    <n v="1"/>
    <s v="Type 2"/>
    <n v="22"/>
    <x v="1881"/>
    <x v="1939"/>
    <x v="1941"/>
    <n v="53"/>
    <x v="2"/>
    <x v="2"/>
    <x v="0"/>
  </r>
  <r>
    <s v="R116034G"/>
    <x v="17"/>
    <n v="1"/>
    <s v="Type 2"/>
    <n v="22"/>
    <x v="1882"/>
    <x v="1940"/>
    <x v="1942"/>
    <n v="23"/>
    <x v="9"/>
    <x v="9"/>
    <x v="1"/>
  </r>
  <r>
    <s v="R116035R"/>
    <x v="17"/>
    <n v="1"/>
    <s v="Type 2"/>
    <n v="22"/>
    <x v="1882"/>
    <x v="1941"/>
    <x v="1943"/>
    <n v="23"/>
    <x v="9"/>
    <x v="9"/>
    <x v="1"/>
  </r>
  <r>
    <s v="R116036D"/>
    <x v="17"/>
    <n v="1"/>
    <s v="Type 2"/>
    <n v="22"/>
    <x v="1883"/>
    <x v="1942"/>
    <x v="1944"/>
    <n v="57"/>
    <x v="14"/>
    <x v="14"/>
    <x v="2"/>
  </r>
  <r>
    <s v="R116037H"/>
    <x v="17"/>
    <n v="1"/>
    <s v="Type 2"/>
    <n v="22"/>
    <x v="1883"/>
    <x v="1942"/>
    <x v="1944"/>
    <n v="57"/>
    <x v="14"/>
    <x v="14"/>
    <x v="2"/>
  </r>
  <r>
    <s v="R116038A"/>
    <x v="17"/>
    <n v="1"/>
    <s v="Type 2"/>
    <n v="22"/>
    <x v="1883"/>
    <x v="1942"/>
    <x v="1944"/>
    <n v="57"/>
    <x v="14"/>
    <x v="14"/>
    <x v="2"/>
  </r>
  <r>
    <s v="R116039E"/>
    <x v="17"/>
    <n v="1"/>
    <s v="Type 2"/>
    <n v="22"/>
    <x v="1884"/>
    <x v="1943"/>
    <x v="1945"/>
    <n v="11"/>
    <x v="20"/>
    <x v="19"/>
    <x v="2"/>
  </r>
  <r>
    <s v="R116040H"/>
    <x v="17"/>
    <n v="1"/>
    <s v="Type 2"/>
    <n v="22"/>
    <x v="1885"/>
    <x v="1944"/>
    <x v="1946"/>
    <n v="42"/>
    <x v="19"/>
    <x v="18"/>
    <x v="2"/>
  </r>
  <r>
    <s v="R116041A"/>
    <x v="17"/>
    <n v="1"/>
    <s v="Type 2"/>
    <n v="22"/>
    <x v="1886"/>
    <x v="1945"/>
    <x v="1947"/>
    <n v="24"/>
    <x v="8"/>
    <x v="8"/>
    <x v="1"/>
  </r>
  <r>
    <s v="R116145R"/>
    <x v="17"/>
    <n v="1"/>
    <s v="Type 2"/>
    <n v="22"/>
    <x v="1887"/>
    <x v="1946"/>
    <x v="1948"/>
    <n v="67"/>
    <x v="0"/>
    <x v="0"/>
    <x v="0"/>
  </r>
  <r>
    <s v="R116146D"/>
    <x v="17"/>
    <n v="1"/>
    <s v="Type 2"/>
    <n v="22"/>
    <x v="1887"/>
    <x v="1946"/>
    <x v="1948"/>
    <n v="67"/>
    <x v="0"/>
    <x v="0"/>
    <x v="0"/>
  </r>
  <r>
    <s v="R116147H"/>
    <x v="17"/>
    <n v="1"/>
    <s v="Type 2"/>
    <n v="22"/>
    <x v="1887"/>
    <x v="1946"/>
    <x v="1948"/>
    <n v="67"/>
    <x v="0"/>
    <x v="0"/>
    <x v="0"/>
  </r>
  <r>
    <s v="R116148A"/>
    <x v="17"/>
    <n v="1"/>
    <s v="Type 2"/>
    <n v="22"/>
    <x v="1887"/>
    <x v="1946"/>
    <x v="1948"/>
    <n v="67"/>
    <x v="0"/>
    <x v="0"/>
    <x v="0"/>
  </r>
  <r>
    <s v="R116149E"/>
    <x v="17"/>
    <n v="1"/>
    <s v="Type 2"/>
    <n v="22"/>
    <x v="1887"/>
    <x v="1946"/>
    <x v="1948"/>
    <n v="67"/>
    <x v="0"/>
    <x v="0"/>
    <x v="0"/>
  </r>
  <r>
    <s v="R116151A"/>
    <x v="17"/>
    <n v="1"/>
    <s v="Type 2"/>
    <n v="22"/>
    <x v="1887"/>
    <x v="1946"/>
    <x v="1948"/>
    <n v="67"/>
    <x v="0"/>
    <x v="0"/>
    <x v="0"/>
  </r>
  <r>
    <s v="R116152E"/>
    <x v="17"/>
    <n v="1"/>
    <s v="Type 2"/>
    <n v="22"/>
    <x v="1887"/>
    <x v="1946"/>
    <x v="1948"/>
    <n v="67"/>
    <x v="0"/>
    <x v="0"/>
    <x v="0"/>
  </r>
  <r>
    <s v="R116153K"/>
    <x v="17"/>
    <n v="1"/>
    <s v="Type 2"/>
    <n v="22"/>
    <x v="1886"/>
    <x v="1945"/>
    <x v="1947"/>
    <n v="24"/>
    <x v="8"/>
    <x v="8"/>
    <x v="1"/>
  </r>
  <r>
    <s v="R116154B"/>
    <x v="17"/>
    <n v="1"/>
    <s v="Type 2"/>
    <n v="22"/>
    <x v="1888"/>
    <x v="1947"/>
    <x v="1949"/>
    <n v="43"/>
    <x v="19"/>
    <x v="18"/>
    <x v="2"/>
  </r>
  <r>
    <s v="R116156Z"/>
    <x v="17"/>
    <n v="1"/>
    <s v="Type 2"/>
    <n v="22"/>
    <x v="1889"/>
    <x v="1948"/>
    <x v="1950"/>
    <n v="59"/>
    <x v="12"/>
    <x v="12"/>
    <x v="0"/>
  </r>
  <r>
    <s v="R116157C"/>
    <x v="17"/>
    <n v="1"/>
    <s v="Type 2"/>
    <n v="22"/>
    <x v="1889"/>
    <x v="1948"/>
    <x v="1950"/>
    <n v="59"/>
    <x v="12"/>
    <x v="12"/>
    <x v="0"/>
  </r>
  <r>
    <s v="R116158G"/>
    <x v="17"/>
    <n v="1"/>
    <s v="Type 2"/>
    <n v="22"/>
    <x v="1890"/>
    <x v="1949"/>
    <x v="1951"/>
    <n v="53"/>
    <x v="2"/>
    <x v="2"/>
    <x v="0"/>
  </r>
  <r>
    <s v="R116159R"/>
    <x v="17"/>
    <n v="1"/>
    <s v="Type 2"/>
    <n v="22"/>
    <x v="1890"/>
    <x v="1949"/>
    <x v="1951"/>
    <n v="53"/>
    <x v="2"/>
    <x v="2"/>
    <x v="0"/>
  </r>
  <r>
    <s v="R116347G"/>
    <x v="17"/>
    <n v="1"/>
    <s v="Type 2"/>
    <n v="22"/>
    <x v="1891"/>
    <x v="1950"/>
    <x v="1952"/>
    <n v="76"/>
    <x v="4"/>
    <x v="4"/>
    <x v="0"/>
  </r>
  <r>
    <s v="R116349D"/>
    <x v="17"/>
    <n v="1"/>
    <s v="Type 2"/>
    <n v="22"/>
    <x v="1891"/>
    <x v="1950"/>
    <x v="1952"/>
    <n v="76"/>
    <x v="4"/>
    <x v="4"/>
    <x v="0"/>
  </r>
  <r>
    <s v="R116351R"/>
    <x v="17"/>
    <n v="1"/>
    <s v="Type 2"/>
    <n v="22"/>
    <x v="1891"/>
    <x v="1950"/>
    <x v="1952"/>
    <n v="76"/>
    <x v="4"/>
    <x v="4"/>
    <x v="0"/>
  </r>
  <r>
    <s v="R116352D"/>
    <x v="17"/>
    <n v="1"/>
    <s v="Type 2"/>
    <n v="22"/>
    <x v="1891"/>
    <x v="1950"/>
    <x v="1952"/>
    <n v="76"/>
    <x v="4"/>
    <x v="4"/>
    <x v="0"/>
  </r>
  <r>
    <s v="R116827K"/>
    <x v="17"/>
    <n v="1"/>
    <s v="Type 2"/>
    <n v="22"/>
    <x v="1890"/>
    <x v="1949"/>
    <x v="1951"/>
    <n v="53"/>
    <x v="2"/>
    <x v="2"/>
    <x v="0"/>
  </r>
  <r>
    <s v="R117012H"/>
    <x v="17"/>
    <n v="1"/>
    <s v="Type 2"/>
    <n v="22"/>
    <x v="1892"/>
    <x v="1951"/>
    <x v="1953"/>
    <n v="43"/>
    <x v="19"/>
    <x v="18"/>
    <x v="2"/>
  </r>
  <r>
    <s v="R117013A"/>
    <x v="17"/>
    <n v="1"/>
    <s v="Type 2"/>
    <n v="22"/>
    <x v="1892"/>
    <x v="1951"/>
    <x v="1953"/>
    <n v="43"/>
    <x v="19"/>
    <x v="18"/>
    <x v="2"/>
  </r>
  <r>
    <s v="R117014E"/>
    <x v="17"/>
    <n v="1"/>
    <s v="Type 2"/>
    <n v="22"/>
    <x v="1892"/>
    <x v="1951"/>
    <x v="1953"/>
    <n v="43"/>
    <x v="19"/>
    <x v="18"/>
    <x v="2"/>
  </r>
  <r>
    <s v="R117015K"/>
    <x v="17"/>
    <n v="1"/>
    <s v="Type 2"/>
    <n v="22"/>
    <x v="1892"/>
    <x v="1951"/>
    <x v="1953"/>
    <n v="43"/>
    <x v="19"/>
    <x v="18"/>
    <x v="2"/>
  </r>
  <r>
    <s v="R117016B"/>
    <x v="17"/>
    <n v="1"/>
    <s v="Type 2"/>
    <n v="22"/>
    <x v="1892"/>
    <x v="1951"/>
    <x v="1953"/>
    <n v="43"/>
    <x v="19"/>
    <x v="18"/>
    <x v="2"/>
  </r>
  <r>
    <s v="R117017F"/>
    <x v="17"/>
    <n v="1"/>
    <s v="Type 2"/>
    <n v="22"/>
    <x v="1892"/>
    <x v="1951"/>
    <x v="1953"/>
    <n v="43"/>
    <x v="19"/>
    <x v="18"/>
    <x v="2"/>
  </r>
  <r>
    <s v="R117385R"/>
    <x v="17"/>
    <n v="1"/>
    <s v="Type 2"/>
    <n v="22"/>
    <x v="1893"/>
    <x v="1952"/>
    <x v="1954"/>
    <n v="62"/>
    <x v="1"/>
    <x v="1"/>
    <x v="0"/>
  </r>
  <r>
    <s v="R117386D"/>
    <x v="17"/>
    <n v="1"/>
    <s v="Type 2"/>
    <n v="22"/>
    <x v="1893"/>
    <x v="1952"/>
    <x v="1954"/>
    <n v="62"/>
    <x v="1"/>
    <x v="1"/>
    <x v="0"/>
  </r>
  <r>
    <s v="R100484A"/>
    <x v="9"/>
    <n v="1"/>
    <s v="Type 2"/>
    <n v="22"/>
    <x v="1894"/>
    <x v="1953"/>
    <x v="1955"/>
    <n v="54"/>
    <x v="2"/>
    <x v="2"/>
    <x v="0"/>
  </r>
  <r>
    <s v="R100485E"/>
    <x v="9"/>
    <n v="1"/>
    <s v="Type 2"/>
    <n v="22"/>
    <x v="1894"/>
    <x v="1953"/>
    <x v="1955"/>
    <n v="54"/>
    <x v="2"/>
    <x v="2"/>
    <x v="0"/>
  </r>
  <r>
    <s v="R100542G"/>
    <x v="9"/>
    <n v="1"/>
    <s v="Type 2"/>
    <n v="22"/>
    <x v="1895"/>
    <x v="1954"/>
    <x v="1956"/>
    <n v="46"/>
    <x v="11"/>
    <x v="11"/>
    <x v="0"/>
  </r>
  <r>
    <s v="R100769B"/>
    <x v="9"/>
    <n v="1"/>
    <s v="Type 2"/>
    <n v="22"/>
    <x v="1896"/>
    <x v="1955"/>
    <x v="1957"/>
    <n v="51"/>
    <x v="25"/>
    <x v="24"/>
    <x v="0"/>
  </r>
  <r>
    <s v="R100770E"/>
    <x v="9"/>
    <n v="1"/>
    <s v="Type 2"/>
    <n v="22"/>
    <x v="1896"/>
    <x v="1955"/>
    <x v="1957"/>
    <n v="51"/>
    <x v="25"/>
    <x v="24"/>
    <x v="0"/>
  </r>
  <r>
    <s v="R100771K"/>
    <x v="9"/>
    <n v="1"/>
    <s v="Type 2"/>
    <n v="22"/>
    <x v="1896"/>
    <x v="1955"/>
    <x v="1957"/>
    <n v="51"/>
    <x v="25"/>
    <x v="24"/>
    <x v="0"/>
  </r>
  <r>
    <s v="R101518A"/>
    <x v="9"/>
    <n v="1"/>
    <s v="Type 2"/>
    <n v="22"/>
    <x v="1897"/>
    <x v="1956"/>
    <x v="1958"/>
    <n v="23"/>
    <x v="9"/>
    <x v="9"/>
    <x v="1"/>
  </r>
  <r>
    <s v="R101520H"/>
    <x v="9"/>
    <n v="1"/>
    <s v="Type 2"/>
    <n v="22"/>
    <x v="1898"/>
    <x v="1957"/>
    <x v="1959"/>
    <n v="23"/>
    <x v="9"/>
    <x v="9"/>
    <x v="1"/>
  </r>
  <r>
    <s v="R101523K"/>
    <x v="9"/>
    <n v="1"/>
    <s v="Type 2"/>
    <n v="22"/>
    <x v="1899"/>
    <x v="1958"/>
    <x v="1960"/>
    <n v="56"/>
    <x v="14"/>
    <x v="14"/>
    <x v="2"/>
  </r>
  <r>
    <s v="R101525F"/>
    <x v="9"/>
    <n v="1"/>
    <s v="Type 2"/>
    <n v="22"/>
    <x v="1899"/>
    <x v="1958"/>
    <x v="1960"/>
    <n v="56"/>
    <x v="14"/>
    <x v="14"/>
    <x v="2"/>
  </r>
  <r>
    <s v="R101532R"/>
    <x v="9"/>
    <n v="1"/>
    <s v="Type 2"/>
    <n v="22"/>
    <x v="1900"/>
    <x v="1959"/>
    <x v="1961"/>
    <n v="78"/>
    <x v="27"/>
    <x v="26"/>
    <x v="0"/>
  </r>
  <r>
    <s v="R101536E"/>
    <x v="9"/>
    <n v="1"/>
    <s v="Type 2"/>
    <n v="22"/>
    <x v="1901"/>
    <x v="1960"/>
    <x v="1962"/>
    <n v="11"/>
    <x v="20"/>
    <x v="19"/>
    <x v="2"/>
  </r>
  <r>
    <s v="R101537K"/>
    <x v="9"/>
    <n v="1"/>
    <s v="Type 2"/>
    <n v="22"/>
    <x v="1902"/>
    <x v="1961"/>
    <x v="1963"/>
    <n v="11"/>
    <x v="20"/>
    <x v="19"/>
    <x v="2"/>
  </r>
  <r>
    <s v="R101538B"/>
    <x v="9"/>
    <n v="1"/>
    <s v="Type 2"/>
    <n v="22"/>
    <x v="1902"/>
    <x v="1961"/>
    <x v="1963"/>
    <n v="11"/>
    <x v="20"/>
    <x v="19"/>
    <x v="2"/>
  </r>
  <r>
    <s v="R101541B"/>
    <x v="9"/>
    <n v="1"/>
    <s v="Type 2"/>
    <n v="22"/>
    <x v="1903"/>
    <x v="1962"/>
    <x v="1964"/>
    <n v="30"/>
    <x v="13"/>
    <x v="13"/>
    <x v="1"/>
  </r>
  <r>
    <s v="R101542F"/>
    <x v="9"/>
    <n v="1"/>
    <s v="Type 2"/>
    <n v="22"/>
    <x v="1903"/>
    <x v="1962"/>
    <x v="1964"/>
    <n v="30"/>
    <x v="13"/>
    <x v="13"/>
    <x v="1"/>
  </r>
  <r>
    <s v="R101659A"/>
    <x v="9"/>
    <n v="1"/>
    <s v="Type 2"/>
    <n v="22"/>
    <x v="1167"/>
    <x v="1197"/>
    <x v="1198"/>
    <n v="18"/>
    <x v="7"/>
    <x v="7"/>
    <x v="1"/>
  </r>
  <r>
    <s v="R101660D"/>
    <x v="9"/>
    <n v="1"/>
    <s v="Type 2"/>
    <n v="22"/>
    <x v="1167"/>
    <x v="1197"/>
    <x v="1198"/>
    <n v="18"/>
    <x v="7"/>
    <x v="7"/>
    <x v="1"/>
  </r>
  <r>
    <s v="R101661H"/>
    <x v="9"/>
    <n v="1"/>
    <s v="Type 2"/>
    <n v="22"/>
    <x v="1167"/>
    <x v="1197"/>
    <x v="1198"/>
    <n v="18"/>
    <x v="7"/>
    <x v="7"/>
    <x v="1"/>
  </r>
  <r>
    <s v="R102298R"/>
    <x v="9"/>
    <n v="1"/>
    <s v="Type 2"/>
    <n v="22"/>
    <x v="1904"/>
    <x v="1963"/>
    <x v="1965"/>
    <n v="59"/>
    <x v="12"/>
    <x v="12"/>
    <x v="0"/>
  </r>
  <r>
    <s v="R102300G"/>
    <x v="9"/>
    <n v="1"/>
    <s v="Type 2"/>
    <n v="22"/>
    <x v="1904"/>
    <x v="1963"/>
    <x v="1965"/>
    <n v="59"/>
    <x v="12"/>
    <x v="12"/>
    <x v="0"/>
  </r>
  <r>
    <s v="R102301R"/>
    <x v="9"/>
    <n v="1"/>
    <s v="Type 2"/>
    <n v="22"/>
    <x v="1905"/>
    <x v="1964"/>
    <x v="1966"/>
    <n v="24"/>
    <x v="8"/>
    <x v="8"/>
    <x v="1"/>
  </r>
  <r>
    <s v="R102303H"/>
    <x v="9"/>
    <n v="1"/>
    <s v="Type 2"/>
    <n v="22"/>
    <x v="1905"/>
    <x v="1964"/>
    <x v="1966"/>
    <n v="24"/>
    <x v="8"/>
    <x v="8"/>
    <x v="1"/>
  </r>
  <r>
    <s v="R102310B"/>
    <x v="9"/>
    <n v="1"/>
    <s v="Type 2"/>
    <n v="22"/>
    <x v="1906"/>
    <x v="1965"/>
    <x v="1967"/>
    <n v="25"/>
    <x v="8"/>
    <x v="8"/>
    <x v="1"/>
  </r>
  <r>
    <s v="R102311F"/>
    <x v="9"/>
    <n v="1"/>
    <s v="Type 2"/>
    <n v="22"/>
    <x v="1906"/>
    <x v="1965"/>
    <x v="1967"/>
    <n v="25"/>
    <x v="8"/>
    <x v="8"/>
    <x v="1"/>
  </r>
  <r>
    <s v="R102312Z"/>
    <x v="9"/>
    <n v="1"/>
    <s v="Type 2"/>
    <n v="22"/>
    <x v="1907"/>
    <x v="1966"/>
    <x v="1968"/>
    <n v="64"/>
    <x v="1"/>
    <x v="1"/>
    <x v="0"/>
  </r>
  <r>
    <s v="R102337K"/>
    <x v="9"/>
    <n v="1"/>
    <s v="Type 2"/>
    <n v="22"/>
    <x v="1907"/>
    <x v="1966"/>
    <x v="1968"/>
    <n v="64"/>
    <x v="1"/>
    <x v="1"/>
    <x v="0"/>
  </r>
  <r>
    <s v="R102338B"/>
    <x v="9"/>
    <n v="1"/>
    <s v="Type 2"/>
    <n v="22"/>
    <x v="1907"/>
    <x v="1966"/>
    <x v="1968"/>
    <n v="64"/>
    <x v="1"/>
    <x v="1"/>
    <x v="0"/>
  </r>
  <r>
    <s v="R102339F"/>
    <x v="9"/>
    <n v="1"/>
    <s v="Type 2"/>
    <n v="22"/>
    <x v="1907"/>
    <x v="1966"/>
    <x v="1968"/>
    <n v="64"/>
    <x v="1"/>
    <x v="1"/>
    <x v="0"/>
  </r>
  <r>
    <s v="R102340K"/>
    <x v="9"/>
    <n v="1"/>
    <s v="Type 2"/>
    <n v="22"/>
    <x v="1907"/>
    <x v="1966"/>
    <x v="1968"/>
    <n v="64"/>
    <x v="1"/>
    <x v="1"/>
    <x v="0"/>
  </r>
  <r>
    <s v="R102341B"/>
    <x v="9"/>
    <n v="1"/>
    <s v="Type 2"/>
    <n v="22"/>
    <x v="1908"/>
    <x v="1967"/>
    <x v="1969"/>
    <n v="42"/>
    <x v="19"/>
    <x v="18"/>
    <x v="2"/>
  </r>
  <r>
    <s v="R102342F"/>
    <x v="9"/>
    <n v="1"/>
    <s v="Type 2"/>
    <n v="22"/>
    <x v="1908"/>
    <x v="1967"/>
    <x v="1969"/>
    <n v="42"/>
    <x v="19"/>
    <x v="18"/>
    <x v="2"/>
  </r>
  <r>
    <s v="R102347D"/>
    <x v="9"/>
    <n v="1"/>
    <s v="Type 2"/>
    <n v="22"/>
    <x v="1909"/>
    <x v="1968"/>
    <x v="1970"/>
    <n v="73"/>
    <x v="3"/>
    <x v="3"/>
    <x v="0"/>
  </r>
  <r>
    <s v="R102349A"/>
    <x v="9"/>
    <n v="1"/>
    <s v="Type 2"/>
    <n v="22"/>
    <x v="1909"/>
    <x v="1968"/>
    <x v="1970"/>
    <n v="73"/>
    <x v="3"/>
    <x v="3"/>
    <x v="0"/>
  </r>
  <r>
    <s v="R102353E"/>
    <x v="9"/>
    <n v="1"/>
    <s v="Type 2"/>
    <n v="22"/>
    <x v="1910"/>
    <x v="1969"/>
    <x v="1971"/>
    <n v="68"/>
    <x v="0"/>
    <x v="0"/>
    <x v="0"/>
  </r>
  <r>
    <s v="R102354K"/>
    <x v="9"/>
    <n v="1"/>
    <s v="Type 2"/>
    <n v="22"/>
    <x v="1910"/>
    <x v="1969"/>
    <x v="1971"/>
    <n v="68"/>
    <x v="0"/>
    <x v="0"/>
    <x v="0"/>
  </r>
  <r>
    <s v="R102356F"/>
    <x v="9"/>
    <n v="1"/>
    <s v="Type 2"/>
    <n v="22"/>
    <x v="1911"/>
    <x v="1970"/>
    <x v="1972"/>
    <n v="22"/>
    <x v="9"/>
    <x v="9"/>
    <x v="1"/>
  </r>
  <r>
    <s v="R102357Z"/>
    <x v="9"/>
    <n v="1"/>
    <s v="Type 2"/>
    <n v="22"/>
    <x v="1911"/>
    <x v="1970"/>
    <x v="1972"/>
    <n v="22"/>
    <x v="9"/>
    <x v="9"/>
    <x v="1"/>
  </r>
  <r>
    <s v="R102374Z"/>
    <x v="9"/>
    <n v="1"/>
    <s v="Type 2"/>
    <n v="22"/>
    <x v="1912"/>
    <x v="1971"/>
    <x v="1973"/>
    <n v="23"/>
    <x v="9"/>
    <x v="9"/>
    <x v="1"/>
  </r>
  <r>
    <s v="R102375C"/>
    <x v="9"/>
    <n v="1"/>
    <s v="Type 2"/>
    <n v="22"/>
    <x v="1913"/>
    <x v="1972"/>
    <x v="1974"/>
    <n v="30"/>
    <x v="13"/>
    <x v="13"/>
    <x v="1"/>
  </r>
  <r>
    <s v="R102376G"/>
    <x v="9"/>
    <n v="1"/>
    <s v="Type 2"/>
    <n v="22"/>
    <x v="1913"/>
    <x v="1972"/>
    <x v="1974"/>
    <n v="30"/>
    <x v="13"/>
    <x v="13"/>
    <x v="1"/>
  </r>
  <r>
    <s v="R102377R"/>
    <x v="9"/>
    <n v="1"/>
    <s v="Type 2"/>
    <n v="22"/>
    <x v="1914"/>
    <x v="1973"/>
    <x v="1975"/>
    <n v="51"/>
    <x v="25"/>
    <x v="24"/>
    <x v="0"/>
  </r>
  <r>
    <s v="R102378D"/>
    <x v="9"/>
    <n v="1"/>
    <s v="Type 2"/>
    <n v="22"/>
    <x v="1914"/>
    <x v="1973"/>
    <x v="1975"/>
    <n v="51"/>
    <x v="25"/>
    <x v="24"/>
    <x v="0"/>
  </r>
  <r>
    <s v="R102379H"/>
    <x v="9"/>
    <n v="1"/>
    <s v="Type 2"/>
    <n v="22"/>
    <x v="1914"/>
    <x v="1973"/>
    <x v="1975"/>
    <n v="51"/>
    <x v="25"/>
    <x v="24"/>
    <x v="0"/>
  </r>
  <r>
    <s v="R102380R"/>
    <x v="9"/>
    <n v="1"/>
    <s v="Type 2"/>
    <n v="22"/>
    <x v="1915"/>
    <x v="1974"/>
    <x v="1976"/>
    <n v="25"/>
    <x v="8"/>
    <x v="8"/>
    <x v="1"/>
  </r>
  <r>
    <s v="R102381D"/>
    <x v="9"/>
    <n v="1"/>
    <s v="Type 2"/>
    <n v="22"/>
    <x v="1915"/>
    <x v="1974"/>
    <x v="1976"/>
    <n v="25"/>
    <x v="8"/>
    <x v="8"/>
    <x v="1"/>
  </r>
  <r>
    <s v="R102382H"/>
    <x v="9"/>
    <n v="1"/>
    <s v="Type 2"/>
    <n v="22"/>
    <x v="1915"/>
    <x v="1974"/>
    <x v="1976"/>
    <n v="25"/>
    <x v="8"/>
    <x v="8"/>
    <x v="1"/>
  </r>
  <r>
    <s v="R102384E"/>
    <x v="9"/>
    <n v="1"/>
    <s v="Type 2"/>
    <n v="22"/>
    <x v="1915"/>
    <x v="1974"/>
    <x v="1976"/>
    <n v="25"/>
    <x v="8"/>
    <x v="8"/>
    <x v="1"/>
  </r>
  <r>
    <s v="R102386B"/>
    <x v="9"/>
    <n v="1"/>
    <s v="Type 2"/>
    <n v="22"/>
    <x v="1916"/>
    <x v="1975"/>
    <x v="1977"/>
    <n v="46"/>
    <x v="11"/>
    <x v="11"/>
    <x v="0"/>
  </r>
  <r>
    <s v="R102630G"/>
    <x v="9"/>
    <n v="1"/>
    <s v="Type 2"/>
    <n v="22"/>
    <x v="1917"/>
    <x v="1976"/>
    <x v="1978"/>
    <n v="65"/>
    <x v="0"/>
    <x v="0"/>
    <x v="0"/>
  </r>
  <r>
    <s v="R102631R"/>
    <x v="9"/>
    <n v="1"/>
    <s v="Type 2"/>
    <n v="22"/>
    <x v="1917"/>
    <x v="1976"/>
    <x v="1978"/>
    <n v="65"/>
    <x v="0"/>
    <x v="0"/>
    <x v="0"/>
  </r>
  <r>
    <s v="R102633H"/>
    <x v="9"/>
    <n v="1"/>
    <s v="Type 2"/>
    <n v="22"/>
    <x v="1917"/>
    <x v="1976"/>
    <x v="1978"/>
    <n v="65"/>
    <x v="0"/>
    <x v="0"/>
    <x v="0"/>
  </r>
  <r>
    <s v="R106037A"/>
    <x v="9"/>
    <n v="1"/>
    <s v="Type 2"/>
    <n v="22"/>
    <x v="1918"/>
    <x v="1977"/>
    <x v="1979"/>
    <n v="26"/>
    <x v="8"/>
    <x v="8"/>
    <x v="1"/>
  </r>
  <r>
    <s v="R106039K"/>
    <x v="9"/>
    <n v="1"/>
    <s v="Type 2"/>
    <n v="22"/>
    <x v="1918"/>
    <x v="1977"/>
    <x v="1979"/>
    <n v="26"/>
    <x v="8"/>
    <x v="8"/>
    <x v="1"/>
  </r>
  <r>
    <s v="R106200K"/>
    <x v="9"/>
    <n v="1"/>
    <s v="Type 2"/>
    <n v="22"/>
    <x v="1919"/>
    <x v="1978"/>
    <x v="1980"/>
    <n v="26"/>
    <x v="8"/>
    <x v="8"/>
    <x v="1"/>
  </r>
  <r>
    <s v="R106734B"/>
    <x v="9"/>
    <n v="1"/>
    <s v="Type 2"/>
    <n v="22"/>
    <x v="1919"/>
    <x v="1978"/>
    <x v="1980"/>
    <n v="26"/>
    <x v="8"/>
    <x v="8"/>
    <x v="1"/>
  </r>
  <r>
    <s v="R108875R"/>
    <x v="9"/>
    <n v="1"/>
    <s v="Type 2"/>
    <n v="22"/>
    <x v="1920"/>
    <x v="1979"/>
    <x v="1981"/>
    <n v="11"/>
    <x v="20"/>
    <x v="19"/>
    <x v="2"/>
  </r>
  <r>
    <s v="R108882E"/>
    <x v="9"/>
    <n v="1"/>
    <s v="Type 2"/>
    <n v="22"/>
    <x v="1920"/>
    <x v="1979"/>
    <x v="1981"/>
    <n v="11"/>
    <x v="20"/>
    <x v="19"/>
    <x v="2"/>
  </r>
  <r>
    <s v="R110459Z"/>
    <x v="9"/>
    <n v="1"/>
    <s v="Type 2"/>
    <n v="22"/>
    <x v="1921"/>
    <x v="1980"/>
    <x v="1982"/>
    <n v="42"/>
    <x v="19"/>
    <x v="18"/>
    <x v="2"/>
  </r>
  <r>
    <s v="R110462Z"/>
    <x v="9"/>
    <n v="1"/>
    <s v="Type 2"/>
    <n v="22"/>
    <x v="1921"/>
    <x v="1980"/>
    <x v="1982"/>
    <n v="42"/>
    <x v="19"/>
    <x v="18"/>
    <x v="2"/>
  </r>
  <r>
    <s v="R110477C"/>
    <x v="9"/>
    <n v="1"/>
    <s v="Type 2"/>
    <n v="22"/>
    <x v="1922"/>
    <x v="1981"/>
    <x v="1983"/>
    <n v="58"/>
    <x v="12"/>
    <x v="12"/>
    <x v="0"/>
  </r>
  <r>
    <s v="R110482R"/>
    <x v="9"/>
    <n v="1"/>
    <s v="Type 2"/>
    <n v="22"/>
    <x v="1922"/>
    <x v="1981"/>
    <x v="1983"/>
    <n v="58"/>
    <x v="12"/>
    <x v="12"/>
    <x v="0"/>
  </r>
  <r>
    <s v="R110486E"/>
    <x v="9"/>
    <n v="1"/>
    <s v="Type 2"/>
    <n v="22"/>
    <x v="1922"/>
    <x v="1981"/>
    <x v="1983"/>
    <n v="58"/>
    <x v="12"/>
    <x v="12"/>
    <x v="0"/>
  </r>
  <r>
    <s v="R110492F"/>
    <x v="9"/>
    <n v="1"/>
    <s v="Type 2"/>
    <n v="22"/>
    <x v="1922"/>
    <x v="1981"/>
    <x v="1983"/>
    <n v="58"/>
    <x v="12"/>
    <x v="12"/>
    <x v="0"/>
  </r>
  <r>
    <s v="R110543G"/>
    <x v="9"/>
    <n v="1"/>
    <s v="Type 2"/>
    <n v="22"/>
    <x v="1923"/>
    <x v="1982"/>
    <x v="1984"/>
    <n v="48"/>
    <x v="11"/>
    <x v="11"/>
    <x v="0"/>
  </r>
  <r>
    <s v="R110547A"/>
    <x v="9"/>
    <n v="1"/>
    <s v="Type 2"/>
    <n v="22"/>
    <x v="1923"/>
    <x v="1982"/>
    <x v="1984"/>
    <n v="48"/>
    <x v="11"/>
    <x v="11"/>
    <x v="0"/>
  </r>
  <r>
    <s v="R110550A"/>
    <x v="9"/>
    <n v="1"/>
    <s v="Type 2"/>
    <n v="22"/>
    <x v="1920"/>
    <x v="1979"/>
    <x v="1981"/>
    <n v="11"/>
    <x v="20"/>
    <x v="19"/>
    <x v="2"/>
  </r>
  <r>
    <s v="R113401R"/>
    <x v="9"/>
    <n v="1"/>
    <s v="Type 2"/>
    <n v="22"/>
    <x v="1924"/>
    <x v="1983"/>
    <x v="1985"/>
    <n v="24"/>
    <x v="8"/>
    <x v="8"/>
    <x v="1"/>
  </r>
  <r>
    <s v="R113402D"/>
    <x v="9"/>
    <n v="1"/>
    <s v="Type 2"/>
    <n v="22"/>
    <x v="1924"/>
    <x v="1983"/>
    <x v="1985"/>
    <n v="24"/>
    <x v="8"/>
    <x v="8"/>
    <x v="1"/>
  </r>
  <r>
    <s v="R114659E"/>
    <x v="9"/>
    <n v="1"/>
    <s v="Type 2"/>
    <n v="22"/>
    <x v="1920"/>
    <x v="1979"/>
    <x v="1981"/>
    <n v="11"/>
    <x v="20"/>
    <x v="19"/>
    <x v="2"/>
  </r>
  <r>
    <s v="R114814D"/>
    <x v="9"/>
    <n v="1"/>
    <s v="Type 2"/>
    <n v="22"/>
    <x v="1925"/>
    <x v="1984"/>
    <x v="1986"/>
    <n v="24"/>
    <x v="8"/>
    <x v="8"/>
    <x v="1"/>
  </r>
  <r>
    <s v="R114815H"/>
    <x v="9"/>
    <n v="1"/>
    <s v="Type 2"/>
    <n v="22"/>
    <x v="1925"/>
    <x v="1984"/>
    <x v="1986"/>
    <n v="24"/>
    <x v="8"/>
    <x v="8"/>
    <x v="1"/>
  </r>
  <r>
    <s v="R114817E"/>
    <x v="9"/>
    <n v="1"/>
    <s v="Type 2"/>
    <n v="22"/>
    <x v="1925"/>
    <x v="1984"/>
    <x v="1986"/>
    <n v="24"/>
    <x v="8"/>
    <x v="8"/>
    <x v="1"/>
  </r>
  <r>
    <s v="R115868E"/>
    <x v="9"/>
    <n v="1"/>
    <s v="Type 2"/>
    <n v="22"/>
    <x v="1926"/>
    <x v="1985"/>
    <x v="1987"/>
    <n v="25"/>
    <x v="8"/>
    <x v="8"/>
    <x v="1"/>
  </r>
  <r>
    <s v="R115870A"/>
    <x v="9"/>
    <n v="1"/>
    <s v="Type 2"/>
    <n v="22"/>
    <x v="1926"/>
    <x v="1985"/>
    <x v="1987"/>
    <n v="25"/>
    <x v="8"/>
    <x v="8"/>
    <x v="1"/>
  </r>
  <r>
    <s v="R115871E"/>
    <x v="9"/>
    <n v="1"/>
    <s v="Type 2"/>
    <n v="22"/>
    <x v="1926"/>
    <x v="1985"/>
    <x v="1987"/>
    <n v="25"/>
    <x v="8"/>
    <x v="8"/>
    <x v="1"/>
  </r>
  <r>
    <s v="R115872K"/>
    <x v="9"/>
    <n v="1"/>
    <s v="Type 2"/>
    <n v="22"/>
    <x v="1926"/>
    <x v="1985"/>
    <x v="1987"/>
    <n v="25"/>
    <x v="8"/>
    <x v="8"/>
    <x v="1"/>
  </r>
  <r>
    <s v="R115985Z"/>
    <x v="9"/>
    <n v="1"/>
    <s v="Type 2"/>
    <n v="22"/>
    <x v="1927"/>
    <x v="1986"/>
    <x v="1988"/>
    <n v="25"/>
    <x v="8"/>
    <x v="8"/>
    <x v="1"/>
  </r>
  <r>
    <s v="R116422B"/>
    <x v="9"/>
    <n v="1"/>
    <s v="Type 2"/>
    <n v="22"/>
    <x v="1928"/>
    <x v="1987"/>
    <x v="1989"/>
    <n v="22"/>
    <x v="9"/>
    <x v="9"/>
    <x v="1"/>
  </r>
  <r>
    <s v="R116423F"/>
    <x v="9"/>
    <n v="1"/>
    <s v="Type 2"/>
    <n v="22"/>
    <x v="1928"/>
    <x v="1987"/>
    <x v="1989"/>
    <n v="22"/>
    <x v="9"/>
    <x v="9"/>
    <x v="1"/>
  </r>
  <r>
    <s v="R116424Z"/>
    <x v="9"/>
    <n v="1"/>
    <s v="Type 2"/>
    <n v="22"/>
    <x v="1928"/>
    <x v="1987"/>
    <x v="1989"/>
    <n v="22"/>
    <x v="9"/>
    <x v="9"/>
    <x v="1"/>
  </r>
  <r>
    <s v="R116425C"/>
    <x v="9"/>
    <n v="1"/>
    <s v="Type 2"/>
    <n v="22"/>
    <x v="1928"/>
    <x v="1987"/>
    <x v="1989"/>
    <n v="22"/>
    <x v="9"/>
    <x v="9"/>
    <x v="1"/>
  </r>
  <r>
    <s v="R116426G"/>
    <x v="9"/>
    <n v="1"/>
    <s v="Type 2"/>
    <n v="22"/>
    <x v="1928"/>
    <x v="1987"/>
    <x v="1989"/>
    <n v="22"/>
    <x v="9"/>
    <x v="9"/>
    <x v="1"/>
  </r>
  <r>
    <s v="R116427R"/>
    <x v="9"/>
    <n v="1"/>
    <s v="Type 2"/>
    <n v="22"/>
    <x v="1928"/>
    <x v="1987"/>
    <x v="1989"/>
    <n v="22"/>
    <x v="9"/>
    <x v="9"/>
    <x v="1"/>
  </r>
  <r>
    <s v="R116607K"/>
    <x v="9"/>
    <n v="1"/>
    <s v="Type 2"/>
    <n v="22"/>
    <x v="1929"/>
    <x v="1988"/>
    <x v="1990"/>
    <n v="41"/>
    <x v="15"/>
    <x v="15"/>
    <x v="2"/>
  </r>
  <r>
    <s v="R117333F"/>
    <x v="9"/>
    <n v="1"/>
    <s v="Type 2"/>
    <n v="22"/>
    <x v="1930"/>
    <x v="1989"/>
    <x v="1991"/>
    <n v="21"/>
    <x v="18"/>
    <x v="6"/>
    <x v="2"/>
  </r>
  <r>
    <s v="R117335C"/>
    <x v="9"/>
    <n v="1"/>
    <s v="Type 2"/>
    <n v="22"/>
    <x v="1930"/>
    <x v="1989"/>
    <x v="1991"/>
    <n v="21"/>
    <x v="18"/>
    <x v="6"/>
    <x v="2"/>
  </r>
  <r>
    <s v="R117510C"/>
    <x v="9"/>
    <n v="1"/>
    <s v="Type 2"/>
    <n v="22"/>
    <x v="1931"/>
    <x v="1990"/>
    <x v="1992"/>
    <n v="65"/>
    <x v="0"/>
    <x v="0"/>
    <x v="0"/>
  </r>
  <r>
    <s v="R117511G"/>
    <x v="9"/>
    <n v="1"/>
    <s v="Type 2"/>
    <n v="22"/>
    <x v="1931"/>
    <x v="1990"/>
    <x v="1992"/>
    <n v="65"/>
    <x v="0"/>
    <x v="0"/>
    <x v="0"/>
  </r>
  <r>
    <s v="R117513D"/>
    <x v="9"/>
    <n v="1"/>
    <s v="Type 2"/>
    <n v="22"/>
    <x v="1931"/>
    <x v="1990"/>
    <x v="1992"/>
    <n v="65"/>
    <x v="0"/>
    <x v="0"/>
    <x v="0"/>
  </r>
  <r>
    <s v="R117527D"/>
    <x v="9"/>
    <n v="1"/>
    <s v="Type 2"/>
    <n v="22"/>
    <x v="1932"/>
    <x v="1991"/>
    <x v="1993"/>
    <n v="42"/>
    <x v="19"/>
    <x v="18"/>
    <x v="2"/>
  </r>
  <r>
    <s v="R117555C"/>
    <x v="9"/>
    <n v="1"/>
    <s v="Type 2"/>
    <n v="22"/>
    <x v="1933"/>
    <x v="1992"/>
    <x v="1994"/>
    <n v="25"/>
    <x v="8"/>
    <x v="8"/>
    <x v="1"/>
  </r>
  <r>
    <s v="R117556G"/>
    <x v="9"/>
    <n v="1"/>
    <s v="Type 2"/>
    <n v="22"/>
    <x v="1933"/>
    <x v="1992"/>
    <x v="1994"/>
    <n v="25"/>
    <x v="8"/>
    <x v="8"/>
    <x v="1"/>
  </r>
  <r>
    <s v="R117913B"/>
    <x v="9"/>
    <n v="1"/>
    <s v="Type 2"/>
    <n v="22"/>
    <x v="1934"/>
    <x v="1993"/>
    <x v="1995"/>
    <n v="39"/>
    <x v="15"/>
    <x v="15"/>
    <x v="2"/>
  </r>
  <r>
    <s v="R117914F"/>
    <x v="9"/>
    <n v="1"/>
    <s v="Type 2"/>
    <n v="22"/>
    <x v="1934"/>
    <x v="1993"/>
    <x v="1995"/>
    <n v="39"/>
    <x v="15"/>
    <x v="15"/>
    <x v="2"/>
  </r>
  <r>
    <s v="R117915Z"/>
    <x v="9"/>
    <n v="1"/>
    <s v="Type 2"/>
    <n v="22"/>
    <x v="1935"/>
    <x v="1994"/>
    <x v="1996"/>
    <n v="30"/>
    <x v="13"/>
    <x v="13"/>
    <x v="1"/>
  </r>
  <r>
    <s v="R118174A"/>
    <x v="9"/>
    <n v="1"/>
    <s v="Type 2"/>
    <n v="22"/>
    <x v="1192"/>
    <x v="1230"/>
    <x v="1231"/>
    <n v="48"/>
    <x v="11"/>
    <x v="11"/>
    <x v="0"/>
  </r>
  <r>
    <s v="R118183C"/>
    <x v="9"/>
    <n v="1"/>
    <s v="Type 2"/>
    <n v="22"/>
    <x v="1913"/>
    <x v="1972"/>
    <x v="1974"/>
    <n v="30"/>
    <x v="13"/>
    <x v="13"/>
    <x v="1"/>
  </r>
  <r>
    <s v="R118184G"/>
    <x v="9"/>
    <n v="1"/>
    <s v="Type 2"/>
    <n v="22"/>
    <x v="1913"/>
    <x v="1972"/>
    <x v="1974"/>
    <n v="30"/>
    <x v="13"/>
    <x v="13"/>
    <x v="1"/>
  </r>
  <r>
    <s v="R118222A"/>
    <x v="9"/>
    <n v="1"/>
    <s v="Type 2"/>
    <n v="22"/>
    <x v="1913"/>
    <x v="1972"/>
    <x v="1974"/>
    <n v="30"/>
    <x v="13"/>
    <x v="13"/>
    <x v="1"/>
  </r>
  <r>
    <s v="R105275F"/>
    <x v="10"/>
    <n v="1"/>
    <s v="Type 2"/>
    <n v="22"/>
    <x v="1936"/>
    <x v="1995"/>
    <x v="1997"/>
    <n v="3"/>
    <x v="10"/>
    <x v="10"/>
    <x v="1"/>
  </r>
  <r>
    <s v="R105281G"/>
    <x v="10"/>
    <n v="1"/>
    <s v="Type 2"/>
    <n v="22"/>
    <x v="1936"/>
    <x v="1995"/>
    <x v="1997"/>
    <n v="3"/>
    <x v="10"/>
    <x v="10"/>
    <x v="1"/>
  </r>
  <r>
    <s v="R105282R"/>
    <x v="10"/>
    <n v="1"/>
    <s v="Type 2"/>
    <n v="22"/>
    <x v="1936"/>
    <x v="1995"/>
    <x v="1997"/>
    <n v="3"/>
    <x v="10"/>
    <x v="10"/>
    <x v="1"/>
  </r>
  <r>
    <s v="R105287K"/>
    <x v="10"/>
    <n v="1"/>
    <s v="Type 2"/>
    <n v="22"/>
    <x v="1937"/>
    <x v="1996"/>
    <x v="1998"/>
    <n v="50"/>
    <x v="23"/>
    <x v="22"/>
    <x v="0"/>
  </r>
  <r>
    <s v="R105288B"/>
    <x v="10"/>
    <n v="1"/>
    <s v="Type 2"/>
    <n v="22"/>
    <x v="1937"/>
    <x v="1996"/>
    <x v="1998"/>
    <n v="50"/>
    <x v="23"/>
    <x v="22"/>
    <x v="0"/>
  </r>
  <r>
    <s v="R105292F"/>
    <x v="10"/>
    <n v="1"/>
    <s v="Type 2"/>
    <n v="22"/>
    <x v="746"/>
    <x v="753"/>
    <x v="753"/>
    <n v="3"/>
    <x v="10"/>
    <x v="10"/>
    <x v="1"/>
  </r>
  <r>
    <s v="R105295G"/>
    <x v="10"/>
    <n v="1"/>
    <s v="Type 2"/>
    <n v="22"/>
    <x v="746"/>
    <x v="753"/>
    <x v="753"/>
    <n v="3"/>
    <x v="10"/>
    <x v="10"/>
    <x v="1"/>
  </r>
  <r>
    <s v="R106057B"/>
    <x v="10"/>
    <n v="1"/>
    <s v="Type 2"/>
    <n v="22"/>
    <x v="769"/>
    <x v="776"/>
    <x v="776"/>
    <n v="23"/>
    <x v="9"/>
    <x v="9"/>
    <x v="1"/>
  </r>
  <r>
    <s v="R106061F"/>
    <x v="10"/>
    <n v="1"/>
    <s v="Type 2"/>
    <n v="22"/>
    <x v="769"/>
    <x v="776"/>
    <x v="776"/>
    <n v="23"/>
    <x v="9"/>
    <x v="9"/>
    <x v="1"/>
  </r>
  <r>
    <s v="R106062Z"/>
    <x v="10"/>
    <n v="1"/>
    <s v="Type 2"/>
    <n v="22"/>
    <x v="769"/>
    <x v="776"/>
    <x v="776"/>
    <n v="23"/>
    <x v="9"/>
    <x v="9"/>
    <x v="1"/>
  </r>
  <r>
    <s v="R107138K"/>
    <x v="10"/>
    <n v="1"/>
    <s v="Type 2"/>
    <n v="22"/>
    <x v="769"/>
    <x v="776"/>
    <x v="776"/>
    <n v="23"/>
    <x v="9"/>
    <x v="9"/>
    <x v="1"/>
  </r>
  <r>
    <s v="R107235B"/>
    <x v="10"/>
    <n v="1"/>
    <s v="Type 2"/>
    <n v="22"/>
    <x v="1937"/>
    <x v="1996"/>
    <x v="1998"/>
    <n v="50"/>
    <x v="23"/>
    <x v="22"/>
    <x v="0"/>
  </r>
  <r>
    <s v="R107695C"/>
    <x v="10"/>
    <n v="1"/>
    <s v="Type 2"/>
    <n v="22"/>
    <x v="746"/>
    <x v="753"/>
    <x v="753"/>
    <n v="3"/>
    <x v="10"/>
    <x v="10"/>
    <x v="1"/>
  </r>
  <r>
    <s v="R107698D"/>
    <x v="10"/>
    <n v="1"/>
    <s v="Type 2"/>
    <n v="22"/>
    <x v="746"/>
    <x v="753"/>
    <x v="753"/>
    <n v="3"/>
    <x v="10"/>
    <x v="10"/>
    <x v="1"/>
  </r>
  <r>
    <s v="R107700R"/>
    <x v="10"/>
    <n v="1"/>
    <s v="Type 2"/>
    <n v="22"/>
    <x v="746"/>
    <x v="753"/>
    <x v="753"/>
    <n v="3"/>
    <x v="10"/>
    <x v="10"/>
    <x v="1"/>
  </r>
  <r>
    <s v="R107701D"/>
    <x v="10"/>
    <n v="1"/>
    <s v="Type 2"/>
    <n v="22"/>
    <x v="746"/>
    <x v="753"/>
    <x v="753"/>
    <n v="3"/>
    <x v="10"/>
    <x v="10"/>
    <x v="1"/>
  </r>
  <r>
    <s v="R107702H"/>
    <x v="10"/>
    <n v="1"/>
    <s v="Type 2"/>
    <n v="22"/>
    <x v="746"/>
    <x v="753"/>
    <x v="753"/>
    <n v="3"/>
    <x v="10"/>
    <x v="10"/>
    <x v="1"/>
  </r>
  <r>
    <s v="R107705K"/>
    <x v="10"/>
    <n v="1"/>
    <s v="Type 2"/>
    <n v="22"/>
    <x v="746"/>
    <x v="753"/>
    <x v="753"/>
    <n v="3"/>
    <x v="10"/>
    <x v="10"/>
    <x v="1"/>
  </r>
  <r>
    <s v="R107707F"/>
    <x v="10"/>
    <n v="1"/>
    <s v="Type 2"/>
    <n v="22"/>
    <x v="746"/>
    <x v="753"/>
    <x v="753"/>
    <n v="3"/>
    <x v="10"/>
    <x v="10"/>
    <x v="1"/>
  </r>
  <r>
    <s v="R107709C"/>
    <x v="10"/>
    <n v="1"/>
    <s v="Type 2"/>
    <n v="22"/>
    <x v="746"/>
    <x v="753"/>
    <x v="753"/>
    <n v="3"/>
    <x v="10"/>
    <x v="10"/>
    <x v="1"/>
  </r>
  <r>
    <s v="R107710F"/>
    <x v="10"/>
    <n v="1"/>
    <s v="Type 2"/>
    <n v="22"/>
    <x v="746"/>
    <x v="753"/>
    <x v="753"/>
    <n v="3"/>
    <x v="10"/>
    <x v="10"/>
    <x v="1"/>
  </r>
  <r>
    <s v="R107712C"/>
    <x v="10"/>
    <n v="1"/>
    <s v="Type 2"/>
    <n v="22"/>
    <x v="746"/>
    <x v="753"/>
    <x v="753"/>
    <n v="3"/>
    <x v="10"/>
    <x v="10"/>
    <x v="1"/>
  </r>
  <r>
    <s v="R107714R"/>
    <x v="10"/>
    <n v="1"/>
    <s v="Type 2"/>
    <n v="22"/>
    <x v="746"/>
    <x v="753"/>
    <x v="753"/>
    <n v="3"/>
    <x v="10"/>
    <x v="10"/>
    <x v="1"/>
  </r>
  <r>
    <s v="R107718E"/>
    <x v="10"/>
    <n v="1"/>
    <s v="Type 2"/>
    <n v="22"/>
    <x v="746"/>
    <x v="753"/>
    <x v="753"/>
    <n v="3"/>
    <x v="10"/>
    <x v="10"/>
    <x v="1"/>
  </r>
  <r>
    <s v="R107720A"/>
    <x v="10"/>
    <n v="1"/>
    <s v="Type 2"/>
    <n v="22"/>
    <x v="746"/>
    <x v="753"/>
    <x v="753"/>
    <n v="3"/>
    <x v="10"/>
    <x v="10"/>
    <x v="1"/>
  </r>
  <r>
    <s v="R107722K"/>
    <x v="10"/>
    <n v="1"/>
    <s v="Type 2"/>
    <n v="22"/>
    <x v="746"/>
    <x v="753"/>
    <x v="753"/>
    <n v="3"/>
    <x v="10"/>
    <x v="10"/>
    <x v="1"/>
  </r>
  <r>
    <s v="R107728R"/>
    <x v="10"/>
    <n v="1"/>
    <s v="Type 2"/>
    <n v="22"/>
    <x v="1938"/>
    <x v="1997"/>
    <x v="1999"/>
    <n v="72"/>
    <x v="3"/>
    <x v="3"/>
    <x v="0"/>
  </r>
  <r>
    <s v="R107729D"/>
    <x v="10"/>
    <n v="1"/>
    <s v="Type 2"/>
    <n v="22"/>
    <x v="1938"/>
    <x v="1998"/>
    <x v="2000"/>
    <n v="72"/>
    <x v="3"/>
    <x v="3"/>
    <x v="0"/>
  </r>
  <r>
    <s v="R107731R"/>
    <x v="10"/>
    <n v="1"/>
    <s v="Type 2"/>
    <n v="22"/>
    <x v="1938"/>
    <x v="1998"/>
    <x v="2000"/>
    <n v="72"/>
    <x v="3"/>
    <x v="3"/>
    <x v="0"/>
  </r>
  <r>
    <s v="R107732D"/>
    <x v="10"/>
    <n v="1"/>
    <s v="Type 2"/>
    <n v="22"/>
    <x v="1938"/>
    <x v="1998"/>
    <x v="2000"/>
    <n v="72"/>
    <x v="3"/>
    <x v="3"/>
    <x v="0"/>
  </r>
  <r>
    <s v="R107734A"/>
    <x v="10"/>
    <n v="1"/>
    <s v="Type 2"/>
    <n v="22"/>
    <x v="1938"/>
    <x v="1998"/>
    <x v="2000"/>
    <n v="72"/>
    <x v="3"/>
    <x v="3"/>
    <x v="0"/>
  </r>
  <r>
    <s v="R107735E"/>
    <x v="10"/>
    <n v="1"/>
    <s v="Type 2"/>
    <n v="22"/>
    <x v="1938"/>
    <x v="1998"/>
    <x v="2000"/>
    <n v="72"/>
    <x v="3"/>
    <x v="3"/>
    <x v="0"/>
  </r>
  <r>
    <s v="R108182C"/>
    <x v="10"/>
    <n v="1"/>
    <s v="Type 2"/>
    <n v="22"/>
    <x v="1939"/>
    <x v="1999"/>
    <x v="2001"/>
    <n v="48"/>
    <x v="11"/>
    <x v="11"/>
    <x v="0"/>
  </r>
  <r>
    <s v="R108183G"/>
    <x v="10"/>
    <n v="1"/>
    <s v="Type 2"/>
    <n v="22"/>
    <x v="1939"/>
    <x v="1999"/>
    <x v="2001"/>
    <n v="48"/>
    <x v="11"/>
    <x v="11"/>
    <x v="0"/>
  </r>
  <r>
    <s v="R108185D"/>
    <x v="10"/>
    <n v="1"/>
    <s v="Type 2"/>
    <n v="22"/>
    <x v="1939"/>
    <x v="1999"/>
    <x v="2001"/>
    <n v="48"/>
    <x v="11"/>
    <x v="11"/>
    <x v="0"/>
  </r>
  <r>
    <s v="R108187A"/>
    <x v="10"/>
    <n v="1"/>
    <s v="Type 2"/>
    <n v="22"/>
    <x v="1939"/>
    <x v="1999"/>
    <x v="2001"/>
    <n v="48"/>
    <x v="11"/>
    <x v="11"/>
    <x v="0"/>
  </r>
  <r>
    <s v="R108189K"/>
    <x v="10"/>
    <n v="1"/>
    <s v="Type 2"/>
    <n v="22"/>
    <x v="1939"/>
    <x v="1999"/>
    <x v="2001"/>
    <n v="48"/>
    <x v="11"/>
    <x v="11"/>
    <x v="0"/>
  </r>
  <r>
    <s v="R108192K"/>
    <x v="10"/>
    <n v="1"/>
    <s v="Type 2"/>
    <n v="22"/>
    <x v="1939"/>
    <x v="1999"/>
    <x v="2001"/>
    <n v="48"/>
    <x v="11"/>
    <x v="11"/>
    <x v="0"/>
  </r>
  <r>
    <s v="R108194F"/>
    <x v="10"/>
    <n v="1"/>
    <s v="Type 2"/>
    <n v="22"/>
    <x v="1939"/>
    <x v="1999"/>
    <x v="2001"/>
    <n v="48"/>
    <x v="11"/>
    <x v="11"/>
    <x v="0"/>
  </r>
  <r>
    <s v="R108195Z"/>
    <x v="10"/>
    <n v="1"/>
    <s v="Type 2"/>
    <n v="22"/>
    <x v="1939"/>
    <x v="1999"/>
    <x v="2001"/>
    <n v="48"/>
    <x v="11"/>
    <x v="11"/>
    <x v="0"/>
  </r>
  <r>
    <s v="R108198R"/>
    <x v="10"/>
    <n v="1"/>
    <s v="Type 2"/>
    <n v="22"/>
    <x v="1939"/>
    <x v="1999"/>
    <x v="2001"/>
    <n v="48"/>
    <x v="11"/>
    <x v="11"/>
    <x v="0"/>
  </r>
  <r>
    <s v="R108199D"/>
    <x v="10"/>
    <n v="1"/>
    <s v="Type 2"/>
    <n v="22"/>
    <x v="1939"/>
    <x v="1999"/>
    <x v="2001"/>
    <n v="48"/>
    <x v="11"/>
    <x v="11"/>
    <x v="0"/>
  </r>
  <r>
    <s v="R108200G"/>
    <x v="10"/>
    <n v="1"/>
    <s v="Type 2"/>
    <n v="22"/>
    <x v="1939"/>
    <x v="1999"/>
    <x v="2001"/>
    <n v="48"/>
    <x v="11"/>
    <x v="11"/>
    <x v="0"/>
  </r>
  <r>
    <s v="R108201R"/>
    <x v="10"/>
    <n v="1"/>
    <s v="Type 2"/>
    <n v="22"/>
    <x v="1939"/>
    <x v="1999"/>
    <x v="2001"/>
    <n v="48"/>
    <x v="11"/>
    <x v="11"/>
    <x v="0"/>
  </r>
  <r>
    <s v="R108202D"/>
    <x v="10"/>
    <n v="1"/>
    <s v="Type 2"/>
    <n v="22"/>
    <x v="1939"/>
    <x v="1999"/>
    <x v="2001"/>
    <n v="48"/>
    <x v="11"/>
    <x v="11"/>
    <x v="0"/>
  </r>
  <r>
    <s v="R108204A"/>
    <x v="10"/>
    <n v="1"/>
    <s v="Type 2"/>
    <n v="22"/>
    <x v="1940"/>
    <x v="2000"/>
    <x v="2002"/>
    <n v="24"/>
    <x v="8"/>
    <x v="8"/>
    <x v="1"/>
  </r>
  <r>
    <s v="R108205E"/>
    <x v="10"/>
    <n v="1"/>
    <s v="Type 2"/>
    <n v="22"/>
    <x v="1941"/>
    <x v="2001"/>
    <x v="2003"/>
    <n v="13"/>
    <x v="20"/>
    <x v="19"/>
    <x v="2"/>
  </r>
  <r>
    <s v="R108208F"/>
    <x v="10"/>
    <n v="1"/>
    <s v="Type 2"/>
    <n v="22"/>
    <x v="1941"/>
    <x v="2001"/>
    <x v="2003"/>
    <n v="13"/>
    <x v="20"/>
    <x v="19"/>
    <x v="2"/>
  </r>
  <r>
    <s v="R108217H"/>
    <x v="10"/>
    <n v="1"/>
    <s v="Type 2"/>
    <n v="22"/>
    <x v="1942"/>
    <x v="2002"/>
    <x v="2004"/>
    <n v="64"/>
    <x v="1"/>
    <x v="1"/>
    <x v="0"/>
  </r>
  <r>
    <s v="R108219E"/>
    <x v="10"/>
    <n v="1"/>
    <s v="Type 2"/>
    <n v="22"/>
    <x v="1942"/>
    <x v="2002"/>
    <x v="2004"/>
    <n v="64"/>
    <x v="1"/>
    <x v="1"/>
    <x v="0"/>
  </r>
  <r>
    <s v="R108221A"/>
    <x v="10"/>
    <n v="1"/>
    <s v="Type 2"/>
    <n v="22"/>
    <x v="1942"/>
    <x v="2002"/>
    <x v="2004"/>
    <n v="64"/>
    <x v="1"/>
    <x v="1"/>
    <x v="0"/>
  </r>
  <r>
    <s v="R108223K"/>
    <x v="10"/>
    <n v="1"/>
    <s v="Type 2"/>
    <n v="22"/>
    <x v="1942"/>
    <x v="2002"/>
    <x v="2004"/>
    <n v="64"/>
    <x v="1"/>
    <x v="1"/>
    <x v="0"/>
  </r>
  <r>
    <s v="R108254K"/>
    <x v="10"/>
    <n v="1"/>
    <s v="Type 2"/>
    <n v="22"/>
    <x v="1939"/>
    <x v="1999"/>
    <x v="2001"/>
    <n v="48"/>
    <x v="11"/>
    <x v="11"/>
    <x v="0"/>
  </r>
  <r>
    <s v="R108391D"/>
    <x v="10"/>
    <n v="1"/>
    <s v="Type 2"/>
    <n v="22"/>
    <x v="1943"/>
    <x v="2003"/>
    <x v="2005"/>
    <n v="31"/>
    <x v="16"/>
    <x v="16"/>
    <x v="2"/>
  </r>
  <r>
    <s v="R108394E"/>
    <x v="10"/>
    <n v="1"/>
    <s v="Type 2"/>
    <n v="22"/>
    <x v="1943"/>
    <x v="2003"/>
    <x v="2005"/>
    <n v="31"/>
    <x v="16"/>
    <x v="16"/>
    <x v="2"/>
  </r>
  <r>
    <s v="R111520D"/>
    <x v="10"/>
    <n v="1"/>
    <s v="Type 2"/>
    <n v="22"/>
    <x v="1944"/>
    <x v="2004"/>
    <x v="2006"/>
    <n v="9"/>
    <x v="6"/>
    <x v="6"/>
    <x v="1"/>
  </r>
  <r>
    <s v="R111522A"/>
    <x v="10"/>
    <n v="1"/>
    <s v="Type 2"/>
    <n v="22"/>
    <x v="1944"/>
    <x v="2004"/>
    <x v="2006"/>
    <n v="9"/>
    <x v="6"/>
    <x v="6"/>
    <x v="1"/>
  </r>
  <r>
    <s v="R111523E"/>
    <x v="10"/>
    <n v="1"/>
    <s v="Type 2"/>
    <n v="22"/>
    <x v="1944"/>
    <x v="2004"/>
    <x v="2006"/>
    <n v="9"/>
    <x v="6"/>
    <x v="6"/>
    <x v="1"/>
  </r>
  <r>
    <s v="R111524K"/>
    <x v="10"/>
    <n v="1"/>
    <s v="Type 2"/>
    <n v="22"/>
    <x v="1944"/>
    <x v="2004"/>
    <x v="2006"/>
    <n v="9"/>
    <x v="6"/>
    <x v="6"/>
    <x v="1"/>
  </r>
  <r>
    <s v="R111737D"/>
    <x v="10"/>
    <n v="1"/>
    <s v="Type 2"/>
    <n v="22"/>
    <x v="1945"/>
    <x v="2005"/>
    <x v="2007"/>
    <n v="12"/>
    <x v="20"/>
    <x v="19"/>
    <x v="2"/>
  </r>
  <r>
    <s v="R111741H"/>
    <x v="10"/>
    <n v="1"/>
    <s v="Type 2"/>
    <n v="22"/>
    <x v="1945"/>
    <x v="2005"/>
    <x v="2007"/>
    <n v="12"/>
    <x v="20"/>
    <x v="19"/>
    <x v="2"/>
  </r>
  <r>
    <s v="R111742A"/>
    <x v="10"/>
    <n v="1"/>
    <s v="Type 2"/>
    <n v="22"/>
    <x v="1945"/>
    <x v="2005"/>
    <x v="2007"/>
    <n v="12"/>
    <x v="20"/>
    <x v="19"/>
    <x v="2"/>
  </r>
  <r>
    <s v="R112213E"/>
    <x v="10"/>
    <n v="1"/>
    <s v="Type 2"/>
    <n v="22"/>
    <x v="1946"/>
    <x v="2006"/>
    <x v="2008"/>
    <n v="8"/>
    <x v="22"/>
    <x v="21"/>
    <x v="1"/>
  </r>
  <r>
    <s v="R112214K"/>
    <x v="10"/>
    <n v="1"/>
    <s v="Type 2"/>
    <n v="22"/>
    <x v="1946"/>
    <x v="2006"/>
    <x v="2008"/>
    <n v="8"/>
    <x v="22"/>
    <x v="21"/>
    <x v="1"/>
  </r>
  <r>
    <s v="R112215B"/>
    <x v="10"/>
    <n v="1"/>
    <s v="Type 2"/>
    <n v="22"/>
    <x v="1946"/>
    <x v="2006"/>
    <x v="2008"/>
    <n v="8"/>
    <x v="22"/>
    <x v="21"/>
    <x v="1"/>
  </r>
  <r>
    <s v="R113708Z"/>
    <x v="10"/>
    <n v="1"/>
    <s v="Type 2"/>
    <n v="22"/>
    <x v="1938"/>
    <x v="1998"/>
    <x v="2000"/>
    <n v="72"/>
    <x v="3"/>
    <x v="3"/>
    <x v="0"/>
  </r>
  <r>
    <s v="R114169H"/>
    <x v="10"/>
    <n v="1"/>
    <s v="Type 2"/>
    <n v="22"/>
    <x v="746"/>
    <x v="753"/>
    <x v="753"/>
    <n v="3"/>
    <x v="10"/>
    <x v="10"/>
    <x v="1"/>
  </r>
  <r>
    <s v="R114646K"/>
    <x v="10"/>
    <n v="1"/>
    <s v="Type 2"/>
    <n v="22"/>
    <x v="1947"/>
    <x v="2007"/>
    <x v="2009"/>
    <n v="18"/>
    <x v="7"/>
    <x v="7"/>
    <x v="1"/>
  </r>
  <r>
    <s v="R114647B"/>
    <x v="10"/>
    <n v="1"/>
    <s v="Type 2"/>
    <n v="22"/>
    <x v="1947"/>
    <x v="2007"/>
    <x v="2009"/>
    <n v="18"/>
    <x v="7"/>
    <x v="7"/>
    <x v="1"/>
  </r>
  <r>
    <s v="R114648F"/>
    <x v="10"/>
    <n v="1"/>
    <s v="Type 2"/>
    <n v="22"/>
    <x v="1947"/>
    <x v="2007"/>
    <x v="2009"/>
    <n v="18"/>
    <x v="7"/>
    <x v="7"/>
    <x v="1"/>
  </r>
  <r>
    <s v="R114649Z"/>
    <x v="10"/>
    <n v="1"/>
    <s v="Type 2"/>
    <n v="22"/>
    <x v="1947"/>
    <x v="2007"/>
    <x v="2009"/>
    <n v="18"/>
    <x v="7"/>
    <x v="7"/>
    <x v="1"/>
  </r>
  <r>
    <s v="R114650B"/>
    <x v="10"/>
    <n v="1"/>
    <s v="Type 2"/>
    <n v="22"/>
    <x v="1947"/>
    <x v="2007"/>
    <x v="2009"/>
    <n v="18"/>
    <x v="7"/>
    <x v="7"/>
    <x v="1"/>
  </r>
  <r>
    <s v="R114651F"/>
    <x v="10"/>
    <n v="1"/>
    <s v="Type 2"/>
    <n v="22"/>
    <x v="1947"/>
    <x v="2007"/>
    <x v="2009"/>
    <n v="18"/>
    <x v="7"/>
    <x v="7"/>
    <x v="1"/>
  </r>
  <r>
    <s v="R115540A"/>
    <x v="10"/>
    <n v="1"/>
    <s v="Type 2"/>
    <n v="22"/>
    <x v="1948"/>
    <x v="2008"/>
    <x v="2010"/>
    <n v="23"/>
    <x v="9"/>
    <x v="9"/>
    <x v="1"/>
  </r>
  <r>
    <s v="R115541E"/>
    <x v="10"/>
    <n v="1"/>
    <s v="Type 2"/>
    <n v="22"/>
    <x v="1948"/>
    <x v="2008"/>
    <x v="2010"/>
    <n v="23"/>
    <x v="9"/>
    <x v="9"/>
    <x v="1"/>
  </r>
  <r>
    <s v="R115035A"/>
    <x v="18"/>
    <n v="1"/>
    <s v="Type 2"/>
    <n v="22"/>
    <x v="1949"/>
    <x v="2009"/>
    <x v="2011"/>
    <n v="6"/>
    <x v="10"/>
    <x v="10"/>
    <x v="1"/>
  </r>
  <r>
    <s v="R115037K"/>
    <x v="18"/>
    <n v="1"/>
    <s v="Type 2"/>
    <n v="22"/>
    <x v="1949"/>
    <x v="2009"/>
    <x v="2011"/>
    <n v="6"/>
    <x v="10"/>
    <x v="10"/>
    <x v="1"/>
  </r>
  <r>
    <s v="R115036E"/>
    <x v="18"/>
    <n v="1"/>
    <s v="Type 2"/>
    <n v="22"/>
    <x v="1950"/>
    <x v="2010"/>
    <x v="2012"/>
    <n v="15"/>
    <x v="21"/>
    <x v="20"/>
    <x v="2"/>
  </r>
  <r>
    <s v="R115038B"/>
    <x v="18"/>
    <n v="1"/>
    <s v="Type 2"/>
    <n v="22"/>
    <x v="1950"/>
    <x v="2010"/>
    <x v="2012"/>
    <n v="15"/>
    <x v="21"/>
    <x v="20"/>
    <x v="2"/>
  </r>
  <r>
    <s v="R106366H"/>
    <x v="0"/>
    <n v="1"/>
    <s v="Type 2"/>
    <n v="22"/>
    <x v="869"/>
    <x v="886"/>
    <x v="886"/>
    <n v="3"/>
    <x v="10"/>
    <x v="10"/>
    <x v="1"/>
  </r>
  <r>
    <s v="R106367A"/>
    <x v="0"/>
    <n v="1"/>
    <s v="Type 2"/>
    <n v="22"/>
    <x v="869"/>
    <x v="886"/>
    <x v="886"/>
    <n v="3"/>
    <x v="10"/>
    <x v="10"/>
    <x v="1"/>
  </r>
  <r>
    <s v="R106368E"/>
    <x v="0"/>
    <n v="1"/>
    <s v="Type 2"/>
    <n v="22"/>
    <x v="869"/>
    <x v="886"/>
    <x v="886"/>
    <n v="3"/>
    <x v="10"/>
    <x v="10"/>
    <x v="1"/>
  </r>
  <r>
    <s v="R115043Z"/>
    <x v="18"/>
    <n v="1"/>
    <s v="Type 2"/>
    <n v="22"/>
    <x v="1951"/>
    <x v="2011"/>
    <x v="2013"/>
    <n v="73"/>
    <x v="3"/>
    <x v="3"/>
    <x v="0"/>
  </r>
  <r>
    <s v="R115044C"/>
    <x v="18"/>
    <n v="1"/>
    <s v="Type 2"/>
    <n v="22"/>
    <x v="1951"/>
    <x v="2011"/>
    <x v="2013"/>
    <n v="73"/>
    <x v="3"/>
    <x v="3"/>
    <x v="0"/>
  </r>
  <r>
    <s v="R115045G"/>
    <x v="18"/>
    <n v="1"/>
    <s v="Type 2"/>
    <n v="22"/>
    <x v="1951"/>
    <x v="2011"/>
    <x v="2013"/>
    <n v="73"/>
    <x v="3"/>
    <x v="3"/>
    <x v="0"/>
  </r>
  <r>
    <s v="R116332C"/>
    <x v="18"/>
    <n v="1"/>
    <s v="Type 2"/>
    <n v="22"/>
    <x v="1952"/>
    <x v="2012"/>
    <x v="2014"/>
    <n v="66"/>
    <x v="0"/>
    <x v="0"/>
    <x v="0"/>
  </r>
  <r>
    <s v="R116337A"/>
    <x v="18"/>
    <n v="1"/>
    <s v="Type 2"/>
    <n v="22"/>
    <x v="1952"/>
    <x v="2012"/>
    <x v="2014"/>
    <n v="66"/>
    <x v="0"/>
    <x v="0"/>
    <x v="0"/>
  </r>
  <r>
    <s v="R107638A"/>
    <x v="19"/>
    <n v="1"/>
    <s v="Type 2"/>
    <n v="22"/>
    <x v="1953"/>
    <x v="2013"/>
    <x v="2015"/>
    <n v="13"/>
    <x v="20"/>
    <x v="19"/>
    <x v="2"/>
  </r>
  <r>
    <s v="R107639E"/>
    <x v="19"/>
    <n v="1"/>
    <s v="Type 2"/>
    <n v="22"/>
    <x v="1953"/>
    <x v="2013"/>
    <x v="2015"/>
    <n v="13"/>
    <x v="20"/>
    <x v="19"/>
    <x v="2"/>
  </r>
  <r>
    <s v="R115347H"/>
    <x v="19"/>
    <n v="1"/>
    <s v="Type 2"/>
    <n v="22"/>
    <x v="1954"/>
    <x v="2014"/>
    <x v="2016"/>
    <n v="36"/>
    <x v="17"/>
    <x v="17"/>
    <x v="2"/>
  </r>
  <r>
    <s v="R115348A"/>
    <x v="19"/>
    <n v="1"/>
    <s v="Type 2"/>
    <n v="22"/>
    <x v="1954"/>
    <x v="2014"/>
    <x v="2016"/>
    <n v="36"/>
    <x v="17"/>
    <x v="17"/>
    <x v="2"/>
  </r>
  <r>
    <s v="R106361Z"/>
    <x v="0"/>
    <n v="1"/>
    <s v="Type 2"/>
    <n v="22"/>
    <x v="1955"/>
    <x v="2015"/>
    <x v="2017"/>
    <n v="23"/>
    <x v="9"/>
    <x v="9"/>
    <x v="1"/>
  </r>
  <r>
    <s v="R106364R"/>
    <x v="0"/>
    <n v="1"/>
    <s v="Type 2"/>
    <n v="22"/>
    <x v="1955"/>
    <x v="2015"/>
    <x v="2017"/>
    <n v="23"/>
    <x v="9"/>
    <x v="9"/>
    <x v="1"/>
  </r>
  <r>
    <s v="R106425G"/>
    <x v="0"/>
    <n v="1"/>
    <s v="Type 2"/>
    <n v="22"/>
    <x v="869"/>
    <x v="886"/>
    <x v="886"/>
    <n v="3"/>
    <x v="10"/>
    <x v="10"/>
    <x v="1"/>
  </r>
  <r>
    <s v="R106427D"/>
    <x v="0"/>
    <n v="1"/>
    <s v="Type 2"/>
    <n v="22"/>
    <x v="869"/>
    <x v="886"/>
    <x v="886"/>
    <n v="3"/>
    <x v="10"/>
    <x v="10"/>
    <x v="1"/>
  </r>
  <r>
    <s v="R106797F"/>
    <x v="0"/>
    <n v="1"/>
    <s v="Type 2"/>
    <n v="22"/>
    <x v="1956"/>
    <x v="2016"/>
    <x v="2018"/>
    <n v="56"/>
    <x v="14"/>
    <x v="14"/>
    <x v="2"/>
  </r>
  <r>
    <s v="R106798Z"/>
    <x v="0"/>
    <n v="1"/>
    <s v="Type 2"/>
    <n v="22"/>
    <x v="1956"/>
    <x v="2017"/>
    <x v="2019"/>
    <n v="56"/>
    <x v="14"/>
    <x v="14"/>
    <x v="2"/>
  </r>
  <r>
    <s v="R106799C"/>
    <x v="0"/>
    <n v="1"/>
    <s v="Type 2"/>
    <n v="22"/>
    <x v="1956"/>
    <x v="2017"/>
    <x v="2019"/>
    <n v="56"/>
    <x v="14"/>
    <x v="14"/>
    <x v="2"/>
  </r>
  <r>
    <s v="R106800F"/>
    <x v="0"/>
    <n v="1"/>
    <s v="Type 2"/>
    <n v="22"/>
    <x v="1956"/>
    <x v="2017"/>
    <x v="2019"/>
    <n v="56"/>
    <x v="14"/>
    <x v="14"/>
    <x v="2"/>
  </r>
  <r>
    <s v="R106805D"/>
    <x v="0"/>
    <n v="1"/>
    <s v="Type 2"/>
    <n v="22"/>
    <x v="1957"/>
    <x v="2018"/>
    <x v="2020"/>
    <n v="56"/>
    <x v="14"/>
    <x v="14"/>
    <x v="2"/>
  </r>
  <r>
    <s v="R106817G"/>
    <x v="0"/>
    <n v="1"/>
    <s v="Type 2"/>
    <n v="22"/>
    <x v="1957"/>
    <x v="2018"/>
    <x v="2020"/>
    <n v="56"/>
    <x v="14"/>
    <x v="14"/>
    <x v="2"/>
  </r>
  <r>
    <s v="R106818R"/>
    <x v="0"/>
    <n v="1"/>
    <s v="Type 2"/>
    <n v="22"/>
    <x v="1957"/>
    <x v="2018"/>
    <x v="2020"/>
    <n v="56"/>
    <x v="14"/>
    <x v="14"/>
    <x v="2"/>
  </r>
  <r>
    <s v="R106820G"/>
    <x v="0"/>
    <n v="1"/>
    <s v="Type 2"/>
    <n v="22"/>
    <x v="1957"/>
    <x v="2018"/>
    <x v="2020"/>
    <n v="56"/>
    <x v="14"/>
    <x v="14"/>
    <x v="2"/>
  </r>
  <r>
    <s v="R106829Z"/>
    <x v="0"/>
    <n v="1"/>
    <s v="Type 2"/>
    <n v="22"/>
    <x v="1958"/>
    <x v="2019"/>
    <x v="2021"/>
    <n v="56"/>
    <x v="14"/>
    <x v="14"/>
    <x v="2"/>
  </r>
  <r>
    <s v="R106830B"/>
    <x v="0"/>
    <n v="1"/>
    <s v="Type 2"/>
    <n v="22"/>
    <x v="1958"/>
    <x v="2019"/>
    <x v="2021"/>
    <n v="56"/>
    <x v="14"/>
    <x v="14"/>
    <x v="2"/>
  </r>
  <r>
    <s v="R106832Z"/>
    <x v="0"/>
    <n v="1"/>
    <s v="Type 2"/>
    <n v="22"/>
    <x v="1958"/>
    <x v="2019"/>
    <x v="2021"/>
    <n v="56"/>
    <x v="14"/>
    <x v="14"/>
    <x v="2"/>
  </r>
  <r>
    <s v="R106834G"/>
    <x v="0"/>
    <n v="1"/>
    <s v="Type 2"/>
    <n v="22"/>
    <x v="1958"/>
    <x v="2019"/>
    <x v="2021"/>
    <n v="56"/>
    <x v="14"/>
    <x v="14"/>
    <x v="2"/>
  </r>
  <r>
    <s v="R106836D"/>
    <x v="0"/>
    <n v="1"/>
    <s v="Type 2"/>
    <n v="22"/>
    <x v="1959"/>
    <x v="2020"/>
    <x v="2022"/>
    <n v="53"/>
    <x v="2"/>
    <x v="2"/>
    <x v="0"/>
  </r>
  <r>
    <s v="R106838A"/>
    <x v="0"/>
    <n v="1"/>
    <s v="Type 2"/>
    <n v="22"/>
    <x v="1959"/>
    <x v="2020"/>
    <x v="2022"/>
    <n v="53"/>
    <x v="2"/>
    <x v="2"/>
    <x v="0"/>
  </r>
  <r>
    <s v="R106841A"/>
    <x v="0"/>
    <n v="1"/>
    <s v="Type 2"/>
    <n v="22"/>
    <x v="1960"/>
    <x v="2021"/>
    <x v="2023"/>
    <n v="56"/>
    <x v="14"/>
    <x v="14"/>
    <x v="2"/>
  </r>
  <r>
    <s v="R106842E"/>
    <x v="0"/>
    <n v="1"/>
    <s v="Type 2"/>
    <n v="22"/>
    <x v="1960"/>
    <x v="2021"/>
    <x v="2023"/>
    <n v="56"/>
    <x v="14"/>
    <x v="14"/>
    <x v="2"/>
  </r>
  <r>
    <s v="R106854H"/>
    <x v="0"/>
    <n v="1"/>
    <s v="Type 2"/>
    <n v="22"/>
    <x v="1961"/>
    <x v="2022"/>
    <x v="2024"/>
    <n v="79"/>
    <x v="5"/>
    <x v="5"/>
    <x v="0"/>
  </r>
  <r>
    <s v="R106856E"/>
    <x v="0"/>
    <n v="1"/>
    <s v="Type 2"/>
    <n v="22"/>
    <x v="1961"/>
    <x v="2022"/>
    <x v="2024"/>
    <n v="79"/>
    <x v="5"/>
    <x v="5"/>
    <x v="0"/>
  </r>
  <r>
    <s v="R106857K"/>
    <x v="0"/>
    <n v="1"/>
    <s v="Type 2"/>
    <n v="22"/>
    <x v="1961"/>
    <x v="2022"/>
    <x v="2024"/>
    <n v="79"/>
    <x v="5"/>
    <x v="5"/>
    <x v="0"/>
  </r>
  <r>
    <s v="R106858B"/>
    <x v="0"/>
    <n v="1"/>
    <s v="Type 2"/>
    <n v="22"/>
    <x v="1961"/>
    <x v="2022"/>
    <x v="2024"/>
    <n v="79"/>
    <x v="5"/>
    <x v="5"/>
    <x v="0"/>
  </r>
  <r>
    <s v="R106861B"/>
    <x v="0"/>
    <n v="1"/>
    <s v="Type 2"/>
    <n v="22"/>
    <x v="1962"/>
    <x v="2023"/>
    <x v="2025"/>
    <n v="79"/>
    <x v="5"/>
    <x v="5"/>
    <x v="0"/>
  </r>
  <r>
    <s v="R106864C"/>
    <x v="0"/>
    <n v="1"/>
    <s v="Type 2"/>
    <n v="22"/>
    <x v="1962"/>
    <x v="2023"/>
    <x v="2025"/>
    <n v="79"/>
    <x v="5"/>
    <x v="5"/>
    <x v="0"/>
  </r>
  <r>
    <s v="R106868H"/>
    <x v="0"/>
    <n v="1"/>
    <s v="Type 2"/>
    <n v="22"/>
    <x v="1962"/>
    <x v="2023"/>
    <x v="2025"/>
    <n v="79"/>
    <x v="5"/>
    <x v="5"/>
    <x v="0"/>
  </r>
  <r>
    <s v="R106870D"/>
    <x v="0"/>
    <n v="1"/>
    <s v="Type 2"/>
    <n v="22"/>
    <x v="1962"/>
    <x v="2023"/>
    <x v="2025"/>
    <n v="79"/>
    <x v="5"/>
    <x v="5"/>
    <x v="0"/>
  </r>
  <r>
    <s v="R106873E"/>
    <x v="0"/>
    <n v="1"/>
    <s v="Type 2"/>
    <n v="22"/>
    <x v="1963"/>
    <x v="2024"/>
    <x v="2026"/>
    <n v="72"/>
    <x v="3"/>
    <x v="3"/>
    <x v="0"/>
  </r>
  <r>
    <s v="R106876F"/>
    <x v="0"/>
    <n v="1"/>
    <s v="Type 2"/>
    <n v="22"/>
    <x v="1963"/>
    <x v="2024"/>
    <x v="2026"/>
    <n v="72"/>
    <x v="3"/>
    <x v="3"/>
    <x v="0"/>
  </r>
  <r>
    <s v="R106878C"/>
    <x v="0"/>
    <n v="1"/>
    <s v="Type 2"/>
    <n v="22"/>
    <x v="1963"/>
    <x v="2024"/>
    <x v="2026"/>
    <n v="72"/>
    <x v="3"/>
    <x v="3"/>
    <x v="0"/>
  </r>
  <r>
    <s v="R106880Z"/>
    <x v="0"/>
    <n v="1"/>
    <s v="Type 2"/>
    <n v="22"/>
    <x v="1963"/>
    <x v="2024"/>
    <x v="2026"/>
    <n v="72"/>
    <x v="3"/>
    <x v="3"/>
    <x v="0"/>
  </r>
  <r>
    <s v="R106887E"/>
    <x v="0"/>
    <n v="1"/>
    <s v="Type 2"/>
    <n v="22"/>
    <x v="1964"/>
    <x v="2025"/>
    <x v="2027"/>
    <n v="75"/>
    <x v="4"/>
    <x v="4"/>
    <x v="0"/>
  </r>
  <r>
    <s v="R106888K"/>
    <x v="0"/>
    <n v="1"/>
    <s v="Type 2"/>
    <n v="22"/>
    <x v="1964"/>
    <x v="2026"/>
    <x v="2028"/>
    <n v="75"/>
    <x v="4"/>
    <x v="4"/>
    <x v="0"/>
  </r>
  <r>
    <s v="R107310H"/>
    <x v="0"/>
    <n v="1"/>
    <s v="Type 2"/>
    <n v="22"/>
    <x v="1965"/>
    <x v="2027"/>
    <x v="2029"/>
    <n v="76"/>
    <x v="4"/>
    <x v="4"/>
    <x v="0"/>
  </r>
  <r>
    <s v="R107311A"/>
    <x v="0"/>
    <n v="1"/>
    <s v="Type 2"/>
    <n v="22"/>
    <x v="1965"/>
    <x v="2027"/>
    <x v="2029"/>
    <n v="76"/>
    <x v="4"/>
    <x v="4"/>
    <x v="0"/>
  </r>
  <r>
    <s v="R107314B"/>
    <x v="0"/>
    <n v="1"/>
    <s v="Type 2"/>
    <n v="22"/>
    <x v="1965"/>
    <x v="2027"/>
    <x v="2029"/>
    <n v="76"/>
    <x v="4"/>
    <x v="4"/>
    <x v="0"/>
  </r>
  <r>
    <s v="R107315F"/>
    <x v="0"/>
    <n v="1"/>
    <s v="Type 2"/>
    <n v="22"/>
    <x v="1965"/>
    <x v="2027"/>
    <x v="2029"/>
    <n v="76"/>
    <x v="4"/>
    <x v="4"/>
    <x v="0"/>
  </r>
  <r>
    <s v="R108457K"/>
    <x v="0"/>
    <n v="1"/>
    <s v="Type 2"/>
    <n v="22"/>
    <x v="1966"/>
    <x v="2028"/>
    <x v="2030"/>
    <n v="23"/>
    <x v="9"/>
    <x v="9"/>
    <x v="1"/>
  </r>
  <r>
    <s v="R108459F"/>
    <x v="0"/>
    <n v="1"/>
    <s v="Type 2"/>
    <n v="22"/>
    <x v="1966"/>
    <x v="2029"/>
    <x v="2031"/>
    <n v="23"/>
    <x v="9"/>
    <x v="9"/>
    <x v="1"/>
  </r>
  <r>
    <s v="R110010G"/>
    <x v="0"/>
    <n v="1"/>
    <s v="Type 2"/>
    <n v="22"/>
    <x v="187"/>
    <x v="188"/>
    <x v="188"/>
    <n v="31"/>
    <x v="16"/>
    <x v="16"/>
    <x v="2"/>
  </r>
  <r>
    <s v="R110011R"/>
    <x v="0"/>
    <n v="1"/>
    <s v="Type 2"/>
    <n v="22"/>
    <x v="187"/>
    <x v="188"/>
    <x v="188"/>
    <n v="31"/>
    <x v="16"/>
    <x v="16"/>
    <x v="2"/>
  </r>
  <r>
    <s v="R110389A"/>
    <x v="0"/>
    <n v="1"/>
    <s v="Type 2"/>
    <n v="22"/>
    <x v="1967"/>
    <x v="2030"/>
    <x v="2032"/>
    <n v="41"/>
    <x v="15"/>
    <x v="15"/>
    <x v="2"/>
  </r>
  <r>
    <s v="R110393E"/>
    <x v="0"/>
    <n v="1"/>
    <s v="Type 2"/>
    <n v="22"/>
    <x v="1967"/>
    <x v="2030"/>
    <x v="2032"/>
    <n v="41"/>
    <x v="15"/>
    <x v="15"/>
    <x v="2"/>
  </r>
  <r>
    <s v="R110395B"/>
    <x v="0"/>
    <n v="1"/>
    <s v="Type 2"/>
    <n v="22"/>
    <x v="1968"/>
    <x v="2031"/>
    <x v="2033"/>
    <n v="11"/>
    <x v="20"/>
    <x v="19"/>
    <x v="2"/>
  </r>
  <r>
    <s v="R110399G"/>
    <x v="0"/>
    <n v="1"/>
    <s v="Type 2"/>
    <n v="22"/>
    <x v="1968"/>
    <x v="2031"/>
    <x v="2033"/>
    <n v="11"/>
    <x v="20"/>
    <x v="19"/>
    <x v="2"/>
  </r>
  <r>
    <s v="R110410E"/>
    <x v="0"/>
    <n v="1"/>
    <s v="Type 2"/>
    <n v="22"/>
    <x v="1967"/>
    <x v="2030"/>
    <x v="2032"/>
    <n v="41"/>
    <x v="15"/>
    <x v="15"/>
    <x v="2"/>
  </r>
  <r>
    <s v="R110413F"/>
    <x v="0"/>
    <n v="1"/>
    <s v="Type 2"/>
    <n v="22"/>
    <x v="1969"/>
    <x v="2030"/>
    <x v="2032"/>
    <n v="41"/>
    <x v="15"/>
    <x v="15"/>
    <x v="2"/>
  </r>
  <r>
    <s v="R110592R"/>
    <x v="0"/>
    <n v="1"/>
    <s v="Type 2"/>
    <n v="22"/>
    <x v="1190"/>
    <x v="1228"/>
    <x v="1229"/>
    <n v="34"/>
    <x v="17"/>
    <x v="17"/>
    <x v="2"/>
  </r>
  <r>
    <s v="R110594H"/>
    <x v="0"/>
    <n v="1"/>
    <s v="Type 2"/>
    <n v="22"/>
    <x v="1190"/>
    <x v="1228"/>
    <x v="1229"/>
    <n v="34"/>
    <x v="17"/>
    <x v="17"/>
    <x v="2"/>
  </r>
  <r>
    <s v="R113505Z"/>
    <x v="0"/>
    <n v="1"/>
    <s v="Type 2"/>
    <n v="22"/>
    <x v="1970"/>
    <x v="2032"/>
    <x v="2034"/>
    <n v="11"/>
    <x v="20"/>
    <x v="19"/>
    <x v="2"/>
  </r>
  <r>
    <s v="R113506C"/>
    <x v="0"/>
    <n v="1"/>
    <s v="Type 2"/>
    <n v="22"/>
    <x v="1970"/>
    <x v="2032"/>
    <x v="2034"/>
    <n v="11"/>
    <x v="20"/>
    <x v="19"/>
    <x v="2"/>
  </r>
  <r>
    <s v="R113507G"/>
    <x v="0"/>
    <n v="1"/>
    <s v="Type 2"/>
    <n v="22"/>
    <x v="1970"/>
    <x v="2032"/>
    <x v="2034"/>
    <n v="11"/>
    <x v="20"/>
    <x v="19"/>
    <x v="2"/>
  </r>
  <r>
    <s v="R113508R"/>
    <x v="0"/>
    <n v="1"/>
    <s v="Type 2"/>
    <n v="22"/>
    <x v="1970"/>
    <x v="2032"/>
    <x v="2034"/>
    <n v="11"/>
    <x v="20"/>
    <x v="19"/>
    <x v="2"/>
  </r>
  <r>
    <s v="R113509D"/>
    <x v="0"/>
    <n v="1"/>
    <s v="Type 2"/>
    <n v="22"/>
    <x v="829"/>
    <x v="839"/>
    <x v="839"/>
    <n v="11"/>
    <x v="20"/>
    <x v="19"/>
    <x v="2"/>
  </r>
  <r>
    <s v="R113510G"/>
    <x v="0"/>
    <n v="1"/>
    <s v="Type 2"/>
    <n v="22"/>
    <x v="829"/>
    <x v="839"/>
    <x v="839"/>
    <n v="11"/>
    <x v="20"/>
    <x v="19"/>
    <x v="2"/>
  </r>
  <r>
    <s v="R113817F"/>
    <x v="0"/>
    <n v="1"/>
    <s v="Type 2"/>
    <n v="22"/>
    <x v="1971"/>
    <x v="2033"/>
    <x v="2035"/>
    <n v="9"/>
    <x v="6"/>
    <x v="6"/>
    <x v="1"/>
  </r>
  <r>
    <s v="R113818Z"/>
    <x v="0"/>
    <n v="1"/>
    <s v="Type 2"/>
    <n v="22"/>
    <x v="1971"/>
    <x v="2033"/>
    <x v="2035"/>
    <n v="9"/>
    <x v="6"/>
    <x v="6"/>
    <x v="1"/>
  </r>
  <r>
    <s v="R114020K"/>
    <x v="0"/>
    <n v="1"/>
    <s v="Type 2"/>
    <n v="22"/>
    <x v="738"/>
    <x v="745"/>
    <x v="745"/>
    <n v="11"/>
    <x v="20"/>
    <x v="19"/>
    <x v="2"/>
  </r>
  <r>
    <s v="R114022F"/>
    <x v="0"/>
    <n v="1"/>
    <s v="Type 2"/>
    <n v="22"/>
    <x v="738"/>
    <x v="745"/>
    <x v="745"/>
    <n v="11"/>
    <x v="20"/>
    <x v="19"/>
    <x v="2"/>
  </r>
  <r>
    <s v="R114023Z"/>
    <x v="0"/>
    <n v="1"/>
    <s v="Type 2"/>
    <n v="22"/>
    <x v="738"/>
    <x v="745"/>
    <x v="745"/>
    <n v="11"/>
    <x v="20"/>
    <x v="19"/>
    <x v="2"/>
  </r>
  <r>
    <s v="R115490D"/>
    <x v="0"/>
    <n v="1"/>
    <s v="Type 2"/>
    <n v="22"/>
    <x v="1972"/>
    <x v="2034"/>
    <x v="2036"/>
    <n v="32"/>
    <x v="16"/>
    <x v="16"/>
    <x v="2"/>
  </r>
  <r>
    <s v="R115702F"/>
    <x v="0"/>
    <n v="1"/>
    <s v="Type 2"/>
    <n v="22"/>
    <x v="848"/>
    <x v="860"/>
    <x v="860"/>
    <n v="9"/>
    <x v="6"/>
    <x v="6"/>
    <x v="1"/>
  </r>
  <r>
    <s v="R115703Z"/>
    <x v="0"/>
    <n v="1"/>
    <s v="Type 2"/>
    <n v="22"/>
    <x v="848"/>
    <x v="860"/>
    <x v="860"/>
    <n v="9"/>
    <x v="6"/>
    <x v="6"/>
    <x v="1"/>
  </r>
  <r>
    <s v="R115704C"/>
    <x v="0"/>
    <n v="1"/>
    <s v="Type 2"/>
    <n v="22"/>
    <x v="848"/>
    <x v="860"/>
    <x v="860"/>
    <n v="9"/>
    <x v="6"/>
    <x v="6"/>
    <x v="1"/>
  </r>
  <r>
    <s v="R117898Z"/>
    <x v="0"/>
    <n v="1"/>
    <s v="Type 2"/>
    <n v="22"/>
    <x v="1973"/>
    <x v="2035"/>
    <x v="2037"/>
    <n v="23"/>
    <x v="9"/>
    <x v="9"/>
    <x v="1"/>
  </r>
  <r>
    <s v="R117899C"/>
    <x v="0"/>
    <n v="1"/>
    <s v="Type 2"/>
    <n v="22"/>
    <x v="1973"/>
    <x v="2035"/>
    <x v="2037"/>
    <n v="23"/>
    <x v="9"/>
    <x v="9"/>
    <x v="1"/>
  </r>
  <r>
    <s v="R103634R"/>
    <x v="8"/>
    <n v="1"/>
    <s v="Type 2"/>
    <n v="22"/>
    <x v="739"/>
    <x v="746"/>
    <x v="746"/>
    <n v="72"/>
    <x v="3"/>
    <x v="3"/>
    <x v="0"/>
  </r>
  <r>
    <s v="R103635D"/>
    <x v="8"/>
    <n v="1"/>
    <s v="Type 2"/>
    <n v="22"/>
    <x v="739"/>
    <x v="746"/>
    <x v="746"/>
    <n v="72"/>
    <x v="3"/>
    <x v="3"/>
    <x v="0"/>
  </r>
  <r>
    <s v="R103638E"/>
    <x v="8"/>
    <n v="1"/>
    <s v="Type 2"/>
    <n v="22"/>
    <x v="1974"/>
    <x v="2036"/>
    <x v="2038"/>
    <n v="18"/>
    <x v="7"/>
    <x v="7"/>
    <x v="1"/>
  </r>
  <r>
    <s v="R117673A"/>
    <x v="8"/>
    <n v="1"/>
    <s v="Type 2"/>
    <n v="22"/>
    <x v="742"/>
    <x v="749"/>
    <x v="749"/>
    <n v="22"/>
    <x v="9"/>
    <x v="9"/>
    <x v="1"/>
  </r>
  <r>
    <s v="R118001H"/>
    <x v="8"/>
    <n v="1"/>
    <s v="Type 2"/>
    <n v="22"/>
    <x v="742"/>
    <x v="749"/>
    <x v="749"/>
    <n v="22"/>
    <x v="9"/>
    <x v="9"/>
    <x v="1"/>
  </r>
  <r>
    <s v="R118002A"/>
    <x v="8"/>
    <n v="1"/>
    <s v="Type 2"/>
    <n v="22"/>
    <x v="742"/>
    <x v="749"/>
    <x v="749"/>
    <n v="22"/>
    <x v="9"/>
    <x v="9"/>
    <x v="1"/>
  </r>
  <r>
    <s v="R118003E"/>
    <x v="8"/>
    <n v="1"/>
    <s v="Type 2"/>
    <n v="22"/>
    <x v="742"/>
    <x v="749"/>
    <x v="749"/>
    <n v="22"/>
    <x v="9"/>
    <x v="9"/>
    <x v="1"/>
  </r>
  <r>
    <s v="R118005B"/>
    <x v="8"/>
    <n v="1"/>
    <s v="Type 2"/>
    <n v="22"/>
    <x v="1975"/>
    <x v="2037"/>
    <x v="2039"/>
    <n v="76"/>
    <x v="4"/>
    <x v="4"/>
    <x v="0"/>
  </r>
  <r>
    <s v="R118006F"/>
    <x v="8"/>
    <n v="1"/>
    <s v="Type 2"/>
    <n v="22"/>
    <x v="1976"/>
    <x v="2038"/>
    <x v="2040"/>
    <n v="69"/>
    <x v="24"/>
    <x v="23"/>
    <x v="0"/>
  </r>
  <r>
    <s v="R118007Z"/>
    <x v="8"/>
    <n v="1"/>
    <s v="Type 2"/>
    <n v="22"/>
    <x v="1976"/>
    <x v="2038"/>
    <x v="2040"/>
    <n v="69"/>
    <x v="24"/>
    <x v="23"/>
    <x v="0"/>
  </r>
  <r>
    <s v="R118008C"/>
    <x v="8"/>
    <n v="1"/>
    <s v="Type 2"/>
    <n v="22"/>
    <x v="1975"/>
    <x v="2037"/>
    <x v="2039"/>
    <n v="76"/>
    <x v="4"/>
    <x v="4"/>
    <x v="0"/>
  </r>
  <r>
    <s v="R118009G"/>
    <x v="8"/>
    <n v="1"/>
    <s v="Type 2"/>
    <n v="22"/>
    <x v="1976"/>
    <x v="2038"/>
    <x v="2040"/>
    <n v="69"/>
    <x v="24"/>
    <x v="23"/>
    <x v="0"/>
  </r>
  <r>
    <s v="R118010Z"/>
    <x v="8"/>
    <n v="1"/>
    <s v="Type 2"/>
    <n v="22"/>
    <x v="1976"/>
    <x v="2038"/>
    <x v="2040"/>
    <n v="69"/>
    <x v="24"/>
    <x v="23"/>
    <x v="0"/>
  </r>
  <r>
    <s v="R118011C"/>
    <x v="8"/>
    <n v="1"/>
    <s v="Type 2"/>
    <n v="22"/>
    <x v="1975"/>
    <x v="2037"/>
    <x v="2039"/>
    <n v="76"/>
    <x v="4"/>
    <x v="4"/>
    <x v="0"/>
  </r>
  <r>
    <s v="R118012G"/>
    <x v="8"/>
    <n v="1"/>
    <s v="Type 2"/>
    <n v="22"/>
    <x v="1976"/>
    <x v="2038"/>
    <x v="2040"/>
    <n v="69"/>
    <x v="24"/>
    <x v="23"/>
    <x v="0"/>
  </r>
  <r>
    <s v="R118013R"/>
    <x v="8"/>
    <n v="1"/>
    <s v="Type 2"/>
    <n v="22"/>
    <x v="1976"/>
    <x v="2038"/>
    <x v="2040"/>
    <n v="69"/>
    <x v="24"/>
    <x v="23"/>
    <x v="0"/>
  </r>
  <r>
    <s v="R118382K"/>
    <x v="8"/>
    <n v="1"/>
    <s v="Type 2"/>
    <n v="22"/>
    <x v="1977"/>
    <x v="2039"/>
    <x v="2041"/>
    <n v="59"/>
    <x v="12"/>
    <x v="12"/>
    <x v="0"/>
  </r>
  <r>
    <s v="R118383B"/>
    <x v="8"/>
    <n v="1"/>
    <s v="Type 2"/>
    <n v="22"/>
    <x v="1977"/>
    <x v="2039"/>
    <x v="2041"/>
    <n v="59"/>
    <x v="12"/>
    <x v="12"/>
    <x v="0"/>
  </r>
  <r>
    <s v="R118386C"/>
    <x v="8"/>
    <n v="1"/>
    <s v="Type 2"/>
    <n v="22"/>
    <x v="1978"/>
    <x v="2040"/>
    <x v="2042"/>
    <n v="80"/>
    <x v="5"/>
    <x v="5"/>
    <x v="0"/>
  </r>
  <r>
    <s v="R100087D"/>
    <x v="5"/>
    <n v="1"/>
    <s v="Type 2"/>
    <n v="22"/>
    <x v="1979"/>
    <x v="1198"/>
    <x v="1199"/>
    <n v="30"/>
    <x v="13"/>
    <x v="13"/>
    <x v="1"/>
  </r>
  <r>
    <s v="R100090D"/>
    <x v="5"/>
    <n v="1"/>
    <s v="Type 2"/>
    <n v="22"/>
    <x v="1980"/>
    <x v="2041"/>
    <x v="2043"/>
    <n v="54"/>
    <x v="2"/>
    <x v="2"/>
    <x v="0"/>
  </r>
  <r>
    <s v="R100091H"/>
    <x v="5"/>
    <n v="1"/>
    <s v="Type 2"/>
    <n v="22"/>
    <x v="1980"/>
    <x v="2041"/>
    <x v="2043"/>
    <n v="54"/>
    <x v="2"/>
    <x v="2"/>
    <x v="0"/>
  </r>
  <r>
    <s v="R100092A"/>
    <x v="5"/>
    <n v="1"/>
    <s v="Type 2"/>
    <n v="22"/>
    <x v="1980"/>
    <x v="2041"/>
    <x v="2043"/>
    <n v="54"/>
    <x v="2"/>
    <x v="2"/>
    <x v="0"/>
  </r>
  <r>
    <s v="R100093E"/>
    <x v="5"/>
    <n v="1"/>
    <s v="Type 2"/>
    <n v="22"/>
    <x v="1980"/>
    <x v="2041"/>
    <x v="2043"/>
    <n v="54"/>
    <x v="2"/>
    <x v="2"/>
    <x v="0"/>
  </r>
  <r>
    <s v="R100835F"/>
    <x v="5"/>
    <n v="1"/>
    <s v="Type 2"/>
    <n v="22"/>
    <x v="1980"/>
    <x v="2041"/>
    <x v="2043"/>
    <n v="54"/>
    <x v="2"/>
    <x v="2"/>
    <x v="0"/>
  </r>
  <r>
    <s v="R100836Z"/>
    <x v="5"/>
    <n v="1"/>
    <s v="Type 2"/>
    <n v="22"/>
    <x v="1980"/>
    <x v="2041"/>
    <x v="2043"/>
    <n v="54"/>
    <x v="2"/>
    <x v="2"/>
    <x v="0"/>
  </r>
  <r>
    <s v="R100232H"/>
    <x v="5"/>
    <n v="1"/>
    <s v="Type 2"/>
    <n v="22"/>
    <x v="1981"/>
    <x v="2042"/>
    <x v="2044"/>
    <n v="22"/>
    <x v="9"/>
    <x v="9"/>
    <x v="1"/>
  </r>
  <r>
    <s v="R100233A"/>
    <x v="5"/>
    <n v="1"/>
    <s v="Type 2"/>
    <n v="22"/>
    <x v="1981"/>
    <x v="2042"/>
    <x v="2044"/>
    <n v="22"/>
    <x v="9"/>
    <x v="9"/>
    <x v="1"/>
  </r>
  <r>
    <s v="R100245D"/>
    <x v="5"/>
    <n v="1"/>
    <s v="Type 2"/>
    <n v="22"/>
    <x v="1982"/>
    <x v="2043"/>
    <x v="2045"/>
    <n v="50"/>
    <x v="23"/>
    <x v="22"/>
    <x v="0"/>
  </r>
  <r>
    <s v="R100246H"/>
    <x v="5"/>
    <n v="1"/>
    <s v="Type 2"/>
    <n v="22"/>
    <x v="1982"/>
    <x v="2043"/>
    <x v="2045"/>
    <n v="50"/>
    <x v="23"/>
    <x v="22"/>
    <x v="0"/>
  </r>
  <r>
    <s v="R100247A"/>
    <x v="5"/>
    <n v="1"/>
    <s v="Type 2"/>
    <n v="22"/>
    <x v="1982"/>
    <x v="2043"/>
    <x v="2045"/>
    <n v="50"/>
    <x v="23"/>
    <x v="22"/>
    <x v="0"/>
  </r>
  <r>
    <s v="R100248E"/>
    <x v="5"/>
    <n v="1"/>
    <s v="Type 2"/>
    <n v="22"/>
    <x v="1982"/>
    <x v="2043"/>
    <x v="2045"/>
    <n v="50"/>
    <x v="23"/>
    <x v="22"/>
    <x v="0"/>
  </r>
  <r>
    <s v="R100249K"/>
    <x v="5"/>
    <n v="1"/>
    <s v="Type 2"/>
    <n v="22"/>
    <x v="1982"/>
    <x v="2043"/>
    <x v="2045"/>
    <n v="50"/>
    <x v="23"/>
    <x v="22"/>
    <x v="0"/>
  </r>
  <r>
    <s v="R100251E"/>
    <x v="5"/>
    <n v="1"/>
    <s v="Type 2"/>
    <n v="22"/>
    <x v="1983"/>
    <x v="2044"/>
    <x v="2046"/>
    <n v="26"/>
    <x v="8"/>
    <x v="8"/>
    <x v="1"/>
  </r>
  <r>
    <s v="R100252K"/>
    <x v="5"/>
    <n v="1"/>
    <s v="Type 2"/>
    <n v="22"/>
    <x v="1984"/>
    <x v="2045"/>
    <x v="2047"/>
    <n v="24"/>
    <x v="8"/>
    <x v="8"/>
    <x v="1"/>
  </r>
  <r>
    <s v="R100254F"/>
    <x v="5"/>
    <n v="1"/>
    <s v="Type 2"/>
    <n v="22"/>
    <x v="1985"/>
    <x v="2046"/>
    <x v="2048"/>
    <n v="26"/>
    <x v="8"/>
    <x v="8"/>
    <x v="1"/>
  </r>
  <r>
    <s v="R100255Z"/>
    <x v="5"/>
    <n v="1"/>
    <s v="Type 2"/>
    <n v="22"/>
    <x v="1985"/>
    <x v="2046"/>
    <x v="2048"/>
    <n v="26"/>
    <x v="8"/>
    <x v="8"/>
    <x v="1"/>
  </r>
  <r>
    <s v="R100256C"/>
    <x v="5"/>
    <n v="1"/>
    <s v="Type 2"/>
    <n v="22"/>
    <x v="1985"/>
    <x v="2046"/>
    <x v="2048"/>
    <n v="26"/>
    <x v="8"/>
    <x v="8"/>
    <x v="1"/>
  </r>
  <r>
    <s v="R100257G"/>
    <x v="5"/>
    <n v="1"/>
    <s v="Type 2"/>
    <n v="22"/>
    <x v="1986"/>
    <x v="2047"/>
    <x v="2049"/>
    <n v="46"/>
    <x v="11"/>
    <x v="11"/>
    <x v="0"/>
  </r>
  <r>
    <s v="R100258R"/>
    <x v="5"/>
    <n v="1"/>
    <s v="Type 2"/>
    <n v="22"/>
    <x v="1986"/>
    <x v="2047"/>
    <x v="2049"/>
    <n v="46"/>
    <x v="11"/>
    <x v="11"/>
    <x v="0"/>
  </r>
  <r>
    <s v="R100259D"/>
    <x v="5"/>
    <n v="1"/>
    <s v="Type 2"/>
    <n v="22"/>
    <x v="1986"/>
    <x v="2047"/>
    <x v="2049"/>
    <n v="46"/>
    <x v="11"/>
    <x v="11"/>
    <x v="0"/>
  </r>
  <r>
    <s v="R100260G"/>
    <x v="5"/>
    <n v="1"/>
    <s v="Type 2"/>
    <n v="22"/>
    <x v="1986"/>
    <x v="2047"/>
    <x v="2049"/>
    <n v="46"/>
    <x v="11"/>
    <x v="11"/>
    <x v="0"/>
  </r>
  <r>
    <s v="R100261R"/>
    <x v="5"/>
    <n v="1"/>
    <s v="Type 2"/>
    <n v="22"/>
    <x v="1986"/>
    <x v="2047"/>
    <x v="2049"/>
    <n v="46"/>
    <x v="11"/>
    <x v="11"/>
    <x v="0"/>
  </r>
  <r>
    <s v="R100262D"/>
    <x v="5"/>
    <n v="1"/>
    <s v="Type 2"/>
    <n v="22"/>
    <x v="1986"/>
    <x v="2047"/>
    <x v="2049"/>
    <n v="46"/>
    <x v="11"/>
    <x v="11"/>
    <x v="0"/>
  </r>
  <r>
    <s v="R100265E"/>
    <x v="5"/>
    <n v="1"/>
    <s v="Type 2"/>
    <n v="22"/>
    <x v="728"/>
    <x v="735"/>
    <x v="735"/>
    <n v="82"/>
    <x v="2"/>
    <x v="2"/>
    <x v="0"/>
  </r>
  <r>
    <s v="R100267B"/>
    <x v="5"/>
    <n v="1"/>
    <s v="Type 2"/>
    <n v="22"/>
    <x v="728"/>
    <x v="735"/>
    <x v="735"/>
    <n v="82"/>
    <x v="2"/>
    <x v="2"/>
    <x v="0"/>
  </r>
  <r>
    <s v="R100268F"/>
    <x v="5"/>
    <n v="1"/>
    <s v="Type 2"/>
    <n v="22"/>
    <x v="728"/>
    <x v="735"/>
    <x v="735"/>
    <n v="82"/>
    <x v="2"/>
    <x v="2"/>
    <x v="0"/>
  </r>
  <r>
    <s v="R100598F"/>
    <x v="5"/>
    <n v="1"/>
    <s v="Type 2"/>
    <n v="22"/>
    <x v="1987"/>
    <x v="2048"/>
    <x v="2050"/>
    <n v="73"/>
    <x v="3"/>
    <x v="3"/>
    <x v="0"/>
  </r>
  <r>
    <s v="R101019B"/>
    <x v="5"/>
    <n v="1"/>
    <s v="Type 2"/>
    <n v="22"/>
    <x v="1988"/>
    <x v="2049"/>
    <x v="2051"/>
    <n v="73"/>
    <x v="3"/>
    <x v="3"/>
    <x v="0"/>
  </r>
  <r>
    <s v="R101020E"/>
    <x v="5"/>
    <n v="1"/>
    <s v="Type 2"/>
    <n v="22"/>
    <x v="1988"/>
    <x v="2049"/>
    <x v="2051"/>
    <n v="73"/>
    <x v="3"/>
    <x v="3"/>
    <x v="0"/>
  </r>
  <r>
    <s v="R101021K"/>
    <x v="5"/>
    <n v="1"/>
    <s v="Type 2"/>
    <n v="22"/>
    <x v="1988"/>
    <x v="2049"/>
    <x v="2051"/>
    <n v="73"/>
    <x v="3"/>
    <x v="3"/>
    <x v="0"/>
  </r>
  <r>
    <s v="R101022B"/>
    <x v="5"/>
    <n v="1"/>
    <s v="Type 2"/>
    <n v="22"/>
    <x v="1988"/>
    <x v="2049"/>
    <x v="2051"/>
    <n v="73"/>
    <x v="3"/>
    <x v="3"/>
    <x v="0"/>
  </r>
  <r>
    <s v="R101023F"/>
    <x v="5"/>
    <n v="1"/>
    <s v="Type 2"/>
    <n v="22"/>
    <x v="1988"/>
    <x v="2049"/>
    <x v="2051"/>
    <n v="73"/>
    <x v="3"/>
    <x v="3"/>
    <x v="0"/>
  </r>
  <r>
    <s v="R101024Z"/>
    <x v="5"/>
    <n v="1"/>
    <s v="Type 2"/>
    <n v="22"/>
    <x v="1988"/>
    <x v="2049"/>
    <x v="2051"/>
    <n v="73"/>
    <x v="3"/>
    <x v="3"/>
    <x v="0"/>
  </r>
  <r>
    <s v="R106203Z"/>
    <x v="5"/>
    <n v="1"/>
    <s v="Type 2"/>
    <n v="22"/>
    <x v="1989"/>
    <x v="2050"/>
    <x v="2052"/>
    <n v="33"/>
    <x v="16"/>
    <x v="16"/>
    <x v="2"/>
  </r>
  <r>
    <s v="R108289C"/>
    <x v="5"/>
    <n v="1"/>
    <s v="Type 2"/>
    <n v="22"/>
    <x v="1990"/>
    <x v="2051"/>
    <x v="2053"/>
    <n v="42"/>
    <x v="19"/>
    <x v="18"/>
    <x v="2"/>
  </r>
  <r>
    <s v="R108292C"/>
    <x v="5"/>
    <n v="1"/>
    <s v="Type 2"/>
    <n v="22"/>
    <x v="1991"/>
    <x v="2052"/>
    <x v="2054"/>
    <n v="30"/>
    <x v="13"/>
    <x v="13"/>
    <x v="1"/>
  </r>
  <r>
    <s v="R108293G"/>
    <x v="5"/>
    <n v="1"/>
    <s v="Type 2"/>
    <n v="22"/>
    <x v="1991"/>
    <x v="2052"/>
    <x v="2054"/>
    <n v="30"/>
    <x v="13"/>
    <x v="13"/>
    <x v="1"/>
  </r>
  <r>
    <s v="R113325A"/>
    <x v="5"/>
    <n v="1"/>
    <s v="Type 2"/>
    <n v="22"/>
    <x v="1992"/>
    <x v="2053"/>
    <x v="2055"/>
    <n v="42"/>
    <x v="19"/>
    <x v="18"/>
    <x v="2"/>
  </r>
  <r>
    <s v="R113371D"/>
    <x v="5"/>
    <n v="1"/>
    <s v="Type 2"/>
    <n v="22"/>
    <x v="1993"/>
    <x v="2054"/>
    <x v="2056"/>
    <n v="40"/>
    <x v="15"/>
    <x v="15"/>
    <x v="2"/>
  </r>
  <r>
    <s v="R113372H"/>
    <x v="5"/>
    <n v="1"/>
    <s v="Type 2"/>
    <n v="22"/>
    <x v="1993"/>
    <x v="2054"/>
    <x v="2056"/>
    <n v="40"/>
    <x v="15"/>
    <x v="15"/>
    <x v="2"/>
  </r>
  <r>
    <s v="R113373A"/>
    <x v="5"/>
    <n v="1"/>
    <s v="Type 2"/>
    <n v="22"/>
    <x v="1993"/>
    <x v="2054"/>
    <x v="2056"/>
    <n v="40"/>
    <x v="15"/>
    <x v="15"/>
    <x v="2"/>
  </r>
  <r>
    <s v="R114850A"/>
    <x v="5"/>
    <n v="1"/>
    <s v="Type 2"/>
    <n v="22"/>
    <x v="1994"/>
    <x v="2055"/>
    <x v="2057"/>
    <n v="22"/>
    <x v="9"/>
    <x v="9"/>
    <x v="1"/>
  </r>
  <r>
    <s v="R114852K"/>
    <x v="5"/>
    <n v="1"/>
    <s v="Type 2"/>
    <n v="22"/>
    <x v="1994"/>
    <x v="2055"/>
    <x v="2057"/>
    <n v="22"/>
    <x v="9"/>
    <x v="9"/>
    <x v="1"/>
  </r>
  <r>
    <s v="R114854F"/>
    <x v="5"/>
    <n v="1"/>
    <s v="Type 2"/>
    <n v="22"/>
    <x v="1995"/>
    <x v="2056"/>
    <x v="2058"/>
    <n v="42"/>
    <x v="19"/>
    <x v="18"/>
    <x v="2"/>
  </r>
  <r>
    <s v="R115666K"/>
    <x v="5"/>
    <n v="1"/>
    <s v="Type 2"/>
    <n v="22"/>
    <x v="1996"/>
    <x v="2057"/>
    <x v="2059"/>
    <n v="63"/>
    <x v="1"/>
    <x v="1"/>
    <x v="0"/>
  </r>
  <r>
    <s v="R117780R"/>
    <x v="5"/>
    <n v="1"/>
    <s v="Type 2"/>
    <n v="22"/>
    <x v="1997"/>
    <x v="2058"/>
    <x v="2060"/>
    <n v="8"/>
    <x v="22"/>
    <x v="21"/>
    <x v="1"/>
  </r>
  <r>
    <s v="R118427K"/>
    <x v="5"/>
    <n v="1"/>
    <s v="Type 2"/>
    <n v="22"/>
    <x v="1998"/>
    <x v="2059"/>
    <x v="2061"/>
    <n v="25"/>
    <x v="8"/>
    <x v="8"/>
    <x v="1"/>
  </r>
  <r>
    <s v="R109001R"/>
    <x v="6"/>
    <n v="1"/>
    <s v="Type 2"/>
    <n v="22"/>
    <x v="1999"/>
    <x v="2060"/>
    <x v="2062"/>
    <n v="73"/>
    <x v="3"/>
    <x v="3"/>
    <x v="0"/>
  </r>
  <r>
    <s v="R109019E"/>
    <x v="6"/>
    <n v="1"/>
    <s v="Type 2"/>
    <n v="22"/>
    <x v="731"/>
    <x v="738"/>
    <x v="738"/>
    <n v="68"/>
    <x v="0"/>
    <x v="0"/>
    <x v="0"/>
  </r>
  <r>
    <s v="R109021A"/>
    <x v="6"/>
    <n v="1"/>
    <s v="Type 2"/>
    <n v="22"/>
    <x v="731"/>
    <x v="738"/>
    <x v="738"/>
    <n v="68"/>
    <x v="0"/>
    <x v="0"/>
    <x v="0"/>
  </r>
  <r>
    <s v="R109289B"/>
    <x v="6"/>
    <n v="1"/>
    <s v="Type 2"/>
    <n v="22"/>
    <x v="2000"/>
    <x v="2061"/>
    <x v="2063"/>
    <n v="48"/>
    <x v="11"/>
    <x v="11"/>
    <x v="0"/>
  </r>
  <r>
    <s v="R110502A"/>
    <x v="6"/>
    <n v="1"/>
    <s v="Type 2"/>
    <n v="22"/>
    <x v="2001"/>
    <x v="2062"/>
    <x v="2064"/>
    <n v="60"/>
    <x v="1"/>
    <x v="1"/>
    <x v="0"/>
  </r>
  <r>
    <s v="R110503E"/>
    <x v="6"/>
    <n v="1"/>
    <s v="Type 2"/>
    <n v="22"/>
    <x v="2001"/>
    <x v="2062"/>
    <x v="2064"/>
    <n v="60"/>
    <x v="1"/>
    <x v="1"/>
    <x v="0"/>
  </r>
  <r>
    <s v="R103877B"/>
    <x v="6"/>
    <n v="1"/>
    <s v="Type 2"/>
    <n v="22"/>
    <x v="2002"/>
    <x v="2063"/>
    <x v="2065"/>
    <n v="25"/>
    <x v="8"/>
    <x v="8"/>
    <x v="1"/>
  </r>
  <r>
    <s v="R114916F"/>
    <x v="6"/>
    <n v="1"/>
    <s v="Type 2"/>
    <n v="22"/>
    <x v="2003"/>
    <x v="2064"/>
    <x v="2066"/>
    <n v="36"/>
    <x v="17"/>
    <x v="17"/>
    <x v="2"/>
  </r>
  <r>
    <s v="R103233K"/>
    <x v="20"/>
    <n v="1"/>
    <s v="Type 2"/>
    <n v="22"/>
    <x v="2004"/>
    <x v="2065"/>
    <x v="2067"/>
    <n v="32"/>
    <x v="16"/>
    <x v="16"/>
    <x v="2"/>
  </r>
  <r>
    <s v="R104054C"/>
    <x v="20"/>
    <n v="1"/>
    <s v="Type 2"/>
    <n v="22"/>
    <x v="2005"/>
    <x v="2066"/>
    <x v="2068"/>
    <n v="60"/>
    <x v="1"/>
    <x v="1"/>
    <x v="0"/>
  </r>
  <r>
    <s v="R104056R"/>
    <x v="20"/>
    <n v="1"/>
    <s v="Type 2"/>
    <n v="22"/>
    <x v="2005"/>
    <x v="2066"/>
    <x v="2068"/>
    <n v="60"/>
    <x v="1"/>
    <x v="1"/>
    <x v="0"/>
  </r>
  <r>
    <s v="R104058H"/>
    <x v="20"/>
    <n v="1"/>
    <s v="Type 2"/>
    <n v="22"/>
    <x v="2006"/>
    <x v="2067"/>
    <x v="2069"/>
    <n v="1"/>
    <x v="10"/>
    <x v="10"/>
    <x v="1"/>
  </r>
  <r>
    <s v="R104059A"/>
    <x v="20"/>
    <n v="1"/>
    <s v="Type 2"/>
    <n v="22"/>
    <x v="2006"/>
    <x v="2067"/>
    <x v="2069"/>
    <n v="1"/>
    <x v="10"/>
    <x v="10"/>
    <x v="1"/>
  </r>
  <r>
    <s v="R104061H"/>
    <x v="20"/>
    <n v="1"/>
    <s v="Type 2"/>
    <n v="22"/>
    <x v="2006"/>
    <x v="2067"/>
    <x v="2069"/>
    <n v="1"/>
    <x v="10"/>
    <x v="10"/>
    <x v="1"/>
  </r>
  <r>
    <s v="R104062A"/>
    <x v="20"/>
    <n v="1"/>
    <s v="Type 2"/>
    <n v="22"/>
    <x v="2006"/>
    <x v="2067"/>
    <x v="2069"/>
    <n v="1"/>
    <x v="10"/>
    <x v="10"/>
    <x v="1"/>
  </r>
  <r>
    <s v="R104789Z"/>
    <x v="20"/>
    <n v="1"/>
    <s v="Type 2"/>
    <n v="22"/>
    <x v="2006"/>
    <x v="2067"/>
    <x v="2069"/>
    <n v="1"/>
    <x v="10"/>
    <x v="10"/>
    <x v="1"/>
  </r>
  <r>
    <s v="R104790B"/>
    <x v="20"/>
    <n v="1"/>
    <s v="Type 2"/>
    <n v="22"/>
    <x v="2006"/>
    <x v="2067"/>
    <x v="2069"/>
    <n v="1"/>
    <x v="10"/>
    <x v="10"/>
    <x v="1"/>
  </r>
  <r>
    <s v="R104791F"/>
    <x v="20"/>
    <n v="1"/>
    <s v="Type 2"/>
    <n v="22"/>
    <x v="2007"/>
    <x v="2068"/>
    <x v="2070"/>
    <n v="55"/>
    <x v="2"/>
    <x v="2"/>
    <x v="0"/>
  </r>
  <r>
    <s v="R104792Z"/>
    <x v="20"/>
    <n v="1"/>
    <s v="Type 2"/>
    <n v="22"/>
    <x v="2007"/>
    <x v="2068"/>
    <x v="2070"/>
    <n v="55"/>
    <x v="2"/>
    <x v="2"/>
    <x v="0"/>
  </r>
  <r>
    <s v="R104794G"/>
    <x v="20"/>
    <n v="1"/>
    <s v="Type 2"/>
    <n v="22"/>
    <x v="2007"/>
    <x v="2068"/>
    <x v="2070"/>
    <n v="55"/>
    <x v="2"/>
    <x v="2"/>
    <x v="0"/>
  </r>
  <r>
    <s v="R104850E"/>
    <x v="20"/>
    <n v="1"/>
    <s v="Type 2"/>
    <n v="22"/>
    <x v="2006"/>
    <x v="2067"/>
    <x v="2069"/>
    <n v="1"/>
    <x v="10"/>
    <x v="10"/>
    <x v="1"/>
  </r>
  <r>
    <s v="R104874R"/>
    <x v="20"/>
    <n v="1"/>
    <s v="Type 2"/>
    <n v="22"/>
    <x v="2006"/>
    <x v="2067"/>
    <x v="2069"/>
    <n v="1"/>
    <x v="10"/>
    <x v="10"/>
    <x v="1"/>
  </r>
  <r>
    <s v="R104881E"/>
    <x v="20"/>
    <n v="1"/>
    <s v="Type 2"/>
    <n v="22"/>
    <x v="2006"/>
    <x v="2067"/>
    <x v="2069"/>
    <n v="1"/>
    <x v="10"/>
    <x v="10"/>
    <x v="1"/>
  </r>
  <r>
    <s v="R104884F"/>
    <x v="20"/>
    <n v="1"/>
    <s v="Type 2"/>
    <n v="22"/>
    <x v="2006"/>
    <x v="2067"/>
    <x v="2069"/>
    <n v="1"/>
    <x v="10"/>
    <x v="10"/>
    <x v="1"/>
  </r>
  <r>
    <s v="R104887G"/>
    <x v="20"/>
    <n v="1"/>
    <s v="Type 2"/>
    <n v="22"/>
    <x v="2006"/>
    <x v="2067"/>
    <x v="2069"/>
    <n v="1"/>
    <x v="10"/>
    <x v="10"/>
    <x v="1"/>
  </r>
  <r>
    <s v="R104888R"/>
    <x v="20"/>
    <n v="1"/>
    <s v="Type 2"/>
    <n v="22"/>
    <x v="2006"/>
    <x v="2067"/>
    <x v="2069"/>
    <n v="1"/>
    <x v="10"/>
    <x v="10"/>
    <x v="1"/>
  </r>
  <r>
    <s v="R104889D"/>
    <x v="20"/>
    <n v="1"/>
    <s v="Type 2"/>
    <n v="22"/>
    <x v="2006"/>
    <x v="2067"/>
    <x v="2069"/>
    <n v="1"/>
    <x v="10"/>
    <x v="10"/>
    <x v="1"/>
  </r>
  <r>
    <s v="R104890G"/>
    <x v="20"/>
    <n v="1"/>
    <s v="Type 2"/>
    <n v="22"/>
    <x v="2006"/>
    <x v="2067"/>
    <x v="2069"/>
    <n v="1"/>
    <x v="10"/>
    <x v="10"/>
    <x v="1"/>
  </r>
  <r>
    <s v="R104891R"/>
    <x v="20"/>
    <n v="1"/>
    <s v="Type 2"/>
    <n v="22"/>
    <x v="2006"/>
    <x v="2067"/>
    <x v="2069"/>
    <n v="1"/>
    <x v="10"/>
    <x v="10"/>
    <x v="1"/>
  </r>
  <r>
    <s v="R104892D"/>
    <x v="20"/>
    <n v="1"/>
    <s v="Type 2"/>
    <n v="22"/>
    <x v="2006"/>
    <x v="2067"/>
    <x v="2069"/>
    <n v="1"/>
    <x v="10"/>
    <x v="10"/>
    <x v="1"/>
  </r>
  <r>
    <s v="R104893H"/>
    <x v="20"/>
    <n v="1"/>
    <s v="Type 2"/>
    <n v="22"/>
    <x v="2006"/>
    <x v="2067"/>
    <x v="2069"/>
    <n v="1"/>
    <x v="10"/>
    <x v="10"/>
    <x v="1"/>
  </r>
  <r>
    <s v="R104894A"/>
    <x v="20"/>
    <n v="1"/>
    <s v="Type 2"/>
    <n v="22"/>
    <x v="2006"/>
    <x v="2067"/>
    <x v="2069"/>
    <n v="1"/>
    <x v="10"/>
    <x v="10"/>
    <x v="1"/>
  </r>
  <r>
    <s v="R105011Z"/>
    <x v="20"/>
    <n v="1"/>
    <s v="Type 2"/>
    <n v="22"/>
    <x v="1889"/>
    <x v="1948"/>
    <x v="1950"/>
    <n v="59"/>
    <x v="12"/>
    <x v="12"/>
    <x v="0"/>
  </r>
  <r>
    <s v="R105014R"/>
    <x v="20"/>
    <n v="1"/>
    <s v="Type 2"/>
    <n v="22"/>
    <x v="2008"/>
    <x v="2069"/>
    <x v="2071"/>
    <n v="57"/>
    <x v="14"/>
    <x v="14"/>
    <x v="2"/>
  </r>
  <r>
    <s v="R105015D"/>
    <x v="20"/>
    <n v="1"/>
    <s v="Type 2"/>
    <n v="22"/>
    <x v="2008"/>
    <x v="2069"/>
    <x v="2071"/>
    <n v="57"/>
    <x v="14"/>
    <x v="14"/>
    <x v="2"/>
  </r>
  <r>
    <s v="R105016H"/>
    <x v="20"/>
    <n v="1"/>
    <s v="Type 2"/>
    <n v="22"/>
    <x v="2008"/>
    <x v="2069"/>
    <x v="2071"/>
    <n v="57"/>
    <x v="14"/>
    <x v="14"/>
    <x v="2"/>
  </r>
  <r>
    <s v="R105017A"/>
    <x v="20"/>
    <n v="1"/>
    <s v="Type 2"/>
    <n v="22"/>
    <x v="2008"/>
    <x v="2069"/>
    <x v="2071"/>
    <n v="57"/>
    <x v="14"/>
    <x v="14"/>
    <x v="2"/>
  </r>
  <r>
    <s v="R105018E"/>
    <x v="20"/>
    <n v="1"/>
    <s v="Type 2"/>
    <n v="22"/>
    <x v="2009"/>
    <x v="2070"/>
    <x v="2072"/>
    <n v="57"/>
    <x v="14"/>
    <x v="14"/>
    <x v="2"/>
  </r>
  <r>
    <s v="R105019K"/>
    <x v="20"/>
    <n v="1"/>
    <s v="Type 2"/>
    <n v="22"/>
    <x v="2009"/>
    <x v="2070"/>
    <x v="2072"/>
    <n v="57"/>
    <x v="14"/>
    <x v="14"/>
    <x v="2"/>
  </r>
  <r>
    <s v="R105179F"/>
    <x v="20"/>
    <n v="1"/>
    <s v="Type 2"/>
    <n v="22"/>
    <x v="2010"/>
    <x v="2071"/>
    <x v="2073"/>
    <n v="73"/>
    <x v="3"/>
    <x v="3"/>
    <x v="0"/>
  </r>
  <r>
    <s v="R105181B"/>
    <x v="20"/>
    <n v="1"/>
    <s v="Type 2"/>
    <n v="22"/>
    <x v="2010"/>
    <x v="2071"/>
    <x v="2073"/>
    <n v="73"/>
    <x v="3"/>
    <x v="3"/>
    <x v="0"/>
  </r>
  <r>
    <s v="R105718G"/>
    <x v="20"/>
    <n v="1"/>
    <s v="Type 2"/>
    <n v="22"/>
    <x v="2011"/>
    <x v="2072"/>
    <x v="2074"/>
    <n v="32"/>
    <x v="16"/>
    <x v="16"/>
    <x v="2"/>
  </r>
  <r>
    <s v="R105720C"/>
    <x v="20"/>
    <n v="1"/>
    <s v="Type 2"/>
    <n v="22"/>
    <x v="2011"/>
    <x v="2072"/>
    <x v="2074"/>
    <n v="32"/>
    <x v="16"/>
    <x v="16"/>
    <x v="2"/>
  </r>
  <r>
    <s v="R112800F"/>
    <x v="20"/>
    <n v="1"/>
    <s v="Type 2"/>
    <n v="22"/>
    <x v="2012"/>
    <x v="2073"/>
    <x v="2075"/>
    <n v="23"/>
    <x v="9"/>
    <x v="9"/>
    <x v="1"/>
  </r>
  <r>
    <s v="R112802C"/>
    <x v="20"/>
    <n v="1"/>
    <s v="Type 2"/>
    <n v="22"/>
    <x v="2012"/>
    <x v="2073"/>
    <x v="2075"/>
    <n v="23"/>
    <x v="9"/>
    <x v="9"/>
    <x v="1"/>
  </r>
  <r>
    <s v="R118402Z"/>
    <x v="20"/>
    <n v="1"/>
    <s v="Type 2"/>
    <n v="22"/>
    <x v="2013"/>
    <x v="2074"/>
    <x v="2076"/>
    <n v="65"/>
    <x v="0"/>
    <x v="0"/>
    <x v="0"/>
  </r>
  <r>
    <s v="R118405R"/>
    <x v="20"/>
    <n v="1"/>
    <s v="Type 2"/>
    <n v="22"/>
    <x v="2014"/>
    <x v="2075"/>
    <x v="2077"/>
    <n v="22"/>
    <x v="9"/>
    <x v="9"/>
    <x v="1"/>
  </r>
  <r>
    <s v="R118406D"/>
    <x v="20"/>
    <n v="1"/>
    <s v="Type 2"/>
    <n v="22"/>
    <x v="2014"/>
    <x v="2075"/>
    <x v="2077"/>
    <n v="22"/>
    <x v="9"/>
    <x v="9"/>
    <x v="1"/>
  </r>
  <r>
    <s v="R118407H"/>
    <x v="20"/>
    <n v="1"/>
    <s v="Type 2"/>
    <n v="22"/>
    <x v="2014"/>
    <x v="2075"/>
    <x v="2077"/>
    <n v="22"/>
    <x v="9"/>
    <x v="9"/>
    <x v="1"/>
  </r>
  <r>
    <s v="R118408A"/>
    <x v="20"/>
    <n v="1"/>
    <s v="Type 2"/>
    <n v="22"/>
    <x v="2014"/>
    <x v="2075"/>
    <x v="2077"/>
    <n v="22"/>
    <x v="9"/>
    <x v="9"/>
    <x v="1"/>
  </r>
  <r>
    <s v="R113430C"/>
    <x v="21"/>
    <n v="1"/>
    <s v="Type 2"/>
    <n v="22"/>
    <x v="2015"/>
    <x v="2076"/>
    <x v="2078"/>
    <n v="1"/>
    <x v="10"/>
    <x v="10"/>
    <x v="1"/>
  </r>
  <r>
    <s v="R113431G"/>
    <x v="21"/>
    <n v="1"/>
    <s v="Type 2"/>
    <n v="22"/>
    <x v="2015"/>
    <x v="2076"/>
    <x v="2078"/>
    <n v="1"/>
    <x v="10"/>
    <x v="10"/>
    <x v="1"/>
  </r>
  <r>
    <s v="R113456F"/>
    <x v="21"/>
    <n v="1"/>
    <s v="Type 2"/>
    <n v="22"/>
    <x v="2016"/>
    <x v="2077"/>
    <x v="2079"/>
    <n v="12"/>
    <x v="20"/>
    <x v="19"/>
    <x v="2"/>
  </r>
  <r>
    <s v="R113457Z"/>
    <x v="21"/>
    <n v="1"/>
    <s v="Type 2"/>
    <n v="22"/>
    <x v="2016"/>
    <x v="2077"/>
    <x v="2079"/>
    <n v="12"/>
    <x v="20"/>
    <x v="19"/>
    <x v="2"/>
  </r>
  <r>
    <s v="R113816B"/>
    <x v="12"/>
    <n v="1"/>
    <s v="Type 2"/>
    <n v="22"/>
    <x v="2017"/>
    <x v="2078"/>
    <x v="2080"/>
    <n v="40"/>
    <x v="15"/>
    <x v="15"/>
    <x v="2"/>
  </r>
  <r>
    <s v="R113822C"/>
    <x v="12"/>
    <n v="1"/>
    <s v="Type 2"/>
    <n v="22"/>
    <x v="2017"/>
    <x v="2078"/>
    <x v="2080"/>
    <n v="40"/>
    <x v="15"/>
    <x v="15"/>
    <x v="2"/>
  </r>
  <r>
    <s v="R113824R"/>
    <x v="12"/>
    <n v="1"/>
    <s v="Type 2"/>
    <n v="22"/>
    <x v="2017"/>
    <x v="2078"/>
    <x v="2080"/>
    <n v="40"/>
    <x v="15"/>
    <x v="15"/>
    <x v="2"/>
  </r>
  <r>
    <s v="R113825D"/>
    <x v="12"/>
    <n v="1"/>
    <s v="Type 2"/>
    <n v="22"/>
    <x v="2017"/>
    <x v="2078"/>
    <x v="2080"/>
    <n v="40"/>
    <x v="15"/>
    <x v="15"/>
    <x v="2"/>
  </r>
  <r>
    <s v="R114413B"/>
    <x v="12"/>
    <n v="1"/>
    <s v="Type 2"/>
    <n v="22"/>
    <x v="2001"/>
    <x v="2079"/>
    <x v="2081"/>
    <n v="60"/>
    <x v="1"/>
    <x v="1"/>
    <x v="0"/>
  </r>
  <r>
    <s v="R101031D"/>
    <x v="7"/>
    <n v="1"/>
    <s v="Type 2"/>
    <n v="22"/>
    <x v="2018"/>
    <x v="2080"/>
    <x v="2082"/>
    <n v="53"/>
    <x v="2"/>
    <x v="2"/>
    <x v="0"/>
  </r>
  <r>
    <s v="R101034E"/>
    <x v="7"/>
    <n v="1"/>
    <s v="Type 2"/>
    <n v="22"/>
    <x v="2018"/>
    <x v="2080"/>
    <x v="2082"/>
    <n v="53"/>
    <x v="2"/>
    <x v="2"/>
    <x v="0"/>
  </r>
  <r>
    <s v="R101035K"/>
    <x v="7"/>
    <n v="1"/>
    <s v="Type 2"/>
    <n v="22"/>
    <x v="2018"/>
    <x v="2080"/>
    <x v="2082"/>
    <n v="53"/>
    <x v="2"/>
    <x v="2"/>
    <x v="0"/>
  </r>
  <r>
    <s v="R101036B"/>
    <x v="7"/>
    <n v="1"/>
    <s v="Type 2"/>
    <n v="22"/>
    <x v="2018"/>
    <x v="2080"/>
    <x v="2082"/>
    <n v="53"/>
    <x v="2"/>
    <x v="2"/>
    <x v="0"/>
  </r>
  <r>
    <s v="R101037F"/>
    <x v="7"/>
    <n v="1"/>
    <s v="Type 2"/>
    <n v="22"/>
    <x v="2018"/>
    <x v="2080"/>
    <x v="2082"/>
    <n v="53"/>
    <x v="2"/>
    <x v="2"/>
    <x v="0"/>
  </r>
  <r>
    <s v="R101699C"/>
    <x v="7"/>
    <n v="1"/>
    <s v="Type 2"/>
    <n v="22"/>
    <x v="2019"/>
    <x v="2081"/>
    <x v="2083"/>
    <n v="50"/>
    <x v="23"/>
    <x v="22"/>
    <x v="0"/>
  </r>
  <r>
    <s v="R101701Z"/>
    <x v="7"/>
    <n v="1"/>
    <s v="Type 2"/>
    <n v="22"/>
    <x v="2019"/>
    <x v="2081"/>
    <x v="2083"/>
    <n v="50"/>
    <x v="23"/>
    <x v="22"/>
    <x v="0"/>
  </r>
  <r>
    <s v="R101709K"/>
    <x v="7"/>
    <n v="1"/>
    <s v="Type 2"/>
    <n v="22"/>
    <x v="2020"/>
    <x v="2082"/>
    <x v="2084"/>
    <n v="42"/>
    <x v="19"/>
    <x v="18"/>
    <x v="2"/>
  </r>
  <r>
    <s v="R101711E"/>
    <x v="7"/>
    <n v="1"/>
    <s v="Type 2"/>
    <n v="22"/>
    <x v="2020"/>
    <x v="2082"/>
    <x v="2084"/>
    <n v="42"/>
    <x v="19"/>
    <x v="18"/>
    <x v="2"/>
  </r>
  <r>
    <s v="R101714F"/>
    <x v="7"/>
    <n v="1"/>
    <s v="Type 2"/>
    <n v="22"/>
    <x v="2021"/>
    <x v="2083"/>
    <x v="2085"/>
    <n v="9"/>
    <x v="6"/>
    <x v="6"/>
    <x v="1"/>
  </r>
  <r>
    <s v="R101716C"/>
    <x v="7"/>
    <n v="1"/>
    <s v="Type 2"/>
    <n v="22"/>
    <x v="2021"/>
    <x v="2083"/>
    <x v="2085"/>
    <n v="9"/>
    <x v="6"/>
    <x v="6"/>
    <x v="1"/>
  </r>
  <r>
    <s v="R101717G"/>
    <x v="7"/>
    <n v="1"/>
    <s v="Type 2"/>
    <n v="22"/>
    <x v="2021"/>
    <x v="2083"/>
    <x v="2085"/>
    <n v="9"/>
    <x v="6"/>
    <x v="6"/>
    <x v="1"/>
  </r>
  <r>
    <s v="R101724A"/>
    <x v="7"/>
    <n v="1"/>
    <s v="Type 2"/>
    <n v="22"/>
    <x v="2022"/>
    <x v="2084"/>
    <x v="2086"/>
    <n v="66"/>
    <x v="0"/>
    <x v="0"/>
    <x v="0"/>
  </r>
  <r>
    <s v="R101725E"/>
    <x v="7"/>
    <n v="1"/>
    <s v="Type 2"/>
    <n v="22"/>
    <x v="2022"/>
    <x v="2084"/>
    <x v="2086"/>
    <n v="66"/>
    <x v="0"/>
    <x v="0"/>
    <x v="0"/>
  </r>
  <r>
    <s v="R101741A"/>
    <x v="7"/>
    <n v="1"/>
    <s v="Type 2"/>
    <n v="22"/>
    <x v="2023"/>
    <x v="2085"/>
    <x v="2087"/>
    <n v="20"/>
    <x v="18"/>
    <x v="6"/>
    <x v="2"/>
  </r>
  <r>
    <s v="R101742E"/>
    <x v="7"/>
    <n v="1"/>
    <s v="Type 2"/>
    <n v="22"/>
    <x v="2023"/>
    <x v="2085"/>
    <x v="2087"/>
    <n v="20"/>
    <x v="18"/>
    <x v="6"/>
    <x v="2"/>
  </r>
  <r>
    <s v="R101838F"/>
    <x v="7"/>
    <n v="1"/>
    <s v="Type 2"/>
    <n v="22"/>
    <x v="2024"/>
    <x v="2086"/>
    <x v="2088"/>
    <n v="25"/>
    <x v="8"/>
    <x v="8"/>
    <x v="1"/>
  </r>
  <r>
    <s v="R101839Z"/>
    <x v="7"/>
    <n v="1"/>
    <s v="Type 2"/>
    <n v="22"/>
    <x v="2025"/>
    <x v="2087"/>
    <x v="2089"/>
    <n v="57"/>
    <x v="14"/>
    <x v="14"/>
    <x v="2"/>
  </r>
  <r>
    <s v="R101840B"/>
    <x v="7"/>
    <n v="1"/>
    <s v="Type 2"/>
    <n v="22"/>
    <x v="2025"/>
    <x v="2087"/>
    <x v="2089"/>
    <n v="57"/>
    <x v="14"/>
    <x v="14"/>
    <x v="2"/>
  </r>
  <r>
    <s v="R101841F"/>
    <x v="7"/>
    <n v="1"/>
    <s v="Type 2"/>
    <n v="22"/>
    <x v="2025"/>
    <x v="2087"/>
    <x v="2089"/>
    <n v="57"/>
    <x v="14"/>
    <x v="14"/>
    <x v="2"/>
  </r>
  <r>
    <s v="R110723E"/>
    <x v="7"/>
    <n v="1"/>
    <s v="Type 2"/>
    <n v="22"/>
    <x v="736"/>
    <x v="743"/>
    <x v="743"/>
    <n v="50"/>
    <x v="23"/>
    <x v="22"/>
    <x v="0"/>
  </r>
  <r>
    <s v="R110724K"/>
    <x v="7"/>
    <n v="1"/>
    <s v="Type 2"/>
    <n v="22"/>
    <x v="736"/>
    <x v="743"/>
    <x v="743"/>
    <n v="50"/>
    <x v="23"/>
    <x v="22"/>
    <x v="0"/>
  </r>
  <r>
    <s v="R111844C"/>
    <x v="7"/>
    <n v="1"/>
    <s v="Type 2"/>
    <n v="22"/>
    <x v="2026"/>
    <x v="2088"/>
    <x v="2090"/>
    <n v="76"/>
    <x v="4"/>
    <x v="4"/>
    <x v="0"/>
  </r>
  <r>
    <s v="R111845G"/>
    <x v="7"/>
    <n v="1"/>
    <s v="Type 2"/>
    <n v="22"/>
    <x v="2026"/>
    <x v="2088"/>
    <x v="2090"/>
    <n v="76"/>
    <x v="4"/>
    <x v="4"/>
    <x v="0"/>
  </r>
  <r>
    <s v="R111851H"/>
    <x v="7"/>
    <n v="1"/>
    <s v="Type 2"/>
    <n v="22"/>
    <x v="2026"/>
    <x v="2088"/>
    <x v="2090"/>
    <n v="76"/>
    <x v="4"/>
    <x v="4"/>
    <x v="0"/>
  </r>
  <r>
    <s v="R111853E"/>
    <x v="7"/>
    <n v="1"/>
    <s v="Type 2"/>
    <n v="22"/>
    <x v="2026"/>
    <x v="2088"/>
    <x v="2090"/>
    <n v="76"/>
    <x v="4"/>
    <x v="4"/>
    <x v="0"/>
  </r>
  <r>
    <s v="R112368E"/>
    <x v="7"/>
    <n v="1"/>
    <s v="Type 2"/>
    <n v="22"/>
    <x v="2027"/>
    <x v="2089"/>
    <x v="2091"/>
    <n v="24"/>
    <x v="8"/>
    <x v="8"/>
    <x v="1"/>
  </r>
  <r>
    <s v="R112382D"/>
    <x v="7"/>
    <n v="1"/>
    <s v="Type 2"/>
    <n v="22"/>
    <x v="2027"/>
    <x v="2089"/>
    <x v="2091"/>
    <n v="24"/>
    <x v="8"/>
    <x v="8"/>
    <x v="1"/>
  </r>
  <r>
    <s v="R112383H"/>
    <x v="7"/>
    <n v="1"/>
    <s v="Type 2"/>
    <n v="22"/>
    <x v="2027"/>
    <x v="2089"/>
    <x v="2091"/>
    <n v="24"/>
    <x v="8"/>
    <x v="8"/>
    <x v="1"/>
  </r>
  <r>
    <s v="R112384A"/>
    <x v="7"/>
    <n v="1"/>
    <s v="Type 2"/>
    <n v="22"/>
    <x v="2027"/>
    <x v="2089"/>
    <x v="2091"/>
    <n v="24"/>
    <x v="8"/>
    <x v="8"/>
    <x v="1"/>
  </r>
  <r>
    <s v="R114379B"/>
    <x v="7"/>
    <n v="1"/>
    <s v="Type 2"/>
    <n v="22"/>
    <x v="2028"/>
    <x v="2090"/>
    <x v="2092"/>
    <n v="50"/>
    <x v="23"/>
    <x v="22"/>
    <x v="0"/>
  </r>
  <r>
    <s v="R114981F"/>
    <x v="7"/>
    <n v="1"/>
    <s v="Type 2"/>
    <n v="22"/>
    <x v="2028"/>
    <x v="2090"/>
    <x v="2092"/>
    <n v="50"/>
    <x v="23"/>
    <x v="22"/>
    <x v="0"/>
  </r>
  <r>
    <s v="R114944E"/>
    <x v="7"/>
    <n v="1"/>
    <s v="Type 2"/>
    <n v="22"/>
    <x v="735"/>
    <x v="742"/>
    <x v="742"/>
    <n v="22"/>
    <x v="9"/>
    <x v="9"/>
    <x v="1"/>
  </r>
  <r>
    <s v="R114945K"/>
    <x v="7"/>
    <n v="1"/>
    <s v="Type 2"/>
    <n v="22"/>
    <x v="735"/>
    <x v="742"/>
    <x v="742"/>
    <n v="22"/>
    <x v="9"/>
    <x v="9"/>
    <x v="1"/>
  </r>
  <r>
    <s v="R114946B"/>
    <x v="7"/>
    <n v="1"/>
    <s v="Type 2"/>
    <n v="22"/>
    <x v="735"/>
    <x v="742"/>
    <x v="742"/>
    <n v="22"/>
    <x v="9"/>
    <x v="9"/>
    <x v="1"/>
  </r>
  <r>
    <s v="R114947F"/>
    <x v="7"/>
    <n v="1"/>
    <s v="Type 2"/>
    <n v="22"/>
    <x v="735"/>
    <x v="742"/>
    <x v="742"/>
    <n v="22"/>
    <x v="9"/>
    <x v="9"/>
    <x v="1"/>
  </r>
  <r>
    <s v="R116804G"/>
    <x v="7"/>
    <n v="1"/>
    <s v="Type 2"/>
    <n v="22"/>
    <x v="2029"/>
    <x v="2091"/>
    <x v="2093"/>
    <n v="50"/>
    <x v="23"/>
    <x v="22"/>
    <x v="0"/>
  </r>
  <r>
    <s v="R116805R"/>
    <x v="7"/>
    <n v="1"/>
    <s v="Type 2"/>
    <n v="22"/>
    <x v="2029"/>
    <x v="2091"/>
    <x v="2093"/>
    <n v="50"/>
    <x v="23"/>
    <x v="22"/>
    <x v="0"/>
  </r>
  <r>
    <s v="R116807H"/>
    <x v="7"/>
    <n v="1"/>
    <s v="Type 2"/>
    <n v="22"/>
    <x v="2029"/>
    <x v="2091"/>
    <x v="2093"/>
    <n v="50"/>
    <x v="23"/>
    <x v="22"/>
    <x v="0"/>
  </r>
  <r>
    <s v="R116811A"/>
    <x v="7"/>
    <n v="1"/>
    <s v="Type 2"/>
    <n v="22"/>
    <x v="2029"/>
    <x v="2091"/>
    <x v="2093"/>
    <n v="50"/>
    <x v="23"/>
    <x v="22"/>
    <x v="0"/>
  </r>
  <r>
    <s v="R116815F"/>
    <x v="7"/>
    <n v="1"/>
    <s v="Type 2"/>
    <n v="22"/>
    <x v="2029"/>
    <x v="2091"/>
    <x v="2093"/>
    <n v="50"/>
    <x v="23"/>
    <x v="22"/>
    <x v="0"/>
  </r>
  <r>
    <s v="R116818G"/>
    <x v="7"/>
    <n v="1"/>
    <s v="Type 2"/>
    <n v="22"/>
    <x v="2029"/>
    <x v="2091"/>
    <x v="2093"/>
    <n v="50"/>
    <x v="23"/>
    <x v="22"/>
    <x v="0"/>
  </r>
  <r>
    <s v="R117326A"/>
    <x v="7"/>
    <n v="1"/>
    <s v="Type 2"/>
    <n v="22"/>
    <x v="2028"/>
    <x v="2090"/>
    <x v="2092"/>
    <n v="50"/>
    <x v="23"/>
    <x v="22"/>
    <x v="0"/>
  </r>
  <r>
    <s v="R117939E"/>
    <x v="7"/>
    <n v="1"/>
    <s v="Type 2"/>
    <n v="22"/>
    <x v="2030"/>
    <x v="2092"/>
    <x v="2094"/>
    <n v="22"/>
    <x v="9"/>
    <x v="9"/>
    <x v="1"/>
  </r>
  <r>
    <s v="R106701E"/>
    <x v="3"/>
    <n v="1"/>
    <s v="Type 2"/>
    <n v="22"/>
    <x v="769"/>
    <x v="2093"/>
    <x v="2095"/>
    <n v="23"/>
    <x v="9"/>
    <x v="9"/>
    <x v="1"/>
  </r>
  <r>
    <s v="R106703B"/>
    <x v="3"/>
    <n v="1"/>
    <s v="Type 2"/>
    <n v="22"/>
    <x v="769"/>
    <x v="776"/>
    <x v="776"/>
    <n v="23"/>
    <x v="9"/>
    <x v="9"/>
    <x v="1"/>
  </r>
  <r>
    <s v="R101240E"/>
    <x v="3"/>
    <n v="1"/>
    <s v="Type 2"/>
    <n v="22"/>
    <x v="2031"/>
    <x v="2094"/>
    <x v="2096"/>
    <n v="73"/>
    <x v="3"/>
    <x v="3"/>
    <x v="0"/>
  </r>
  <r>
    <s v="R113961F"/>
    <x v="11"/>
    <n v="1"/>
    <s v="Type 2"/>
    <n v="22"/>
    <x v="825"/>
    <x v="2095"/>
    <x v="2097"/>
    <n v="13"/>
    <x v="20"/>
    <x v="19"/>
    <x v="2"/>
  </r>
  <r>
    <s v="R113962Z"/>
    <x v="11"/>
    <n v="1"/>
    <s v="Type 2"/>
    <n v="22"/>
    <x v="825"/>
    <x v="2095"/>
    <x v="2097"/>
    <n v="13"/>
    <x v="20"/>
    <x v="19"/>
    <x v="2"/>
  </r>
  <r>
    <s v="R113963C"/>
    <x v="11"/>
    <n v="1"/>
    <s v="Type 2"/>
    <n v="22"/>
    <x v="825"/>
    <x v="2095"/>
    <x v="2097"/>
    <n v="13"/>
    <x v="20"/>
    <x v="19"/>
    <x v="2"/>
  </r>
  <r>
    <s v="R113964G"/>
    <x v="11"/>
    <n v="1"/>
    <s v="Type 2"/>
    <n v="22"/>
    <x v="825"/>
    <x v="2095"/>
    <x v="2097"/>
    <n v="13"/>
    <x v="20"/>
    <x v="19"/>
    <x v="2"/>
  </r>
  <r>
    <s v="R100526R"/>
    <x v="11"/>
    <n v="1"/>
    <s v="Type 2"/>
    <n v="22"/>
    <x v="2032"/>
    <x v="2096"/>
    <x v="2098"/>
    <n v="6"/>
    <x v="10"/>
    <x v="10"/>
    <x v="1"/>
  </r>
  <r>
    <s v="R100527D"/>
    <x v="11"/>
    <n v="1"/>
    <s v="Type 2"/>
    <n v="22"/>
    <x v="2032"/>
    <x v="2096"/>
    <x v="2098"/>
    <n v="6"/>
    <x v="10"/>
    <x v="10"/>
    <x v="1"/>
  </r>
  <r>
    <s v="R100528H"/>
    <x v="11"/>
    <n v="1"/>
    <s v="Type 2"/>
    <n v="22"/>
    <x v="2032"/>
    <x v="2096"/>
    <x v="2098"/>
    <n v="6"/>
    <x v="10"/>
    <x v="10"/>
    <x v="1"/>
  </r>
  <r>
    <s v="R100818F"/>
    <x v="11"/>
    <n v="1"/>
    <s v="Type 2"/>
    <n v="22"/>
    <x v="2033"/>
    <x v="2097"/>
    <x v="2099"/>
    <n v="6"/>
    <x v="10"/>
    <x v="10"/>
    <x v="1"/>
  </r>
  <r>
    <s v="R100819Z"/>
    <x v="11"/>
    <n v="1"/>
    <s v="Type 2"/>
    <n v="22"/>
    <x v="2033"/>
    <x v="2097"/>
    <x v="2099"/>
    <n v="6"/>
    <x v="10"/>
    <x v="10"/>
    <x v="1"/>
  </r>
  <r>
    <s v="R100814A"/>
    <x v="11"/>
    <n v="1"/>
    <s v="Type 2"/>
    <n v="22"/>
    <x v="2034"/>
    <x v="2098"/>
    <x v="2100"/>
    <n v="4"/>
    <x v="10"/>
    <x v="10"/>
    <x v="1"/>
  </r>
  <r>
    <s v="R100815E"/>
    <x v="11"/>
    <n v="1"/>
    <s v="Type 2"/>
    <n v="22"/>
    <x v="2034"/>
    <x v="2098"/>
    <x v="2100"/>
    <n v="4"/>
    <x v="10"/>
    <x v="10"/>
    <x v="1"/>
  </r>
  <r>
    <s v="R100816K"/>
    <x v="11"/>
    <n v="1"/>
    <s v="Type 2"/>
    <n v="22"/>
    <x v="2034"/>
    <x v="2098"/>
    <x v="2100"/>
    <n v="4"/>
    <x v="10"/>
    <x v="10"/>
    <x v="1"/>
  </r>
  <r>
    <s v="R100817B"/>
    <x v="11"/>
    <n v="1"/>
    <s v="Type 2"/>
    <n v="22"/>
    <x v="2034"/>
    <x v="2098"/>
    <x v="2100"/>
    <n v="4"/>
    <x v="10"/>
    <x v="10"/>
    <x v="1"/>
  </r>
  <r>
    <s v="R113974B"/>
    <x v="11"/>
    <n v="1"/>
    <s v="Type 2"/>
    <n v="22"/>
    <x v="851"/>
    <x v="863"/>
    <x v="863"/>
    <n v="56"/>
    <x v="14"/>
    <x v="14"/>
    <x v="2"/>
  </r>
  <r>
    <s v="R113969E"/>
    <x v="11"/>
    <n v="1"/>
    <s v="Type 2"/>
    <n v="22"/>
    <x v="2035"/>
    <x v="2099"/>
    <x v="2101"/>
    <n v="39"/>
    <x v="15"/>
    <x v="15"/>
    <x v="2"/>
  </r>
  <r>
    <s v="R113970H"/>
    <x v="11"/>
    <n v="1"/>
    <s v="Type 2"/>
    <n v="22"/>
    <x v="2035"/>
    <x v="2099"/>
    <x v="2101"/>
    <n v="39"/>
    <x v="15"/>
    <x v="15"/>
    <x v="2"/>
  </r>
  <r>
    <s v="R113971A"/>
    <x v="11"/>
    <n v="1"/>
    <s v="Type 2"/>
    <n v="22"/>
    <x v="2035"/>
    <x v="2099"/>
    <x v="2101"/>
    <n v="39"/>
    <x v="15"/>
    <x v="15"/>
    <x v="2"/>
  </r>
  <r>
    <s v="R113972E"/>
    <x v="11"/>
    <n v="1"/>
    <s v="Type 2"/>
    <n v="22"/>
    <x v="2035"/>
    <x v="2099"/>
    <x v="2101"/>
    <n v="39"/>
    <x v="15"/>
    <x v="15"/>
    <x v="2"/>
  </r>
  <r>
    <s v="R113965R"/>
    <x v="11"/>
    <n v="1"/>
    <s v="Type 2"/>
    <n v="22"/>
    <x v="2036"/>
    <x v="2100"/>
    <x v="2102"/>
    <n v="54"/>
    <x v="2"/>
    <x v="2"/>
    <x v="0"/>
  </r>
  <r>
    <s v="R113966D"/>
    <x v="11"/>
    <n v="1"/>
    <s v="Type 2"/>
    <n v="22"/>
    <x v="2036"/>
    <x v="2100"/>
    <x v="2102"/>
    <n v="54"/>
    <x v="2"/>
    <x v="2"/>
    <x v="0"/>
  </r>
  <r>
    <s v="R113967H"/>
    <x v="11"/>
    <n v="1"/>
    <s v="Type 2"/>
    <n v="22"/>
    <x v="2036"/>
    <x v="2100"/>
    <x v="2102"/>
    <n v="54"/>
    <x v="2"/>
    <x v="2"/>
    <x v="0"/>
  </r>
  <r>
    <s v="R113968A"/>
    <x v="11"/>
    <n v="1"/>
    <s v="Type 2"/>
    <n v="22"/>
    <x v="2036"/>
    <x v="2100"/>
    <x v="2102"/>
    <n v="54"/>
    <x v="2"/>
    <x v="2"/>
    <x v="0"/>
  </r>
  <r>
    <s v="R113975F"/>
    <x v="11"/>
    <n v="1"/>
    <s v="Type 2"/>
    <n v="22"/>
    <x v="852"/>
    <x v="865"/>
    <x v="865"/>
    <n v="48"/>
    <x v="11"/>
    <x v="11"/>
    <x v="0"/>
  </r>
  <r>
    <s v="R108540B"/>
    <x v="11"/>
    <n v="1"/>
    <s v="Type 2"/>
    <n v="22"/>
    <x v="2037"/>
    <x v="2101"/>
    <x v="2103"/>
    <n v="23"/>
    <x v="9"/>
    <x v="9"/>
    <x v="1"/>
  </r>
  <r>
    <s v="R108544G"/>
    <x v="11"/>
    <n v="1"/>
    <s v="Type 2"/>
    <n v="22"/>
    <x v="2037"/>
    <x v="2101"/>
    <x v="2103"/>
    <n v="23"/>
    <x v="9"/>
    <x v="9"/>
    <x v="1"/>
  </r>
  <r>
    <s v="R108546D"/>
    <x v="11"/>
    <n v="1"/>
    <s v="Type 2"/>
    <n v="22"/>
    <x v="2037"/>
    <x v="2101"/>
    <x v="2103"/>
    <n v="23"/>
    <x v="9"/>
    <x v="9"/>
    <x v="1"/>
  </r>
  <r>
    <s v="R108548A"/>
    <x v="11"/>
    <n v="1"/>
    <s v="Type 2"/>
    <n v="22"/>
    <x v="2037"/>
    <x v="2101"/>
    <x v="2103"/>
    <n v="23"/>
    <x v="9"/>
    <x v="9"/>
    <x v="1"/>
  </r>
  <r>
    <s v="R114898B"/>
    <x v="11"/>
    <n v="1"/>
    <s v="Type 2"/>
    <n v="22"/>
    <x v="2038"/>
    <x v="1605"/>
    <x v="1606"/>
    <n v="53"/>
    <x v="2"/>
    <x v="2"/>
    <x v="0"/>
  </r>
  <r>
    <s v="R114900K"/>
    <x v="11"/>
    <n v="1"/>
    <s v="Type 2"/>
    <n v="22"/>
    <x v="2038"/>
    <x v="1605"/>
    <x v="1606"/>
    <n v="53"/>
    <x v="2"/>
    <x v="2"/>
    <x v="0"/>
  </r>
  <r>
    <s v="R114901B"/>
    <x v="11"/>
    <n v="1"/>
    <s v="Type 2"/>
    <n v="22"/>
    <x v="2038"/>
    <x v="1605"/>
    <x v="1606"/>
    <n v="53"/>
    <x v="2"/>
    <x v="2"/>
    <x v="0"/>
  </r>
  <r>
    <s v="R114902F"/>
    <x v="11"/>
    <n v="1"/>
    <s v="Type 2"/>
    <n v="22"/>
    <x v="2038"/>
    <x v="1605"/>
    <x v="1606"/>
    <n v="53"/>
    <x v="2"/>
    <x v="2"/>
    <x v="0"/>
  </r>
  <r>
    <s v="R117612E"/>
    <x v="11"/>
    <n v="1"/>
    <s v="Type 2"/>
    <n v="22"/>
    <x v="2039"/>
    <x v="2102"/>
    <x v="2104"/>
    <n v="21"/>
    <x v="18"/>
    <x v="6"/>
    <x v="2"/>
  </r>
  <r>
    <s v="R117613K"/>
    <x v="11"/>
    <n v="1"/>
    <s v="Type 2"/>
    <n v="22"/>
    <x v="2039"/>
    <x v="2102"/>
    <x v="2104"/>
    <n v="21"/>
    <x v="18"/>
    <x v="6"/>
    <x v="2"/>
  </r>
  <r>
    <s v="R113601Z"/>
    <x v="22"/>
    <n v="1"/>
    <s v="Type 2"/>
    <n v="22"/>
    <x v="2040"/>
    <x v="2103"/>
    <x v="2105"/>
    <n v="34"/>
    <x v="17"/>
    <x v="17"/>
    <x v="2"/>
  </r>
  <r>
    <s v="R116463H"/>
    <x v="22"/>
    <n v="1"/>
    <s v="Type 2"/>
    <n v="22"/>
    <x v="2041"/>
    <x v="2104"/>
    <x v="2106"/>
    <n v="53"/>
    <x v="2"/>
    <x v="2"/>
    <x v="0"/>
  </r>
  <r>
    <s v="R116464A"/>
    <x v="22"/>
    <n v="1"/>
    <s v="Type 2"/>
    <n v="22"/>
    <x v="2041"/>
    <x v="2104"/>
    <x v="2106"/>
    <n v="53"/>
    <x v="2"/>
    <x v="2"/>
    <x v="0"/>
  </r>
  <r>
    <s v="R116574A"/>
    <x v="22"/>
    <n v="1"/>
    <s v="Type 2"/>
    <n v="22"/>
    <x v="2042"/>
    <x v="2105"/>
    <x v="2107"/>
    <n v="11"/>
    <x v="20"/>
    <x v="19"/>
    <x v="2"/>
  </r>
  <r>
    <s v="R116575E"/>
    <x v="22"/>
    <n v="1"/>
    <s v="Type 2"/>
    <n v="22"/>
    <x v="2042"/>
    <x v="2105"/>
    <x v="2107"/>
    <n v="11"/>
    <x v="20"/>
    <x v="19"/>
    <x v="2"/>
  </r>
  <r>
    <s v="R116576K"/>
    <x v="22"/>
    <n v="1"/>
    <s v="Type 2"/>
    <n v="22"/>
    <x v="2042"/>
    <x v="2105"/>
    <x v="2107"/>
    <n v="11"/>
    <x v="20"/>
    <x v="19"/>
    <x v="2"/>
  </r>
  <r>
    <s v="R112204C"/>
    <x v="23"/>
    <n v="1"/>
    <s v="Type 2"/>
    <n v="22"/>
    <x v="2043"/>
    <x v="2106"/>
    <x v="2108"/>
    <n v="41"/>
    <x v="15"/>
    <x v="15"/>
    <x v="2"/>
  </r>
  <r>
    <s v="R116610K"/>
    <x v="23"/>
    <n v="1"/>
    <s v="Type 2"/>
    <n v="22"/>
    <x v="2044"/>
    <x v="2107"/>
    <x v="2109"/>
    <n v="40"/>
    <x v="15"/>
    <x v="15"/>
    <x v="2"/>
  </r>
  <r>
    <s v="R116611B"/>
    <x v="23"/>
    <n v="1"/>
    <s v="Type 2"/>
    <n v="22"/>
    <x v="2044"/>
    <x v="2107"/>
    <x v="2109"/>
    <n v="40"/>
    <x v="15"/>
    <x v="15"/>
    <x v="2"/>
  </r>
  <r>
    <s v="R116612F"/>
    <x v="23"/>
    <n v="1"/>
    <s v="Type 2"/>
    <n v="22"/>
    <x v="2044"/>
    <x v="2107"/>
    <x v="2109"/>
    <n v="40"/>
    <x v="15"/>
    <x v="15"/>
    <x v="2"/>
  </r>
  <r>
    <s v="R116613Z"/>
    <x v="23"/>
    <n v="1"/>
    <s v="Type 2"/>
    <n v="22"/>
    <x v="2044"/>
    <x v="2107"/>
    <x v="2109"/>
    <n v="40"/>
    <x v="15"/>
    <x v="15"/>
    <x v="2"/>
  </r>
  <r>
    <s v="R105795Z"/>
    <x v="15"/>
    <n v="1"/>
    <s v="Type 2"/>
    <n v="22"/>
    <x v="2045"/>
    <x v="2108"/>
    <x v="2110"/>
    <n v="4"/>
    <x v="10"/>
    <x v="10"/>
    <x v="1"/>
  </r>
  <r>
    <s v="R105797G"/>
    <x v="15"/>
    <n v="1"/>
    <s v="Type 2"/>
    <n v="22"/>
    <x v="2046"/>
    <x v="2109"/>
    <x v="2111"/>
    <n v="59"/>
    <x v="12"/>
    <x v="12"/>
    <x v="0"/>
  </r>
  <r>
    <s v="R105799D"/>
    <x v="15"/>
    <n v="1"/>
    <s v="Type 2"/>
    <n v="22"/>
    <x v="2046"/>
    <x v="2109"/>
    <x v="2111"/>
    <n v="59"/>
    <x v="12"/>
    <x v="12"/>
    <x v="0"/>
  </r>
  <r>
    <s v="R105802D"/>
    <x v="15"/>
    <n v="1"/>
    <s v="Type 2"/>
    <n v="22"/>
    <x v="2046"/>
    <x v="2109"/>
    <x v="2111"/>
    <n v="59"/>
    <x v="12"/>
    <x v="12"/>
    <x v="0"/>
  </r>
  <r>
    <s v="R106898D"/>
    <x v="15"/>
    <n v="1"/>
    <s v="Type 2"/>
    <n v="22"/>
    <x v="2047"/>
    <x v="2110"/>
    <x v="2112"/>
    <n v="33"/>
    <x v="16"/>
    <x v="16"/>
    <x v="2"/>
  </r>
  <r>
    <s v="R106899H"/>
    <x v="15"/>
    <n v="1"/>
    <s v="Type 2"/>
    <n v="22"/>
    <x v="2047"/>
    <x v="2110"/>
    <x v="2112"/>
    <n v="33"/>
    <x v="16"/>
    <x v="16"/>
    <x v="2"/>
  </r>
  <r>
    <s v="R107016F"/>
    <x v="15"/>
    <n v="1"/>
    <s v="Type 2"/>
    <n v="22"/>
    <x v="2048"/>
    <x v="2111"/>
    <x v="2113"/>
    <n v="8"/>
    <x v="22"/>
    <x v="21"/>
    <x v="1"/>
  </r>
  <r>
    <s v="R107065Z"/>
    <x v="15"/>
    <n v="1"/>
    <s v="Type 2"/>
    <n v="22"/>
    <x v="2049"/>
    <x v="2112"/>
    <x v="2114"/>
    <n v="7"/>
    <x v="22"/>
    <x v="21"/>
    <x v="1"/>
  </r>
  <r>
    <s v="R107512D"/>
    <x v="15"/>
    <n v="1"/>
    <s v="Type 2"/>
    <n v="22"/>
    <x v="972"/>
    <x v="996"/>
    <x v="996"/>
    <n v="58"/>
    <x v="12"/>
    <x v="12"/>
    <x v="0"/>
  </r>
  <r>
    <s v="R107514A"/>
    <x v="15"/>
    <n v="1"/>
    <s v="Type 2"/>
    <n v="22"/>
    <x v="972"/>
    <x v="996"/>
    <x v="996"/>
    <n v="58"/>
    <x v="12"/>
    <x v="12"/>
    <x v="0"/>
  </r>
  <r>
    <s v="R107515E"/>
    <x v="15"/>
    <n v="1"/>
    <s v="Type 2"/>
    <n v="22"/>
    <x v="972"/>
    <x v="996"/>
    <x v="996"/>
    <n v="58"/>
    <x v="12"/>
    <x v="12"/>
    <x v="0"/>
  </r>
  <r>
    <s v="R107516K"/>
    <x v="15"/>
    <n v="1"/>
    <s v="Type 2"/>
    <n v="22"/>
    <x v="972"/>
    <x v="996"/>
    <x v="996"/>
    <n v="58"/>
    <x v="12"/>
    <x v="12"/>
    <x v="0"/>
  </r>
  <r>
    <s v="R118301A"/>
    <x v="15"/>
    <n v="1"/>
    <s v="Type 2"/>
    <n v="22"/>
    <x v="2046"/>
    <x v="2113"/>
    <x v="2115"/>
    <n v="59"/>
    <x v="12"/>
    <x v="12"/>
    <x v="0"/>
  </r>
  <r>
    <s v="R118302E"/>
    <x v="15"/>
    <n v="1"/>
    <s v="Type 2"/>
    <n v="22"/>
    <x v="2046"/>
    <x v="2114"/>
    <x v="2116"/>
    <n v="59"/>
    <x v="12"/>
    <x v="12"/>
    <x v="0"/>
  </r>
  <r>
    <s v="R118303K"/>
    <x v="15"/>
    <n v="1"/>
    <s v="Type 2"/>
    <n v="22"/>
    <x v="2046"/>
    <x v="2115"/>
    <x v="2117"/>
    <n v="59"/>
    <x v="12"/>
    <x v="12"/>
    <x v="0"/>
  </r>
  <r>
    <s v="R103540G"/>
    <x v="1"/>
    <n v="1"/>
    <s v="Type 2"/>
    <n v="22"/>
    <x v="2050"/>
    <x v="2116"/>
    <x v="2118"/>
    <n v="43"/>
    <x v="19"/>
    <x v="18"/>
    <x v="2"/>
  </r>
  <r>
    <s v="R103541R"/>
    <x v="1"/>
    <n v="1"/>
    <s v="Type 2"/>
    <n v="22"/>
    <x v="2050"/>
    <x v="2116"/>
    <x v="2118"/>
    <n v="43"/>
    <x v="19"/>
    <x v="18"/>
    <x v="2"/>
  </r>
  <r>
    <s v="R103544A"/>
    <x v="1"/>
    <n v="1"/>
    <s v="Type 2"/>
    <n v="22"/>
    <x v="2050"/>
    <x v="2116"/>
    <x v="2118"/>
    <n v="43"/>
    <x v="19"/>
    <x v="18"/>
    <x v="2"/>
  </r>
  <r>
    <s v="R103546K"/>
    <x v="1"/>
    <n v="1"/>
    <s v="Type 2"/>
    <n v="22"/>
    <x v="2051"/>
    <x v="2117"/>
    <x v="2119"/>
    <n v="41"/>
    <x v="15"/>
    <x v="15"/>
    <x v="2"/>
  </r>
  <r>
    <s v="R103547B"/>
    <x v="1"/>
    <n v="1"/>
    <s v="Type 2"/>
    <n v="22"/>
    <x v="2051"/>
    <x v="2117"/>
    <x v="2119"/>
    <n v="41"/>
    <x v="15"/>
    <x v="15"/>
    <x v="2"/>
  </r>
  <r>
    <s v="R103549Z"/>
    <x v="1"/>
    <n v="1"/>
    <s v="Type 2"/>
    <n v="22"/>
    <x v="2052"/>
    <x v="2118"/>
    <x v="2120"/>
    <n v="20"/>
    <x v="18"/>
    <x v="6"/>
    <x v="2"/>
  </r>
  <r>
    <s v="R103551F"/>
    <x v="1"/>
    <n v="1"/>
    <s v="Type 2"/>
    <n v="22"/>
    <x v="2052"/>
    <x v="2118"/>
    <x v="2120"/>
    <n v="20"/>
    <x v="18"/>
    <x v="6"/>
    <x v="2"/>
  </r>
  <r>
    <s v="R103552Z"/>
    <x v="1"/>
    <n v="1"/>
    <s v="Type 2"/>
    <n v="22"/>
    <x v="2052"/>
    <x v="2118"/>
    <x v="2120"/>
    <n v="20"/>
    <x v="18"/>
    <x v="6"/>
    <x v="2"/>
  </r>
  <r>
    <s v="R103553C"/>
    <x v="1"/>
    <n v="1"/>
    <s v="Type 2"/>
    <n v="22"/>
    <x v="2052"/>
    <x v="2118"/>
    <x v="2120"/>
    <n v="20"/>
    <x v="18"/>
    <x v="6"/>
    <x v="2"/>
  </r>
  <r>
    <s v="R103576E"/>
    <x v="1"/>
    <n v="1"/>
    <s v="Type 2"/>
    <n v="22"/>
    <x v="2053"/>
    <x v="2119"/>
    <x v="2121"/>
    <n v="40"/>
    <x v="15"/>
    <x v="15"/>
    <x v="2"/>
  </r>
  <r>
    <s v="R103580K"/>
    <x v="1"/>
    <n v="1"/>
    <s v="Type 2"/>
    <n v="22"/>
    <x v="2053"/>
    <x v="2119"/>
    <x v="2121"/>
    <n v="40"/>
    <x v="15"/>
    <x v="15"/>
    <x v="2"/>
  </r>
  <r>
    <s v="R103611K"/>
    <x v="1"/>
    <n v="1"/>
    <s v="Type 2"/>
    <n v="22"/>
    <x v="2054"/>
    <x v="2120"/>
    <x v="2122"/>
    <n v="40"/>
    <x v="15"/>
    <x v="15"/>
    <x v="2"/>
  </r>
  <r>
    <s v="R103612B"/>
    <x v="1"/>
    <n v="1"/>
    <s v="Type 2"/>
    <n v="22"/>
    <x v="2054"/>
    <x v="2120"/>
    <x v="2122"/>
    <n v="40"/>
    <x v="15"/>
    <x v="15"/>
    <x v="2"/>
  </r>
  <r>
    <s v="R103614Z"/>
    <x v="1"/>
    <n v="1"/>
    <s v="Type 2"/>
    <n v="22"/>
    <x v="2054"/>
    <x v="2120"/>
    <x v="2122"/>
    <n v="40"/>
    <x v="15"/>
    <x v="15"/>
    <x v="2"/>
  </r>
  <r>
    <s v="R103615C"/>
    <x v="1"/>
    <n v="1"/>
    <s v="Type 2"/>
    <n v="22"/>
    <x v="2054"/>
    <x v="2120"/>
    <x v="2122"/>
    <n v="40"/>
    <x v="15"/>
    <x v="15"/>
    <x v="2"/>
  </r>
  <r>
    <s v="R103617R"/>
    <x v="1"/>
    <n v="1"/>
    <s v="Type 2"/>
    <n v="22"/>
    <x v="2055"/>
    <x v="2121"/>
    <x v="2123"/>
    <n v="13"/>
    <x v="20"/>
    <x v="19"/>
    <x v="2"/>
  </r>
  <r>
    <s v="R103618D"/>
    <x v="1"/>
    <n v="1"/>
    <s v="Type 2"/>
    <n v="22"/>
    <x v="2055"/>
    <x v="2121"/>
    <x v="2123"/>
    <n v="13"/>
    <x v="20"/>
    <x v="19"/>
    <x v="2"/>
  </r>
  <r>
    <s v="R104922R"/>
    <x v="1"/>
    <n v="1"/>
    <s v="Type 2"/>
    <n v="22"/>
    <x v="2056"/>
    <x v="2122"/>
    <x v="2124"/>
    <n v="11"/>
    <x v="20"/>
    <x v="19"/>
    <x v="2"/>
  </r>
  <r>
    <s v="R104923D"/>
    <x v="1"/>
    <n v="1"/>
    <s v="Type 2"/>
    <n v="22"/>
    <x v="2056"/>
    <x v="2122"/>
    <x v="2124"/>
    <n v="11"/>
    <x v="20"/>
    <x v="19"/>
    <x v="2"/>
  </r>
  <r>
    <s v="R105408H"/>
    <x v="1"/>
    <n v="1"/>
    <s v="Type 2"/>
    <n v="22"/>
    <x v="2057"/>
    <x v="2123"/>
    <x v="2125"/>
    <n v="57"/>
    <x v="14"/>
    <x v="14"/>
    <x v="2"/>
  </r>
  <r>
    <s v="R105410D"/>
    <x v="1"/>
    <n v="1"/>
    <s v="Type 2"/>
    <n v="22"/>
    <x v="2057"/>
    <x v="2123"/>
    <x v="2125"/>
    <n v="57"/>
    <x v="14"/>
    <x v="14"/>
    <x v="2"/>
  </r>
  <r>
    <s v="R105434Z"/>
    <x v="1"/>
    <n v="1"/>
    <s v="Type 2"/>
    <n v="22"/>
    <x v="2058"/>
    <x v="2124"/>
    <x v="2126"/>
    <n v="57"/>
    <x v="14"/>
    <x v="14"/>
    <x v="2"/>
  </r>
  <r>
    <s v="R105435C"/>
    <x v="1"/>
    <n v="1"/>
    <s v="Type 2"/>
    <n v="22"/>
    <x v="2058"/>
    <x v="2124"/>
    <x v="2126"/>
    <n v="57"/>
    <x v="14"/>
    <x v="14"/>
    <x v="2"/>
  </r>
  <r>
    <s v="R105491A"/>
    <x v="1"/>
    <n v="1"/>
    <s v="Type 2"/>
    <n v="22"/>
    <x v="2059"/>
    <x v="2125"/>
    <x v="2127"/>
    <n v="11"/>
    <x v="20"/>
    <x v="19"/>
    <x v="2"/>
  </r>
  <r>
    <s v="R105493K"/>
    <x v="1"/>
    <n v="1"/>
    <s v="Type 2"/>
    <n v="22"/>
    <x v="2059"/>
    <x v="2125"/>
    <x v="2127"/>
    <n v="11"/>
    <x v="20"/>
    <x v="19"/>
    <x v="2"/>
  </r>
  <r>
    <s v="R106275E"/>
    <x v="1"/>
    <n v="1"/>
    <s v="Type 2"/>
    <n v="22"/>
    <x v="2060"/>
    <x v="2126"/>
    <x v="2128"/>
    <n v="15"/>
    <x v="21"/>
    <x v="20"/>
    <x v="2"/>
  </r>
  <r>
    <s v="R106276K"/>
    <x v="1"/>
    <n v="1"/>
    <s v="Type 2"/>
    <n v="22"/>
    <x v="2060"/>
    <x v="2126"/>
    <x v="2128"/>
    <n v="15"/>
    <x v="21"/>
    <x v="20"/>
    <x v="2"/>
  </r>
  <r>
    <s v="R106462H"/>
    <x v="1"/>
    <n v="1"/>
    <s v="Type 2"/>
    <n v="22"/>
    <x v="2061"/>
    <x v="2127"/>
    <x v="2129"/>
    <n v="21"/>
    <x v="18"/>
    <x v="6"/>
    <x v="2"/>
  </r>
  <r>
    <s v="R106465K"/>
    <x v="1"/>
    <n v="1"/>
    <s v="Type 2"/>
    <n v="22"/>
    <x v="2061"/>
    <x v="2127"/>
    <x v="2129"/>
    <n v="21"/>
    <x v="18"/>
    <x v="6"/>
    <x v="2"/>
  </r>
  <r>
    <s v="R106488R"/>
    <x v="1"/>
    <n v="1"/>
    <s v="Type 2"/>
    <n v="22"/>
    <x v="2062"/>
    <x v="2128"/>
    <x v="2130"/>
    <n v="16"/>
    <x v="21"/>
    <x v="20"/>
    <x v="2"/>
  </r>
  <r>
    <s v="R106489D"/>
    <x v="1"/>
    <n v="1"/>
    <s v="Type 2"/>
    <n v="22"/>
    <x v="2062"/>
    <x v="2128"/>
    <x v="2130"/>
    <n v="16"/>
    <x v="21"/>
    <x v="20"/>
    <x v="2"/>
  </r>
  <r>
    <s v="R106490G"/>
    <x v="1"/>
    <n v="1"/>
    <s v="Type 2"/>
    <n v="22"/>
    <x v="2062"/>
    <x v="2128"/>
    <x v="2130"/>
    <n v="16"/>
    <x v="21"/>
    <x v="20"/>
    <x v="2"/>
  </r>
  <r>
    <s v="R106497B"/>
    <x v="1"/>
    <n v="1"/>
    <s v="Type 2"/>
    <n v="22"/>
    <x v="2063"/>
    <x v="2129"/>
    <x v="2131"/>
    <n v="16"/>
    <x v="21"/>
    <x v="20"/>
    <x v="2"/>
  </r>
  <r>
    <s v="R106498F"/>
    <x v="1"/>
    <n v="1"/>
    <s v="Type 2"/>
    <n v="22"/>
    <x v="2063"/>
    <x v="2129"/>
    <x v="2131"/>
    <n v="16"/>
    <x v="21"/>
    <x v="20"/>
    <x v="2"/>
  </r>
  <r>
    <s v="R106614G"/>
    <x v="1"/>
    <n v="1"/>
    <s v="Type 2"/>
    <n v="22"/>
    <x v="2064"/>
    <x v="2130"/>
    <x v="2132"/>
    <n v="16"/>
    <x v="21"/>
    <x v="20"/>
    <x v="2"/>
  </r>
  <r>
    <s v="R106616D"/>
    <x v="1"/>
    <n v="1"/>
    <s v="Type 2"/>
    <n v="22"/>
    <x v="2064"/>
    <x v="2130"/>
    <x v="2132"/>
    <n v="16"/>
    <x v="21"/>
    <x v="20"/>
    <x v="2"/>
  </r>
  <r>
    <s v="R106617H"/>
    <x v="1"/>
    <n v="1"/>
    <s v="Type 2"/>
    <n v="22"/>
    <x v="2064"/>
    <x v="2130"/>
    <x v="2132"/>
    <n v="16"/>
    <x v="21"/>
    <x v="20"/>
    <x v="2"/>
  </r>
  <r>
    <s v="R106618A"/>
    <x v="1"/>
    <n v="1"/>
    <s v="Type 2"/>
    <n v="22"/>
    <x v="2064"/>
    <x v="2130"/>
    <x v="2132"/>
    <n v="16"/>
    <x v="21"/>
    <x v="20"/>
    <x v="2"/>
  </r>
  <r>
    <s v="R107241C"/>
    <x v="1"/>
    <n v="1"/>
    <s v="Type 2"/>
    <n v="22"/>
    <x v="2065"/>
    <x v="2131"/>
    <x v="2133"/>
    <n v="11"/>
    <x v="20"/>
    <x v="19"/>
    <x v="2"/>
  </r>
  <r>
    <s v="R107244D"/>
    <x v="1"/>
    <n v="1"/>
    <s v="Type 2"/>
    <n v="22"/>
    <x v="2065"/>
    <x v="2131"/>
    <x v="2133"/>
    <n v="11"/>
    <x v="20"/>
    <x v="19"/>
    <x v="2"/>
  </r>
  <r>
    <s v="R107252B"/>
    <x v="1"/>
    <n v="1"/>
    <s v="Type 2"/>
    <n v="22"/>
    <x v="2066"/>
    <x v="2132"/>
    <x v="2134"/>
    <n v="13"/>
    <x v="20"/>
    <x v="19"/>
    <x v="2"/>
  </r>
  <r>
    <s v="R107254Z"/>
    <x v="1"/>
    <n v="1"/>
    <s v="Type 2"/>
    <n v="22"/>
    <x v="2066"/>
    <x v="2132"/>
    <x v="2134"/>
    <n v="13"/>
    <x v="20"/>
    <x v="19"/>
    <x v="2"/>
  </r>
  <r>
    <s v="R107309E"/>
    <x v="1"/>
    <n v="1"/>
    <s v="Type 2"/>
    <n v="22"/>
    <x v="2067"/>
    <x v="2133"/>
    <x v="2135"/>
    <n v="11"/>
    <x v="20"/>
    <x v="19"/>
    <x v="2"/>
  </r>
  <r>
    <s v="R107312E"/>
    <x v="1"/>
    <n v="1"/>
    <s v="Type 2"/>
    <n v="22"/>
    <x v="2067"/>
    <x v="2133"/>
    <x v="2135"/>
    <n v="11"/>
    <x v="20"/>
    <x v="19"/>
    <x v="2"/>
  </r>
  <r>
    <s v="R107413C"/>
    <x v="1"/>
    <n v="1"/>
    <s v="Type 2"/>
    <n v="22"/>
    <x v="2068"/>
    <x v="2134"/>
    <x v="2136"/>
    <n v="11"/>
    <x v="20"/>
    <x v="19"/>
    <x v="2"/>
  </r>
  <r>
    <s v="R107417H"/>
    <x v="1"/>
    <n v="1"/>
    <s v="Type 2"/>
    <n v="22"/>
    <x v="2068"/>
    <x v="2134"/>
    <x v="2136"/>
    <n v="11"/>
    <x v="20"/>
    <x v="19"/>
    <x v="2"/>
  </r>
  <r>
    <s v="R107428G"/>
    <x v="1"/>
    <n v="1"/>
    <s v="Type 2"/>
    <n v="22"/>
    <x v="2069"/>
    <x v="2135"/>
    <x v="2137"/>
    <n v="15"/>
    <x v="21"/>
    <x v="20"/>
    <x v="2"/>
  </r>
  <r>
    <s v="R107431G"/>
    <x v="1"/>
    <n v="1"/>
    <s v="Type 2"/>
    <n v="22"/>
    <x v="2069"/>
    <x v="2135"/>
    <x v="2137"/>
    <n v="15"/>
    <x v="21"/>
    <x v="20"/>
    <x v="2"/>
  </r>
  <r>
    <s v="R108058D"/>
    <x v="1"/>
    <n v="1"/>
    <s v="Type 2"/>
    <n v="22"/>
    <x v="2070"/>
    <x v="2136"/>
    <x v="2138"/>
    <n v="11"/>
    <x v="20"/>
    <x v="19"/>
    <x v="2"/>
  </r>
  <r>
    <s v="R108059H"/>
    <x v="1"/>
    <n v="1"/>
    <s v="Type 2"/>
    <n v="22"/>
    <x v="2070"/>
    <x v="2136"/>
    <x v="2138"/>
    <n v="11"/>
    <x v="20"/>
    <x v="19"/>
    <x v="2"/>
  </r>
  <r>
    <s v="R108155H"/>
    <x v="1"/>
    <n v="1"/>
    <s v="Type 2"/>
    <n v="22"/>
    <x v="2058"/>
    <x v="2124"/>
    <x v="2126"/>
    <n v="57"/>
    <x v="14"/>
    <x v="14"/>
    <x v="2"/>
  </r>
  <r>
    <s v="R108156A"/>
    <x v="1"/>
    <n v="1"/>
    <s v="Type 2"/>
    <n v="22"/>
    <x v="2058"/>
    <x v="2124"/>
    <x v="2126"/>
    <n v="57"/>
    <x v="14"/>
    <x v="14"/>
    <x v="2"/>
  </r>
  <r>
    <s v="R108677K"/>
    <x v="1"/>
    <n v="1"/>
    <s v="Type 2"/>
    <n v="22"/>
    <x v="2071"/>
    <x v="2137"/>
    <x v="2139"/>
    <n v="13"/>
    <x v="20"/>
    <x v="19"/>
    <x v="2"/>
  </r>
  <r>
    <s v="R108678B"/>
    <x v="1"/>
    <n v="1"/>
    <s v="Type 2"/>
    <n v="22"/>
    <x v="2071"/>
    <x v="2137"/>
    <x v="2139"/>
    <n v="13"/>
    <x v="20"/>
    <x v="19"/>
    <x v="2"/>
  </r>
  <r>
    <s v="R108755E"/>
    <x v="1"/>
    <n v="1"/>
    <s v="Type 2"/>
    <n v="22"/>
    <x v="2072"/>
    <x v="2138"/>
    <x v="2140"/>
    <n v="13"/>
    <x v="20"/>
    <x v="19"/>
    <x v="2"/>
  </r>
  <r>
    <s v="R108756K"/>
    <x v="1"/>
    <n v="1"/>
    <s v="Type 2"/>
    <n v="22"/>
    <x v="2072"/>
    <x v="2138"/>
    <x v="2140"/>
    <n v="13"/>
    <x v="20"/>
    <x v="19"/>
    <x v="2"/>
  </r>
  <r>
    <s v="R109167Z"/>
    <x v="1"/>
    <n v="1"/>
    <s v="Type 2"/>
    <n v="22"/>
    <x v="2073"/>
    <x v="2139"/>
    <x v="2141"/>
    <n v="57"/>
    <x v="14"/>
    <x v="14"/>
    <x v="2"/>
  </r>
  <r>
    <s v="R109170Z"/>
    <x v="1"/>
    <n v="1"/>
    <s v="Type 2"/>
    <n v="22"/>
    <x v="2073"/>
    <x v="2139"/>
    <x v="2141"/>
    <n v="57"/>
    <x v="14"/>
    <x v="14"/>
    <x v="2"/>
  </r>
  <r>
    <s v="R109516G"/>
    <x v="1"/>
    <n v="1"/>
    <s v="Type 2"/>
    <n v="22"/>
    <x v="327"/>
    <x v="331"/>
    <x v="331"/>
    <n v="39"/>
    <x v="15"/>
    <x v="15"/>
    <x v="2"/>
  </r>
  <r>
    <s v="R109517R"/>
    <x v="1"/>
    <n v="1"/>
    <s v="Type 2"/>
    <n v="22"/>
    <x v="327"/>
    <x v="331"/>
    <x v="331"/>
    <n v="39"/>
    <x v="15"/>
    <x v="15"/>
    <x v="2"/>
  </r>
  <r>
    <s v="R109521D"/>
    <x v="1"/>
    <n v="1"/>
    <s v="Type 2"/>
    <n v="22"/>
    <x v="327"/>
    <x v="331"/>
    <x v="331"/>
    <n v="39"/>
    <x v="15"/>
    <x v="15"/>
    <x v="2"/>
  </r>
  <r>
    <s v="R109526B"/>
    <x v="1"/>
    <n v="1"/>
    <s v="Type 2"/>
    <n v="22"/>
    <x v="327"/>
    <x v="331"/>
    <x v="331"/>
    <n v="39"/>
    <x v="15"/>
    <x v="15"/>
    <x v="2"/>
  </r>
  <r>
    <s v="R109530F"/>
    <x v="1"/>
    <n v="1"/>
    <s v="Type 2"/>
    <n v="22"/>
    <x v="327"/>
    <x v="331"/>
    <x v="331"/>
    <n v="39"/>
    <x v="15"/>
    <x v="15"/>
    <x v="2"/>
  </r>
  <r>
    <s v="R111279R"/>
    <x v="1"/>
    <n v="1"/>
    <s v="Type 2"/>
    <n v="22"/>
    <x v="2057"/>
    <x v="2123"/>
    <x v="2125"/>
    <n v="57"/>
    <x v="14"/>
    <x v="14"/>
    <x v="2"/>
  </r>
  <r>
    <s v="R111280C"/>
    <x v="1"/>
    <n v="1"/>
    <s v="Type 2"/>
    <n v="22"/>
    <x v="2057"/>
    <x v="2123"/>
    <x v="2125"/>
    <n v="57"/>
    <x v="14"/>
    <x v="14"/>
    <x v="2"/>
  </r>
  <r>
    <s v="R111569K"/>
    <x v="1"/>
    <n v="1"/>
    <s v="Type 2"/>
    <n v="22"/>
    <x v="2074"/>
    <x v="2140"/>
    <x v="2142"/>
    <n v="40"/>
    <x v="15"/>
    <x v="15"/>
    <x v="2"/>
  </r>
  <r>
    <s v="R111570A"/>
    <x v="1"/>
    <n v="1"/>
    <s v="Type 2"/>
    <n v="22"/>
    <x v="2074"/>
    <x v="2140"/>
    <x v="2142"/>
    <n v="40"/>
    <x v="15"/>
    <x v="15"/>
    <x v="2"/>
  </r>
  <r>
    <s v="R112419F"/>
    <x v="1"/>
    <n v="1"/>
    <s v="Type 2"/>
    <n v="22"/>
    <x v="2075"/>
    <x v="2141"/>
    <x v="2143"/>
    <n v="56"/>
    <x v="14"/>
    <x v="14"/>
    <x v="2"/>
  </r>
  <r>
    <s v="R112420K"/>
    <x v="1"/>
    <n v="1"/>
    <s v="Type 2"/>
    <n v="22"/>
    <x v="2075"/>
    <x v="2141"/>
    <x v="2143"/>
    <n v="56"/>
    <x v="14"/>
    <x v="14"/>
    <x v="2"/>
  </r>
  <r>
    <s v="R112421B"/>
    <x v="1"/>
    <n v="1"/>
    <s v="Type 2"/>
    <n v="22"/>
    <x v="2075"/>
    <x v="2141"/>
    <x v="2143"/>
    <n v="56"/>
    <x v="14"/>
    <x v="14"/>
    <x v="2"/>
  </r>
  <r>
    <s v="R112422F"/>
    <x v="1"/>
    <n v="1"/>
    <s v="Type 2"/>
    <n v="22"/>
    <x v="2075"/>
    <x v="2141"/>
    <x v="2143"/>
    <n v="56"/>
    <x v="14"/>
    <x v="14"/>
    <x v="2"/>
  </r>
  <r>
    <s v="R113025H"/>
    <x v="1"/>
    <n v="1"/>
    <s v="Type 2"/>
    <n v="22"/>
    <x v="2076"/>
    <x v="2142"/>
    <x v="2144"/>
    <n v="16"/>
    <x v="21"/>
    <x v="20"/>
    <x v="2"/>
  </r>
  <r>
    <s v="R113026A"/>
    <x v="1"/>
    <n v="1"/>
    <s v="Type 2"/>
    <n v="22"/>
    <x v="2076"/>
    <x v="2142"/>
    <x v="2144"/>
    <n v="16"/>
    <x v="21"/>
    <x v="20"/>
    <x v="2"/>
  </r>
  <r>
    <s v="R113279K"/>
    <x v="1"/>
    <n v="1"/>
    <s v="Type 2"/>
    <n v="22"/>
    <x v="2077"/>
    <x v="2143"/>
    <x v="2145"/>
    <n v="13"/>
    <x v="20"/>
    <x v="19"/>
    <x v="2"/>
  </r>
  <r>
    <s v="R113280A"/>
    <x v="1"/>
    <n v="1"/>
    <s v="Type 2"/>
    <n v="22"/>
    <x v="2077"/>
    <x v="2143"/>
    <x v="2145"/>
    <n v="13"/>
    <x v="20"/>
    <x v="19"/>
    <x v="2"/>
  </r>
  <r>
    <s v="R113633C"/>
    <x v="1"/>
    <n v="1"/>
    <s v="Type 2"/>
    <n v="22"/>
    <x v="2078"/>
    <x v="2144"/>
    <x v="2146"/>
    <n v="36"/>
    <x v="17"/>
    <x v="17"/>
    <x v="2"/>
  </r>
  <r>
    <s v="R113634G"/>
    <x v="1"/>
    <n v="1"/>
    <s v="Type 2"/>
    <n v="22"/>
    <x v="2078"/>
    <x v="2144"/>
    <x v="2146"/>
    <n v="36"/>
    <x v="17"/>
    <x v="17"/>
    <x v="2"/>
  </r>
  <r>
    <s v="R114486A"/>
    <x v="1"/>
    <n v="1"/>
    <s v="Type 2"/>
    <n v="22"/>
    <x v="2079"/>
    <x v="2145"/>
    <x v="2147"/>
    <n v="11"/>
    <x v="20"/>
    <x v="19"/>
    <x v="2"/>
  </r>
  <r>
    <s v="R114487E"/>
    <x v="1"/>
    <n v="1"/>
    <s v="Type 2"/>
    <n v="22"/>
    <x v="2079"/>
    <x v="2145"/>
    <x v="2147"/>
    <n v="11"/>
    <x v="20"/>
    <x v="19"/>
    <x v="2"/>
  </r>
  <r>
    <s v="R114488K"/>
    <x v="1"/>
    <n v="1"/>
    <s v="Type 2"/>
    <n v="22"/>
    <x v="2079"/>
    <x v="2145"/>
    <x v="2147"/>
    <n v="11"/>
    <x v="20"/>
    <x v="19"/>
    <x v="2"/>
  </r>
  <r>
    <s v="R114489B"/>
    <x v="1"/>
    <n v="1"/>
    <s v="Type 2"/>
    <n v="22"/>
    <x v="2079"/>
    <x v="2145"/>
    <x v="2147"/>
    <n v="11"/>
    <x v="20"/>
    <x v="19"/>
    <x v="2"/>
  </r>
  <r>
    <s v="R114490E"/>
    <x v="1"/>
    <n v="1"/>
    <s v="Type 2"/>
    <n v="22"/>
    <x v="2079"/>
    <x v="2145"/>
    <x v="2147"/>
    <n v="11"/>
    <x v="20"/>
    <x v="19"/>
    <x v="2"/>
  </r>
  <r>
    <s v="R114847A"/>
    <x v="1"/>
    <n v="1"/>
    <s v="Type 2"/>
    <n v="22"/>
    <x v="2080"/>
    <x v="2146"/>
    <x v="2148"/>
    <n v="57"/>
    <x v="14"/>
    <x v="14"/>
    <x v="2"/>
  </r>
  <r>
    <s v="R114848E"/>
    <x v="1"/>
    <n v="1"/>
    <s v="Type 2"/>
    <n v="22"/>
    <x v="2080"/>
    <x v="2146"/>
    <x v="2148"/>
    <n v="57"/>
    <x v="14"/>
    <x v="14"/>
    <x v="2"/>
  </r>
  <r>
    <s v="R114930E"/>
    <x v="1"/>
    <n v="1"/>
    <s v="Type 2"/>
    <n v="22"/>
    <x v="2081"/>
    <x v="2147"/>
    <x v="2149"/>
    <n v="57"/>
    <x v="14"/>
    <x v="14"/>
    <x v="2"/>
  </r>
  <r>
    <s v="R114931K"/>
    <x v="1"/>
    <n v="1"/>
    <s v="Type 2"/>
    <n v="22"/>
    <x v="2081"/>
    <x v="2147"/>
    <x v="2149"/>
    <n v="57"/>
    <x v="14"/>
    <x v="14"/>
    <x v="2"/>
  </r>
  <r>
    <s v="R114998G"/>
    <x v="1"/>
    <n v="1"/>
    <s v="Type 2"/>
    <n v="22"/>
    <x v="2082"/>
    <x v="2148"/>
    <x v="2150"/>
    <n v="12"/>
    <x v="20"/>
    <x v="19"/>
    <x v="2"/>
  </r>
  <r>
    <s v="R114999R"/>
    <x v="1"/>
    <n v="1"/>
    <s v="Type 2"/>
    <n v="22"/>
    <x v="2082"/>
    <x v="2149"/>
    <x v="2151"/>
    <n v="12"/>
    <x v="20"/>
    <x v="19"/>
    <x v="2"/>
  </r>
  <r>
    <s v="R115878R"/>
    <x v="1"/>
    <n v="1"/>
    <s v="Type 2"/>
    <n v="22"/>
    <x v="2083"/>
    <x v="2150"/>
    <x v="2152"/>
    <n v="32"/>
    <x v="16"/>
    <x v="16"/>
    <x v="2"/>
  </r>
  <r>
    <s v="R115879D"/>
    <x v="1"/>
    <n v="1"/>
    <s v="Type 2"/>
    <n v="22"/>
    <x v="2083"/>
    <x v="2150"/>
    <x v="2152"/>
    <n v="32"/>
    <x v="16"/>
    <x v="16"/>
    <x v="2"/>
  </r>
  <r>
    <s v="R115880G"/>
    <x v="1"/>
    <n v="1"/>
    <s v="Type 2"/>
    <n v="22"/>
    <x v="2083"/>
    <x v="2150"/>
    <x v="2152"/>
    <n v="32"/>
    <x v="16"/>
    <x v="16"/>
    <x v="2"/>
  </r>
  <r>
    <s v="R115881R"/>
    <x v="1"/>
    <n v="1"/>
    <s v="Type 2"/>
    <n v="22"/>
    <x v="2083"/>
    <x v="2150"/>
    <x v="2152"/>
    <n v="32"/>
    <x v="16"/>
    <x v="16"/>
    <x v="2"/>
  </r>
  <r>
    <s v="R116079G"/>
    <x v="1"/>
    <n v="1"/>
    <s v="Type 2"/>
    <n v="22"/>
    <x v="2084"/>
    <x v="2151"/>
    <x v="2153"/>
    <n v="43"/>
    <x v="19"/>
    <x v="18"/>
    <x v="2"/>
  </r>
  <r>
    <s v="R116082G"/>
    <x v="1"/>
    <n v="1"/>
    <s v="Type 2"/>
    <n v="22"/>
    <x v="2084"/>
    <x v="2151"/>
    <x v="2153"/>
    <n v="43"/>
    <x v="19"/>
    <x v="18"/>
    <x v="2"/>
  </r>
  <r>
    <s v="R116083R"/>
    <x v="1"/>
    <n v="1"/>
    <s v="Type 2"/>
    <n v="22"/>
    <x v="2084"/>
    <x v="2151"/>
    <x v="2153"/>
    <n v="43"/>
    <x v="19"/>
    <x v="18"/>
    <x v="2"/>
  </r>
  <r>
    <s v="R116084D"/>
    <x v="1"/>
    <n v="1"/>
    <s v="Type 2"/>
    <n v="22"/>
    <x v="2085"/>
    <x v="2152"/>
    <x v="2154"/>
    <n v="43"/>
    <x v="19"/>
    <x v="18"/>
    <x v="2"/>
  </r>
  <r>
    <s v="R116085H"/>
    <x v="1"/>
    <n v="1"/>
    <s v="Type 2"/>
    <n v="22"/>
    <x v="2085"/>
    <x v="2152"/>
    <x v="2154"/>
    <n v="43"/>
    <x v="19"/>
    <x v="18"/>
    <x v="2"/>
  </r>
  <r>
    <s v="R116087E"/>
    <x v="1"/>
    <n v="1"/>
    <s v="Type 2"/>
    <n v="22"/>
    <x v="2085"/>
    <x v="2152"/>
    <x v="2154"/>
    <n v="43"/>
    <x v="19"/>
    <x v="18"/>
    <x v="2"/>
  </r>
  <r>
    <s v="R116439C"/>
    <x v="1"/>
    <n v="1"/>
    <s v="Type 2"/>
    <n v="22"/>
    <x v="2086"/>
    <x v="2153"/>
    <x v="2155"/>
    <n v="11"/>
    <x v="20"/>
    <x v="19"/>
    <x v="2"/>
  </r>
  <r>
    <s v="R116440F"/>
    <x v="1"/>
    <n v="1"/>
    <s v="Type 2"/>
    <n v="22"/>
    <x v="2086"/>
    <x v="2153"/>
    <x v="2155"/>
    <n v="11"/>
    <x v="20"/>
    <x v="19"/>
    <x v="2"/>
  </r>
  <r>
    <s v="R116443G"/>
    <x v="1"/>
    <n v="1"/>
    <s v="Type 2"/>
    <n v="22"/>
    <x v="2087"/>
    <x v="2154"/>
    <x v="2156"/>
    <n v="11"/>
    <x v="20"/>
    <x v="19"/>
    <x v="2"/>
  </r>
  <r>
    <s v="R116444R"/>
    <x v="1"/>
    <n v="1"/>
    <s v="Type 2"/>
    <n v="22"/>
    <x v="2087"/>
    <x v="2154"/>
    <x v="2156"/>
    <n v="11"/>
    <x v="20"/>
    <x v="19"/>
    <x v="2"/>
  </r>
  <r>
    <s v="R118305F"/>
    <x v="1"/>
    <n v="1"/>
    <s v="Type 2"/>
    <n v="22"/>
    <x v="2088"/>
    <x v="2155"/>
    <x v="2157"/>
    <n v="15"/>
    <x v="21"/>
    <x v="20"/>
    <x v="2"/>
  </r>
  <r>
    <s v="R118306Z"/>
    <x v="1"/>
    <n v="1"/>
    <s v="Type 2"/>
    <n v="22"/>
    <x v="2088"/>
    <x v="2155"/>
    <x v="2157"/>
    <n v="15"/>
    <x v="21"/>
    <x v="20"/>
    <x v="2"/>
  </r>
  <r>
    <s v="R118307C"/>
    <x v="1"/>
    <n v="1"/>
    <s v="Type 2"/>
    <n v="22"/>
    <x v="2088"/>
    <x v="2155"/>
    <x v="2157"/>
    <n v="15"/>
    <x v="21"/>
    <x v="20"/>
    <x v="2"/>
  </r>
  <r>
    <s v="R103591H"/>
    <x v="1"/>
    <n v="1"/>
    <s v="Type 2"/>
    <n v="22"/>
    <x v="2089"/>
    <x v="2156"/>
    <x v="2158"/>
    <n v="48"/>
    <x v="11"/>
    <x v="11"/>
    <x v="0"/>
  </r>
  <r>
    <s v="R103593E"/>
    <x v="1"/>
    <n v="1"/>
    <s v="Type 2"/>
    <n v="22"/>
    <x v="2089"/>
    <x v="2156"/>
    <x v="2158"/>
    <n v="48"/>
    <x v="11"/>
    <x v="11"/>
    <x v="0"/>
  </r>
  <r>
    <s v="R103596F"/>
    <x v="1"/>
    <n v="1"/>
    <s v="Type 2"/>
    <n v="22"/>
    <x v="2089"/>
    <x v="2156"/>
    <x v="2158"/>
    <n v="48"/>
    <x v="11"/>
    <x v="11"/>
    <x v="0"/>
  </r>
  <r>
    <s v="R103597Z"/>
    <x v="1"/>
    <n v="1"/>
    <s v="Type 2"/>
    <n v="22"/>
    <x v="2089"/>
    <x v="2156"/>
    <x v="2158"/>
    <n v="48"/>
    <x v="11"/>
    <x v="11"/>
    <x v="0"/>
  </r>
  <r>
    <s v="R103598C"/>
    <x v="1"/>
    <n v="1"/>
    <s v="Type 2"/>
    <n v="22"/>
    <x v="2089"/>
    <x v="2156"/>
    <x v="2158"/>
    <n v="48"/>
    <x v="11"/>
    <x v="11"/>
    <x v="0"/>
  </r>
  <r>
    <s v="R103599G"/>
    <x v="1"/>
    <n v="1"/>
    <s v="Type 2"/>
    <n v="22"/>
    <x v="2089"/>
    <x v="2156"/>
    <x v="2158"/>
    <n v="48"/>
    <x v="11"/>
    <x v="11"/>
    <x v="0"/>
  </r>
  <r>
    <s v="R103600Z"/>
    <x v="1"/>
    <n v="1"/>
    <s v="Type 2"/>
    <n v="22"/>
    <x v="2089"/>
    <x v="2156"/>
    <x v="2158"/>
    <n v="48"/>
    <x v="11"/>
    <x v="11"/>
    <x v="0"/>
  </r>
  <r>
    <s v="R103601C"/>
    <x v="1"/>
    <n v="1"/>
    <s v="Type 2"/>
    <n v="22"/>
    <x v="2089"/>
    <x v="2156"/>
    <x v="2158"/>
    <n v="48"/>
    <x v="11"/>
    <x v="11"/>
    <x v="0"/>
  </r>
  <r>
    <s v="R103603R"/>
    <x v="1"/>
    <n v="1"/>
    <s v="Type 2"/>
    <n v="22"/>
    <x v="2089"/>
    <x v="2156"/>
    <x v="2158"/>
    <n v="48"/>
    <x v="11"/>
    <x v="11"/>
    <x v="0"/>
  </r>
  <r>
    <s v="R103621D"/>
    <x v="1"/>
    <n v="1"/>
    <s v="Type 2"/>
    <n v="22"/>
    <x v="2090"/>
    <x v="2157"/>
    <x v="2159"/>
    <n v="50"/>
    <x v="23"/>
    <x v="22"/>
    <x v="0"/>
  </r>
  <r>
    <s v="R103623A"/>
    <x v="1"/>
    <n v="1"/>
    <s v="Type 2"/>
    <n v="22"/>
    <x v="2090"/>
    <x v="2157"/>
    <x v="2159"/>
    <n v="50"/>
    <x v="23"/>
    <x v="22"/>
    <x v="0"/>
  </r>
  <r>
    <s v="R104855C"/>
    <x v="1"/>
    <n v="1"/>
    <s v="Type 2"/>
    <n v="22"/>
    <x v="823"/>
    <x v="833"/>
    <x v="833"/>
    <n v="72"/>
    <x v="3"/>
    <x v="3"/>
    <x v="0"/>
  </r>
  <r>
    <s v="R104856G"/>
    <x v="1"/>
    <n v="1"/>
    <s v="Type 2"/>
    <n v="22"/>
    <x v="823"/>
    <x v="833"/>
    <x v="833"/>
    <n v="72"/>
    <x v="3"/>
    <x v="3"/>
    <x v="0"/>
  </r>
  <r>
    <s v="R104857R"/>
    <x v="1"/>
    <n v="1"/>
    <s v="Type 2"/>
    <n v="22"/>
    <x v="823"/>
    <x v="833"/>
    <x v="833"/>
    <n v="72"/>
    <x v="3"/>
    <x v="3"/>
    <x v="0"/>
  </r>
  <r>
    <s v="R104858D"/>
    <x v="1"/>
    <n v="1"/>
    <s v="Type 2"/>
    <n v="22"/>
    <x v="823"/>
    <x v="833"/>
    <x v="833"/>
    <n v="72"/>
    <x v="3"/>
    <x v="3"/>
    <x v="0"/>
  </r>
  <r>
    <s v="R104859H"/>
    <x v="1"/>
    <n v="1"/>
    <s v="Type 2"/>
    <n v="22"/>
    <x v="823"/>
    <x v="833"/>
    <x v="833"/>
    <n v="72"/>
    <x v="3"/>
    <x v="3"/>
    <x v="0"/>
  </r>
  <r>
    <s v="R104860R"/>
    <x v="1"/>
    <n v="1"/>
    <s v="Type 2"/>
    <n v="22"/>
    <x v="823"/>
    <x v="833"/>
    <x v="833"/>
    <n v="72"/>
    <x v="3"/>
    <x v="3"/>
    <x v="0"/>
  </r>
  <r>
    <s v="R104876H"/>
    <x v="1"/>
    <n v="1"/>
    <s v="Type 2"/>
    <n v="22"/>
    <x v="2091"/>
    <x v="2158"/>
    <x v="2160"/>
    <n v="60"/>
    <x v="1"/>
    <x v="1"/>
    <x v="0"/>
  </r>
  <r>
    <s v="R104878E"/>
    <x v="1"/>
    <n v="1"/>
    <s v="Type 2"/>
    <n v="22"/>
    <x v="2091"/>
    <x v="2158"/>
    <x v="2160"/>
    <n v="60"/>
    <x v="1"/>
    <x v="1"/>
    <x v="0"/>
  </r>
  <r>
    <s v="R104879K"/>
    <x v="1"/>
    <n v="1"/>
    <s v="Type 2"/>
    <n v="22"/>
    <x v="2091"/>
    <x v="2158"/>
    <x v="2160"/>
    <n v="60"/>
    <x v="1"/>
    <x v="1"/>
    <x v="0"/>
  </r>
  <r>
    <s v="R104880A"/>
    <x v="1"/>
    <n v="1"/>
    <s v="Type 2"/>
    <n v="22"/>
    <x v="2091"/>
    <x v="2158"/>
    <x v="2160"/>
    <n v="60"/>
    <x v="1"/>
    <x v="1"/>
    <x v="0"/>
  </r>
  <r>
    <s v="R104917C"/>
    <x v="1"/>
    <n v="1"/>
    <s v="Type 2"/>
    <n v="22"/>
    <x v="2092"/>
    <x v="2159"/>
    <x v="2161"/>
    <n v="75"/>
    <x v="4"/>
    <x v="4"/>
    <x v="0"/>
  </r>
  <r>
    <s v="R104918G"/>
    <x v="1"/>
    <n v="1"/>
    <s v="Type 2"/>
    <n v="22"/>
    <x v="2092"/>
    <x v="2159"/>
    <x v="2161"/>
    <n v="75"/>
    <x v="4"/>
    <x v="4"/>
    <x v="0"/>
  </r>
  <r>
    <s v="R104919R"/>
    <x v="1"/>
    <n v="1"/>
    <s v="Type 2"/>
    <n v="22"/>
    <x v="2092"/>
    <x v="2159"/>
    <x v="2161"/>
    <n v="75"/>
    <x v="4"/>
    <x v="4"/>
    <x v="0"/>
  </r>
  <r>
    <s v="R104920C"/>
    <x v="1"/>
    <n v="1"/>
    <s v="Type 2"/>
    <n v="22"/>
    <x v="2092"/>
    <x v="2159"/>
    <x v="2161"/>
    <n v="75"/>
    <x v="4"/>
    <x v="4"/>
    <x v="0"/>
  </r>
  <r>
    <s v="R105341Z"/>
    <x v="1"/>
    <n v="1"/>
    <s v="Type 2"/>
    <n v="22"/>
    <x v="2093"/>
    <x v="2160"/>
    <x v="2162"/>
    <n v="81"/>
    <x v="23"/>
    <x v="22"/>
    <x v="0"/>
  </r>
  <r>
    <s v="R105342C"/>
    <x v="1"/>
    <n v="1"/>
    <s v="Type 2"/>
    <n v="22"/>
    <x v="2093"/>
    <x v="2160"/>
    <x v="2162"/>
    <n v="81"/>
    <x v="23"/>
    <x v="22"/>
    <x v="0"/>
  </r>
  <r>
    <s v="R105343G"/>
    <x v="1"/>
    <n v="1"/>
    <s v="Type 2"/>
    <n v="22"/>
    <x v="2093"/>
    <x v="2160"/>
    <x v="2162"/>
    <n v="81"/>
    <x v="23"/>
    <x v="22"/>
    <x v="0"/>
  </r>
  <r>
    <s v="R105345D"/>
    <x v="1"/>
    <n v="1"/>
    <s v="Type 2"/>
    <n v="22"/>
    <x v="2093"/>
    <x v="2160"/>
    <x v="2162"/>
    <n v="81"/>
    <x v="23"/>
    <x v="22"/>
    <x v="0"/>
  </r>
  <r>
    <s v="R105348E"/>
    <x v="1"/>
    <n v="1"/>
    <s v="Type 2"/>
    <n v="22"/>
    <x v="2093"/>
    <x v="2160"/>
    <x v="2162"/>
    <n v="81"/>
    <x v="23"/>
    <x v="22"/>
    <x v="0"/>
  </r>
  <r>
    <s v="R105351E"/>
    <x v="1"/>
    <n v="1"/>
    <s v="Type 2"/>
    <n v="22"/>
    <x v="2093"/>
    <x v="2160"/>
    <x v="2162"/>
    <n v="81"/>
    <x v="23"/>
    <x v="22"/>
    <x v="0"/>
  </r>
  <r>
    <s v="R105393D"/>
    <x v="1"/>
    <n v="1"/>
    <s v="Type 2"/>
    <n v="22"/>
    <x v="2094"/>
    <x v="2161"/>
    <x v="2163"/>
    <n v="52"/>
    <x v="25"/>
    <x v="24"/>
    <x v="0"/>
  </r>
  <r>
    <s v="R105395A"/>
    <x v="1"/>
    <n v="1"/>
    <s v="Type 2"/>
    <n v="22"/>
    <x v="2094"/>
    <x v="2161"/>
    <x v="2163"/>
    <n v="52"/>
    <x v="25"/>
    <x v="24"/>
    <x v="0"/>
  </r>
  <r>
    <s v="R105397K"/>
    <x v="1"/>
    <n v="1"/>
    <s v="Type 2"/>
    <n v="22"/>
    <x v="2094"/>
    <x v="2161"/>
    <x v="2163"/>
    <n v="52"/>
    <x v="25"/>
    <x v="24"/>
    <x v="0"/>
  </r>
  <r>
    <s v="R105420Z"/>
    <x v="1"/>
    <n v="1"/>
    <s v="Type 2"/>
    <n v="22"/>
    <x v="2095"/>
    <x v="2162"/>
    <x v="2164"/>
    <n v="60"/>
    <x v="1"/>
    <x v="1"/>
    <x v="0"/>
  </r>
  <r>
    <s v="R105421C"/>
    <x v="1"/>
    <n v="1"/>
    <s v="Type 2"/>
    <n v="22"/>
    <x v="2095"/>
    <x v="2162"/>
    <x v="2164"/>
    <n v="60"/>
    <x v="1"/>
    <x v="1"/>
    <x v="0"/>
  </r>
  <r>
    <s v="R105436G"/>
    <x v="1"/>
    <n v="1"/>
    <s v="Type 2"/>
    <n v="22"/>
    <x v="2096"/>
    <x v="2163"/>
    <x v="2165"/>
    <n v="54"/>
    <x v="2"/>
    <x v="2"/>
    <x v="0"/>
  </r>
  <r>
    <s v="R105437R"/>
    <x v="1"/>
    <n v="1"/>
    <s v="Type 2"/>
    <n v="22"/>
    <x v="2096"/>
    <x v="2163"/>
    <x v="2165"/>
    <n v="54"/>
    <x v="2"/>
    <x v="2"/>
    <x v="0"/>
  </r>
  <r>
    <s v="R105438D"/>
    <x v="1"/>
    <n v="1"/>
    <s v="Type 2"/>
    <n v="22"/>
    <x v="2096"/>
    <x v="2163"/>
    <x v="2165"/>
    <n v="54"/>
    <x v="2"/>
    <x v="2"/>
    <x v="0"/>
  </r>
  <r>
    <s v="R105451Z"/>
    <x v="1"/>
    <n v="1"/>
    <s v="Type 2"/>
    <n v="22"/>
    <x v="2097"/>
    <x v="2164"/>
    <x v="2166"/>
    <n v="49"/>
    <x v="23"/>
    <x v="22"/>
    <x v="0"/>
  </r>
  <r>
    <s v="R105452C"/>
    <x v="1"/>
    <n v="1"/>
    <s v="Type 2"/>
    <n v="22"/>
    <x v="2097"/>
    <x v="2164"/>
    <x v="2166"/>
    <n v="49"/>
    <x v="23"/>
    <x v="22"/>
    <x v="0"/>
  </r>
  <r>
    <s v="R105454R"/>
    <x v="1"/>
    <n v="1"/>
    <s v="Type 2"/>
    <n v="22"/>
    <x v="2097"/>
    <x v="2164"/>
    <x v="2166"/>
    <n v="49"/>
    <x v="23"/>
    <x v="22"/>
    <x v="0"/>
  </r>
  <r>
    <s v="R105455D"/>
    <x v="1"/>
    <n v="1"/>
    <s v="Type 2"/>
    <n v="22"/>
    <x v="2097"/>
    <x v="2165"/>
    <x v="2167"/>
    <n v="49"/>
    <x v="23"/>
    <x v="22"/>
    <x v="0"/>
  </r>
  <r>
    <s v="R105456H"/>
    <x v="1"/>
    <n v="1"/>
    <s v="Type 2"/>
    <n v="22"/>
    <x v="2097"/>
    <x v="2164"/>
    <x v="2166"/>
    <n v="49"/>
    <x v="23"/>
    <x v="22"/>
    <x v="0"/>
  </r>
  <r>
    <s v="R105457A"/>
    <x v="1"/>
    <n v="1"/>
    <s v="Type 2"/>
    <n v="22"/>
    <x v="2097"/>
    <x v="2164"/>
    <x v="2166"/>
    <n v="49"/>
    <x v="23"/>
    <x v="22"/>
    <x v="0"/>
  </r>
  <r>
    <s v="R106277B"/>
    <x v="1"/>
    <n v="1"/>
    <s v="Type 2"/>
    <n v="22"/>
    <x v="2098"/>
    <x v="2166"/>
    <x v="2168"/>
    <n v="67"/>
    <x v="0"/>
    <x v="0"/>
    <x v="0"/>
  </r>
  <r>
    <s v="R106278F"/>
    <x v="1"/>
    <n v="1"/>
    <s v="Type 2"/>
    <n v="22"/>
    <x v="2098"/>
    <x v="2166"/>
    <x v="2168"/>
    <n v="67"/>
    <x v="0"/>
    <x v="0"/>
    <x v="0"/>
  </r>
  <r>
    <s v="R106280B"/>
    <x v="1"/>
    <n v="1"/>
    <s v="Type 2"/>
    <n v="22"/>
    <x v="2098"/>
    <x v="2166"/>
    <x v="2168"/>
    <n v="67"/>
    <x v="0"/>
    <x v="0"/>
    <x v="0"/>
  </r>
  <r>
    <s v="R106598R"/>
    <x v="1"/>
    <n v="1"/>
    <s v="Type 2"/>
    <n v="22"/>
    <x v="2099"/>
    <x v="2167"/>
    <x v="2169"/>
    <n v="49"/>
    <x v="23"/>
    <x v="22"/>
    <x v="0"/>
  </r>
  <r>
    <s v="R106599D"/>
    <x v="1"/>
    <n v="1"/>
    <s v="Type 2"/>
    <n v="22"/>
    <x v="2099"/>
    <x v="2167"/>
    <x v="2169"/>
    <n v="49"/>
    <x v="23"/>
    <x v="22"/>
    <x v="0"/>
  </r>
  <r>
    <s v="R106600G"/>
    <x v="1"/>
    <n v="1"/>
    <s v="Type 2"/>
    <n v="22"/>
    <x v="2099"/>
    <x v="2167"/>
    <x v="2169"/>
    <n v="49"/>
    <x v="23"/>
    <x v="22"/>
    <x v="0"/>
  </r>
  <r>
    <s v="R106601R"/>
    <x v="1"/>
    <n v="1"/>
    <s v="Type 2"/>
    <n v="22"/>
    <x v="2099"/>
    <x v="2167"/>
    <x v="2169"/>
    <n v="49"/>
    <x v="23"/>
    <x v="22"/>
    <x v="0"/>
  </r>
  <r>
    <s v="R106602D"/>
    <x v="1"/>
    <n v="1"/>
    <s v="Type 2"/>
    <n v="22"/>
    <x v="2099"/>
    <x v="2167"/>
    <x v="2169"/>
    <n v="49"/>
    <x v="23"/>
    <x v="22"/>
    <x v="0"/>
  </r>
  <r>
    <s v="R106603H"/>
    <x v="1"/>
    <n v="1"/>
    <s v="Type 2"/>
    <n v="22"/>
    <x v="2099"/>
    <x v="2167"/>
    <x v="2169"/>
    <n v="49"/>
    <x v="23"/>
    <x v="22"/>
    <x v="0"/>
  </r>
  <r>
    <s v="R106604A"/>
    <x v="1"/>
    <n v="1"/>
    <s v="Type 2"/>
    <n v="22"/>
    <x v="2099"/>
    <x v="2167"/>
    <x v="2169"/>
    <n v="49"/>
    <x v="23"/>
    <x v="22"/>
    <x v="0"/>
  </r>
  <r>
    <s v="R106605E"/>
    <x v="1"/>
    <n v="1"/>
    <s v="Type 2"/>
    <n v="22"/>
    <x v="2099"/>
    <x v="2167"/>
    <x v="2169"/>
    <n v="49"/>
    <x v="23"/>
    <x v="22"/>
    <x v="0"/>
  </r>
  <r>
    <s v="R106607B"/>
    <x v="1"/>
    <n v="1"/>
    <s v="Type 2"/>
    <n v="22"/>
    <x v="2099"/>
    <x v="2167"/>
    <x v="2169"/>
    <n v="49"/>
    <x v="23"/>
    <x v="22"/>
    <x v="0"/>
  </r>
  <r>
    <s v="R106608F"/>
    <x v="1"/>
    <n v="1"/>
    <s v="Type 2"/>
    <n v="22"/>
    <x v="2099"/>
    <x v="2167"/>
    <x v="2169"/>
    <n v="49"/>
    <x v="23"/>
    <x v="22"/>
    <x v="0"/>
  </r>
  <r>
    <s v="R106609Z"/>
    <x v="1"/>
    <n v="1"/>
    <s v="Type 2"/>
    <n v="22"/>
    <x v="2100"/>
    <x v="2168"/>
    <x v="2170"/>
    <n v="71"/>
    <x v="24"/>
    <x v="23"/>
    <x v="0"/>
  </r>
  <r>
    <s v="R106610B"/>
    <x v="1"/>
    <n v="1"/>
    <s v="Type 2"/>
    <n v="22"/>
    <x v="2100"/>
    <x v="2168"/>
    <x v="2170"/>
    <n v="71"/>
    <x v="24"/>
    <x v="23"/>
    <x v="0"/>
  </r>
  <r>
    <s v="R106612Z"/>
    <x v="1"/>
    <n v="1"/>
    <s v="Type 2"/>
    <n v="22"/>
    <x v="2100"/>
    <x v="2168"/>
    <x v="2170"/>
    <n v="71"/>
    <x v="24"/>
    <x v="23"/>
    <x v="0"/>
  </r>
  <r>
    <s v="R106613C"/>
    <x v="1"/>
    <n v="1"/>
    <s v="Type 2"/>
    <n v="22"/>
    <x v="2100"/>
    <x v="2168"/>
    <x v="2170"/>
    <n v="71"/>
    <x v="24"/>
    <x v="23"/>
    <x v="0"/>
  </r>
  <r>
    <s v="R107201A"/>
    <x v="1"/>
    <n v="1"/>
    <s v="Type 2"/>
    <n v="22"/>
    <x v="1008"/>
    <x v="2169"/>
    <x v="2171"/>
    <n v="60"/>
    <x v="1"/>
    <x v="1"/>
    <x v="0"/>
  </r>
  <r>
    <s v="R107202E"/>
    <x v="1"/>
    <n v="1"/>
    <s v="Type 2"/>
    <n v="22"/>
    <x v="1008"/>
    <x v="2169"/>
    <x v="2171"/>
    <n v="60"/>
    <x v="1"/>
    <x v="1"/>
    <x v="0"/>
  </r>
  <r>
    <s v="R107208G"/>
    <x v="1"/>
    <n v="1"/>
    <s v="Type 2"/>
    <n v="22"/>
    <x v="2101"/>
    <x v="2170"/>
    <x v="2172"/>
    <n v="65"/>
    <x v="0"/>
    <x v="0"/>
    <x v="0"/>
  </r>
  <r>
    <s v="R107210C"/>
    <x v="1"/>
    <n v="1"/>
    <s v="Type 2"/>
    <n v="22"/>
    <x v="2101"/>
    <x v="2170"/>
    <x v="2172"/>
    <n v="65"/>
    <x v="0"/>
    <x v="0"/>
    <x v="0"/>
  </r>
  <r>
    <s v="R107237Z"/>
    <x v="1"/>
    <n v="1"/>
    <s v="Type 2"/>
    <n v="22"/>
    <x v="2102"/>
    <x v="2171"/>
    <x v="2173"/>
    <n v="76"/>
    <x v="4"/>
    <x v="4"/>
    <x v="0"/>
  </r>
  <r>
    <s v="R107238C"/>
    <x v="1"/>
    <n v="1"/>
    <s v="Type 2"/>
    <n v="22"/>
    <x v="2102"/>
    <x v="2171"/>
    <x v="2173"/>
    <n v="76"/>
    <x v="4"/>
    <x v="4"/>
    <x v="0"/>
  </r>
  <r>
    <s v="R107256G"/>
    <x v="1"/>
    <n v="1"/>
    <s v="Type 2"/>
    <n v="22"/>
    <x v="2103"/>
    <x v="2172"/>
    <x v="2174"/>
    <n v="55"/>
    <x v="2"/>
    <x v="2"/>
    <x v="0"/>
  </r>
  <r>
    <s v="R107258D"/>
    <x v="1"/>
    <n v="1"/>
    <s v="Type 2"/>
    <n v="22"/>
    <x v="2103"/>
    <x v="2172"/>
    <x v="2174"/>
    <n v="55"/>
    <x v="2"/>
    <x v="2"/>
    <x v="0"/>
  </r>
  <r>
    <s v="R107259H"/>
    <x v="1"/>
    <n v="1"/>
    <s v="Type 2"/>
    <n v="22"/>
    <x v="2103"/>
    <x v="2172"/>
    <x v="2174"/>
    <n v="55"/>
    <x v="2"/>
    <x v="2"/>
    <x v="0"/>
  </r>
  <r>
    <s v="R107260R"/>
    <x v="1"/>
    <n v="1"/>
    <s v="Type 2"/>
    <n v="22"/>
    <x v="2103"/>
    <x v="2172"/>
    <x v="2174"/>
    <n v="55"/>
    <x v="2"/>
    <x v="2"/>
    <x v="0"/>
  </r>
  <r>
    <s v="R107339A"/>
    <x v="1"/>
    <n v="1"/>
    <s v="Type 2"/>
    <n v="22"/>
    <x v="785"/>
    <x v="793"/>
    <x v="793"/>
    <n v="52"/>
    <x v="25"/>
    <x v="24"/>
    <x v="0"/>
  </r>
  <r>
    <s v="R107340D"/>
    <x v="1"/>
    <n v="1"/>
    <s v="Type 2"/>
    <n v="22"/>
    <x v="785"/>
    <x v="793"/>
    <x v="793"/>
    <n v="52"/>
    <x v="25"/>
    <x v="24"/>
    <x v="0"/>
  </r>
  <r>
    <s v="R107444C"/>
    <x v="1"/>
    <n v="1"/>
    <s v="Type 2"/>
    <n v="22"/>
    <x v="2104"/>
    <x v="2173"/>
    <x v="2175"/>
    <n v="82"/>
    <x v="2"/>
    <x v="2"/>
    <x v="0"/>
  </r>
  <r>
    <s v="R107445G"/>
    <x v="1"/>
    <n v="1"/>
    <s v="Type 2"/>
    <n v="22"/>
    <x v="2104"/>
    <x v="2173"/>
    <x v="2175"/>
    <n v="82"/>
    <x v="2"/>
    <x v="2"/>
    <x v="0"/>
  </r>
  <r>
    <s v="R107446R"/>
    <x v="1"/>
    <n v="1"/>
    <s v="Type 2"/>
    <n v="22"/>
    <x v="2104"/>
    <x v="2173"/>
    <x v="2175"/>
    <n v="82"/>
    <x v="2"/>
    <x v="2"/>
    <x v="0"/>
  </r>
  <r>
    <s v="R107447D"/>
    <x v="1"/>
    <n v="1"/>
    <s v="Type 2"/>
    <n v="22"/>
    <x v="2104"/>
    <x v="2173"/>
    <x v="2175"/>
    <n v="82"/>
    <x v="2"/>
    <x v="2"/>
    <x v="0"/>
  </r>
  <r>
    <s v="R107768B"/>
    <x v="1"/>
    <n v="1"/>
    <s v="Type 2"/>
    <n v="22"/>
    <x v="2105"/>
    <x v="2174"/>
    <x v="2176"/>
    <n v="48"/>
    <x v="11"/>
    <x v="11"/>
    <x v="0"/>
  </r>
  <r>
    <s v="R107769F"/>
    <x v="1"/>
    <n v="1"/>
    <s v="Type 2"/>
    <n v="22"/>
    <x v="2105"/>
    <x v="2175"/>
    <x v="2177"/>
    <n v="48"/>
    <x v="11"/>
    <x v="11"/>
    <x v="0"/>
  </r>
  <r>
    <s v="R107772F"/>
    <x v="1"/>
    <n v="1"/>
    <s v="Type 2"/>
    <n v="22"/>
    <x v="2105"/>
    <x v="2175"/>
    <x v="2177"/>
    <n v="48"/>
    <x v="11"/>
    <x v="11"/>
    <x v="0"/>
  </r>
  <r>
    <s v="R107773Z"/>
    <x v="1"/>
    <n v="1"/>
    <s v="Type 2"/>
    <n v="22"/>
    <x v="2105"/>
    <x v="2175"/>
    <x v="2177"/>
    <n v="48"/>
    <x v="11"/>
    <x v="11"/>
    <x v="0"/>
  </r>
  <r>
    <s v="R107774C"/>
    <x v="1"/>
    <n v="1"/>
    <s v="Type 2"/>
    <n v="22"/>
    <x v="2105"/>
    <x v="2175"/>
    <x v="2177"/>
    <n v="48"/>
    <x v="11"/>
    <x v="11"/>
    <x v="0"/>
  </r>
  <r>
    <s v="R107775G"/>
    <x v="1"/>
    <n v="1"/>
    <s v="Type 2"/>
    <n v="22"/>
    <x v="2105"/>
    <x v="2175"/>
    <x v="2177"/>
    <n v="48"/>
    <x v="11"/>
    <x v="11"/>
    <x v="0"/>
  </r>
  <r>
    <s v="R108028H"/>
    <x v="1"/>
    <n v="1"/>
    <s v="Type 2"/>
    <n v="22"/>
    <x v="2106"/>
    <x v="2176"/>
    <x v="2178"/>
    <n v="81"/>
    <x v="23"/>
    <x v="22"/>
    <x v="0"/>
  </r>
  <r>
    <s v="R108029A"/>
    <x v="1"/>
    <n v="1"/>
    <s v="Type 2"/>
    <n v="22"/>
    <x v="2106"/>
    <x v="2176"/>
    <x v="2178"/>
    <n v="81"/>
    <x v="23"/>
    <x v="22"/>
    <x v="0"/>
  </r>
  <r>
    <s v="R108030D"/>
    <x v="1"/>
    <n v="1"/>
    <s v="Type 2"/>
    <n v="22"/>
    <x v="2106"/>
    <x v="2176"/>
    <x v="2178"/>
    <n v="81"/>
    <x v="23"/>
    <x v="22"/>
    <x v="0"/>
  </r>
  <r>
    <s v="R108031H"/>
    <x v="1"/>
    <n v="1"/>
    <s v="Type 2"/>
    <n v="22"/>
    <x v="2106"/>
    <x v="2176"/>
    <x v="2178"/>
    <n v="81"/>
    <x v="23"/>
    <x v="22"/>
    <x v="0"/>
  </r>
  <r>
    <s v="R108032A"/>
    <x v="1"/>
    <n v="1"/>
    <s v="Type 2"/>
    <n v="22"/>
    <x v="2106"/>
    <x v="2176"/>
    <x v="2178"/>
    <n v="81"/>
    <x v="23"/>
    <x v="22"/>
    <x v="0"/>
  </r>
  <r>
    <s v="R108033E"/>
    <x v="1"/>
    <n v="1"/>
    <s v="Type 2"/>
    <n v="22"/>
    <x v="2106"/>
    <x v="2176"/>
    <x v="2178"/>
    <n v="81"/>
    <x v="23"/>
    <x v="22"/>
    <x v="0"/>
  </r>
  <r>
    <s v="R108142A"/>
    <x v="1"/>
    <n v="1"/>
    <s v="Type 2"/>
    <n v="22"/>
    <x v="2107"/>
    <x v="2177"/>
    <x v="2179"/>
    <n v="60"/>
    <x v="1"/>
    <x v="1"/>
    <x v="0"/>
  </r>
  <r>
    <s v="R108143E"/>
    <x v="1"/>
    <n v="1"/>
    <s v="Type 2"/>
    <n v="22"/>
    <x v="2107"/>
    <x v="2177"/>
    <x v="2179"/>
    <n v="60"/>
    <x v="1"/>
    <x v="1"/>
    <x v="0"/>
  </r>
  <r>
    <s v="R108146F"/>
    <x v="1"/>
    <n v="1"/>
    <s v="Type 2"/>
    <n v="22"/>
    <x v="2107"/>
    <x v="2177"/>
    <x v="2179"/>
    <n v="60"/>
    <x v="1"/>
    <x v="1"/>
    <x v="0"/>
  </r>
  <r>
    <s v="R108147Z"/>
    <x v="1"/>
    <n v="1"/>
    <s v="Type 2"/>
    <n v="22"/>
    <x v="2107"/>
    <x v="2177"/>
    <x v="2179"/>
    <n v="60"/>
    <x v="1"/>
    <x v="1"/>
    <x v="0"/>
  </r>
  <r>
    <s v="R108674H"/>
    <x v="1"/>
    <n v="1"/>
    <s v="Type 2"/>
    <n v="22"/>
    <x v="2108"/>
    <x v="2178"/>
    <x v="2180"/>
    <n v="75"/>
    <x v="4"/>
    <x v="4"/>
    <x v="0"/>
  </r>
  <r>
    <s v="R108675A"/>
    <x v="1"/>
    <n v="1"/>
    <s v="Type 2"/>
    <n v="22"/>
    <x v="2108"/>
    <x v="2178"/>
    <x v="2180"/>
    <n v="75"/>
    <x v="4"/>
    <x v="4"/>
    <x v="0"/>
  </r>
  <r>
    <s v="R108752D"/>
    <x v="1"/>
    <n v="1"/>
    <s v="Type 2"/>
    <n v="22"/>
    <x v="2109"/>
    <x v="1404"/>
    <x v="2181"/>
    <n v="55"/>
    <x v="2"/>
    <x v="2"/>
    <x v="0"/>
  </r>
  <r>
    <s v="R108753H"/>
    <x v="1"/>
    <n v="1"/>
    <s v="Type 2"/>
    <n v="22"/>
    <x v="2109"/>
    <x v="1404"/>
    <x v="2181"/>
    <n v="55"/>
    <x v="2"/>
    <x v="2"/>
    <x v="0"/>
  </r>
  <r>
    <s v="R109177E"/>
    <x v="1"/>
    <n v="1"/>
    <s v="Type 2"/>
    <n v="22"/>
    <x v="2110"/>
    <x v="2179"/>
    <x v="2182"/>
    <n v="49"/>
    <x v="23"/>
    <x v="22"/>
    <x v="0"/>
  </r>
  <r>
    <s v="R109180E"/>
    <x v="1"/>
    <n v="1"/>
    <s v="Type 2"/>
    <n v="22"/>
    <x v="2110"/>
    <x v="2179"/>
    <x v="2182"/>
    <n v="49"/>
    <x v="23"/>
    <x v="22"/>
    <x v="0"/>
  </r>
  <r>
    <s v="R109184Z"/>
    <x v="1"/>
    <n v="1"/>
    <s v="Type 2"/>
    <n v="22"/>
    <x v="2111"/>
    <x v="2180"/>
    <x v="2183"/>
    <n v="48"/>
    <x v="11"/>
    <x v="11"/>
    <x v="0"/>
  </r>
  <r>
    <s v="R109186G"/>
    <x v="1"/>
    <n v="1"/>
    <s v="Type 2"/>
    <n v="22"/>
    <x v="2111"/>
    <x v="2180"/>
    <x v="2183"/>
    <n v="48"/>
    <x v="11"/>
    <x v="11"/>
    <x v="0"/>
  </r>
  <r>
    <s v="R109321E"/>
    <x v="1"/>
    <n v="1"/>
    <s v="Type 2"/>
    <n v="22"/>
    <x v="2112"/>
    <x v="2181"/>
    <x v="2184"/>
    <n v="59"/>
    <x v="12"/>
    <x v="12"/>
    <x v="0"/>
  </r>
  <r>
    <s v="R109325Z"/>
    <x v="1"/>
    <n v="1"/>
    <s v="Type 2"/>
    <n v="22"/>
    <x v="2112"/>
    <x v="2181"/>
    <x v="2184"/>
    <n v="59"/>
    <x v="12"/>
    <x v="12"/>
    <x v="0"/>
  </r>
  <r>
    <s v="R111137G"/>
    <x v="1"/>
    <n v="1"/>
    <s v="Type 2"/>
    <n v="22"/>
    <x v="2113"/>
    <x v="2182"/>
    <x v="2185"/>
    <n v="48"/>
    <x v="11"/>
    <x v="11"/>
    <x v="0"/>
  </r>
  <r>
    <s v="R111133B"/>
    <x v="1"/>
    <n v="1"/>
    <s v="Type 2"/>
    <n v="22"/>
    <x v="2113"/>
    <x v="2182"/>
    <x v="2185"/>
    <n v="48"/>
    <x v="11"/>
    <x v="11"/>
    <x v="0"/>
  </r>
  <r>
    <s v="R111824B"/>
    <x v="1"/>
    <n v="1"/>
    <s v="Type 2"/>
    <n v="22"/>
    <x v="2114"/>
    <x v="2183"/>
    <x v="2186"/>
    <n v="73"/>
    <x v="3"/>
    <x v="3"/>
    <x v="0"/>
  </r>
  <r>
    <s v="R111825F"/>
    <x v="1"/>
    <n v="1"/>
    <s v="Type 2"/>
    <n v="22"/>
    <x v="2114"/>
    <x v="2183"/>
    <x v="2186"/>
    <n v="73"/>
    <x v="3"/>
    <x v="3"/>
    <x v="0"/>
  </r>
  <r>
    <s v="R112350R"/>
    <x v="1"/>
    <n v="1"/>
    <s v="Type 2"/>
    <n v="22"/>
    <x v="776"/>
    <x v="2184"/>
    <x v="2187"/>
    <n v="58"/>
    <x v="12"/>
    <x v="12"/>
    <x v="0"/>
  </r>
  <r>
    <s v="R112352H"/>
    <x v="1"/>
    <n v="1"/>
    <s v="Type 2"/>
    <n v="22"/>
    <x v="776"/>
    <x v="2184"/>
    <x v="2187"/>
    <n v="58"/>
    <x v="12"/>
    <x v="12"/>
    <x v="0"/>
  </r>
  <r>
    <s v="R112562B"/>
    <x v="1"/>
    <n v="1"/>
    <s v="Type 2"/>
    <n v="22"/>
    <x v="2115"/>
    <x v="2185"/>
    <x v="2188"/>
    <n v="60"/>
    <x v="1"/>
    <x v="1"/>
    <x v="0"/>
  </r>
  <r>
    <s v="R113200H"/>
    <x v="1"/>
    <n v="1"/>
    <s v="Type 2"/>
    <n v="22"/>
    <x v="2116"/>
    <x v="2186"/>
    <x v="2189"/>
    <n v="48"/>
    <x v="11"/>
    <x v="11"/>
    <x v="0"/>
  </r>
  <r>
    <s v="R113201A"/>
    <x v="1"/>
    <n v="1"/>
    <s v="Type 2"/>
    <n v="22"/>
    <x v="2116"/>
    <x v="2186"/>
    <x v="2189"/>
    <n v="48"/>
    <x v="11"/>
    <x v="11"/>
    <x v="0"/>
  </r>
  <r>
    <s v="R113598Z"/>
    <x v="1"/>
    <n v="1"/>
    <s v="Type 2"/>
    <n v="22"/>
    <x v="2117"/>
    <x v="2187"/>
    <x v="2190"/>
    <n v="49"/>
    <x v="23"/>
    <x v="22"/>
    <x v="0"/>
  </r>
  <r>
    <s v="R113995G"/>
    <x v="1"/>
    <n v="1"/>
    <s v="Type 2"/>
    <n v="22"/>
    <x v="2118"/>
    <x v="2188"/>
    <x v="2191"/>
    <n v="48"/>
    <x v="11"/>
    <x v="11"/>
    <x v="0"/>
  </r>
  <r>
    <s v="R114203H"/>
    <x v="1"/>
    <n v="1"/>
    <s v="Type 2"/>
    <n v="22"/>
    <x v="2119"/>
    <x v="2189"/>
    <x v="2192"/>
    <n v="75"/>
    <x v="4"/>
    <x v="4"/>
    <x v="0"/>
  </r>
  <r>
    <s v="R114478C"/>
    <x v="1"/>
    <n v="1"/>
    <s v="Type 2"/>
    <n v="22"/>
    <x v="2120"/>
    <x v="2190"/>
    <x v="2193"/>
    <n v="48"/>
    <x v="11"/>
    <x v="11"/>
    <x v="0"/>
  </r>
  <r>
    <s v="R114477Z"/>
    <x v="1"/>
    <n v="1"/>
    <s v="Type 2"/>
    <n v="22"/>
    <x v="2120"/>
    <x v="2190"/>
    <x v="2193"/>
    <n v="48"/>
    <x v="11"/>
    <x v="11"/>
    <x v="0"/>
  </r>
  <r>
    <s v="R114868F"/>
    <x v="1"/>
    <n v="1"/>
    <s v="Type 2"/>
    <n v="22"/>
    <x v="2121"/>
    <x v="2191"/>
    <x v="2194"/>
    <n v="52"/>
    <x v="25"/>
    <x v="24"/>
    <x v="0"/>
  </r>
  <r>
    <s v="R114870B"/>
    <x v="1"/>
    <n v="1"/>
    <s v="Type 2"/>
    <n v="22"/>
    <x v="2121"/>
    <x v="2191"/>
    <x v="2194"/>
    <n v="52"/>
    <x v="25"/>
    <x v="24"/>
    <x v="0"/>
  </r>
  <r>
    <s v="R114856C"/>
    <x v="1"/>
    <n v="1"/>
    <s v="Type 2"/>
    <n v="22"/>
    <x v="2122"/>
    <x v="2192"/>
    <x v="2195"/>
    <n v="53"/>
    <x v="2"/>
    <x v="2"/>
    <x v="0"/>
  </r>
  <r>
    <s v="R114857G"/>
    <x v="1"/>
    <n v="1"/>
    <s v="Type 2"/>
    <n v="22"/>
    <x v="2122"/>
    <x v="2192"/>
    <x v="2195"/>
    <n v="53"/>
    <x v="2"/>
    <x v="2"/>
    <x v="0"/>
  </r>
  <r>
    <s v="R115331R"/>
    <x v="1"/>
    <n v="1"/>
    <s v="Type 2"/>
    <n v="22"/>
    <x v="2123"/>
    <x v="2193"/>
    <x v="2196"/>
    <n v="65"/>
    <x v="0"/>
    <x v="0"/>
    <x v="0"/>
  </r>
  <r>
    <s v="R115332D"/>
    <x v="1"/>
    <n v="1"/>
    <s v="Type 2"/>
    <n v="22"/>
    <x v="2123"/>
    <x v="2193"/>
    <x v="2196"/>
    <n v="65"/>
    <x v="0"/>
    <x v="0"/>
    <x v="0"/>
  </r>
  <r>
    <s v="R116935A"/>
    <x v="1"/>
    <n v="1"/>
    <s v="Type 2"/>
    <n v="22"/>
    <x v="2124"/>
    <x v="2194"/>
    <x v="2197"/>
    <n v="46"/>
    <x v="11"/>
    <x v="11"/>
    <x v="0"/>
  </r>
  <r>
    <s v="R116936E"/>
    <x v="1"/>
    <n v="1"/>
    <s v="Type 2"/>
    <n v="22"/>
    <x v="2124"/>
    <x v="2194"/>
    <x v="2197"/>
    <n v="46"/>
    <x v="11"/>
    <x v="11"/>
    <x v="0"/>
  </r>
  <r>
    <s v="R117084C"/>
    <x v="1"/>
    <n v="1"/>
    <s v="Type 2"/>
    <n v="22"/>
    <x v="972"/>
    <x v="996"/>
    <x v="996"/>
    <n v="58"/>
    <x v="12"/>
    <x v="12"/>
    <x v="0"/>
  </r>
  <r>
    <s v="R117085G"/>
    <x v="1"/>
    <n v="1"/>
    <s v="Type 2"/>
    <n v="22"/>
    <x v="972"/>
    <x v="996"/>
    <x v="996"/>
    <n v="58"/>
    <x v="12"/>
    <x v="12"/>
    <x v="0"/>
  </r>
  <r>
    <s v="R117214D"/>
    <x v="1"/>
    <n v="1"/>
    <s v="Type 2"/>
    <n v="22"/>
    <x v="2125"/>
    <x v="2195"/>
    <x v="2198"/>
    <n v="72"/>
    <x v="3"/>
    <x v="3"/>
    <x v="0"/>
  </r>
  <r>
    <s v="R117215H"/>
    <x v="1"/>
    <n v="1"/>
    <s v="Type 2"/>
    <n v="22"/>
    <x v="2125"/>
    <x v="2195"/>
    <x v="2198"/>
    <n v="72"/>
    <x v="3"/>
    <x v="3"/>
    <x v="0"/>
  </r>
  <r>
    <s v="R117216A"/>
    <x v="1"/>
    <n v="1"/>
    <s v="Type 2"/>
    <n v="22"/>
    <x v="2125"/>
    <x v="2195"/>
    <x v="2198"/>
    <n v="72"/>
    <x v="3"/>
    <x v="3"/>
    <x v="0"/>
  </r>
  <r>
    <s v="R117217E"/>
    <x v="1"/>
    <n v="1"/>
    <s v="Type 2"/>
    <n v="22"/>
    <x v="2125"/>
    <x v="2195"/>
    <x v="2198"/>
    <n v="72"/>
    <x v="3"/>
    <x v="3"/>
    <x v="0"/>
  </r>
  <r>
    <s v="R117797A"/>
    <x v="1"/>
    <n v="1"/>
    <s v="Type 2"/>
    <n v="22"/>
    <x v="2126"/>
    <x v="2196"/>
    <x v="2199"/>
    <n v="49"/>
    <x v="23"/>
    <x v="22"/>
    <x v="0"/>
  </r>
  <r>
    <s v="R117798E"/>
    <x v="1"/>
    <n v="1"/>
    <s v="Type 2"/>
    <n v="22"/>
    <x v="2126"/>
    <x v="2196"/>
    <x v="2199"/>
    <n v="49"/>
    <x v="23"/>
    <x v="22"/>
    <x v="0"/>
  </r>
  <r>
    <s v="R117799K"/>
    <x v="1"/>
    <n v="1"/>
    <s v="Type 2"/>
    <n v="22"/>
    <x v="2126"/>
    <x v="2196"/>
    <x v="2199"/>
    <n v="49"/>
    <x v="23"/>
    <x v="22"/>
    <x v="0"/>
  </r>
  <r>
    <s v="R118199R"/>
    <x v="1"/>
    <n v="1"/>
    <s v="Type 2"/>
    <n v="22"/>
    <x v="2127"/>
    <x v="2197"/>
    <x v="2200"/>
    <n v="82"/>
    <x v="2"/>
    <x v="2"/>
    <x v="0"/>
  </r>
  <r>
    <s v="R118200C"/>
    <x v="1"/>
    <n v="1"/>
    <s v="Type 2"/>
    <n v="22"/>
    <x v="2127"/>
    <x v="2197"/>
    <x v="2200"/>
    <n v="82"/>
    <x v="2"/>
    <x v="2"/>
    <x v="0"/>
  </r>
  <r>
    <s v="R118201G"/>
    <x v="1"/>
    <n v="1"/>
    <s v="Type 2"/>
    <n v="22"/>
    <x v="2127"/>
    <x v="2197"/>
    <x v="2200"/>
    <n v="82"/>
    <x v="2"/>
    <x v="2"/>
    <x v="0"/>
  </r>
  <r>
    <s v="R118202R"/>
    <x v="1"/>
    <n v="1"/>
    <s v="Type 2"/>
    <n v="22"/>
    <x v="2127"/>
    <x v="2197"/>
    <x v="2200"/>
    <n v="82"/>
    <x v="2"/>
    <x v="2"/>
    <x v="0"/>
  </r>
  <r>
    <s v="R103555R"/>
    <x v="1"/>
    <n v="1"/>
    <s v="Type 2"/>
    <n v="22"/>
    <x v="2128"/>
    <x v="2198"/>
    <x v="2201"/>
    <n v="4"/>
    <x v="10"/>
    <x v="10"/>
    <x v="1"/>
  </r>
  <r>
    <s v="R103557H"/>
    <x v="1"/>
    <n v="1"/>
    <s v="Type 2"/>
    <n v="22"/>
    <x v="2128"/>
    <x v="2198"/>
    <x v="2201"/>
    <n v="4"/>
    <x v="10"/>
    <x v="10"/>
    <x v="1"/>
  </r>
  <r>
    <s v="R103559E"/>
    <x v="1"/>
    <n v="1"/>
    <s v="Type 2"/>
    <n v="22"/>
    <x v="2128"/>
    <x v="2198"/>
    <x v="2201"/>
    <n v="4"/>
    <x v="10"/>
    <x v="10"/>
    <x v="1"/>
  </r>
  <r>
    <s v="R103562E"/>
    <x v="1"/>
    <n v="1"/>
    <s v="Type 2"/>
    <n v="22"/>
    <x v="2128"/>
    <x v="2198"/>
    <x v="2201"/>
    <n v="4"/>
    <x v="10"/>
    <x v="10"/>
    <x v="1"/>
  </r>
  <r>
    <s v="R103564B"/>
    <x v="1"/>
    <n v="1"/>
    <s v="Type 2"/>
    <n v="22"/>
    <x v="783"/>
    <x v="791"/>
    <x v="791"/>
    <n v="18"/>
    <x v="7"/>
    <x v="7"/>
    <x v="1"/>
  </r>
  <r>
    <s v="R103566Z"/>
    <x v="1"/>
    <n v="1"/>
    <s v="Type 2"/>
    <n v="22"/>
    <x v="783"/>
    <x v="791"/>
    <x v="791"/>
    <n v="18"/>
    <x v="7"/>
    <x v="7"/>
    <x v="1"/>
  </r>
  <r>
    <s v="R103572R"/>
    <x v="1"/>
    <n v="1"/>
    <s v="Type 2"/>
    <n v="22"/>
    <x v="2129"/>
    <x v="2199"/>
    <x v="2202"/>
    <n v="4"/>
    <x v="10"/>
    <x v="10"/>
    <x v="1"/>
  </r>
  <r>
    <s v="R103573D"/>
    <x v="1"/>
    <n v="1"/>
    <s v="Type 2"/>
    <n v="22"/>
    <x v="2130"/>
    <x v="2200"/>
    <x v="2203"/>
    <n v="4"/>
    <x v="10"/>
    <x v="10"/>
    <x v="1"/>
  </r>
  <r>
    <s v="R103581B"/>
    <x v="1"/>
    <n v="1"/>
    <s v="Type 2"/>
    <n v="22"/>
    <x v="2131"/>
    <x v="2201"/>
    <x v="2204"/>
    <n v="17"/>
    <x v="26"/>
    <x v="25"/>
    <x v="1"/>
  </r>
  <r>
    <s v="R103582F"/>
    <x v="1"/>
    <n v="1"/>
    <s v="Type 2"/>
    <n v="22"/>
    <x v="2131"/>
    <x v="2201"/>
    <x v="2204"/>
    <n v="17"/>
    <x v="26"/>
    <x v="25"/>
    <x v="1"/>
  </r>
  <r>
    <s v="R103586R"/>
    <x v="1"/>
    <n v="1"/>
    <s v="Type 2"/>
    <n v="22"/>
    <x v="2131"/>
    <x v="2201"/>
    <x v="2204"/>
    <n v="17"/>
    <x v="26"/>
    <x v="25"/>
    <x v="1"/>
  </r>
  <r>
    <s v="R103588H"/>
    <x v="1"/>
    <n v="1"/>
    <s v="Type 2"/>
    <n v="22"/>
    <x v="2131"/>
    <x v="2201"/>
    <x v="2204"/>
    <n v="17"/>
    <x v="26"/>
    <x v="25"/>
    <x v="1"/>
  </r>
  <r>
    <s v="R104824C"/>
    <x v="1"/>
    <n v="1"/>
    <s v="Type 2"/>
    <n v="22"/>
    <x v="774"/>
    <x v="782"/>
    <x v="782"/>
    <n v="9"/>
    <x v="6"/>
    <x v="6"/>
    <x v="1"/>
  </r>
  <r>
    <s v="R104899Z"/>
    <x v="1"/>
    <n v="1"/>
    <s v="Type 2"/>
    <n v="22"/>
    <x v="830"/>
    <x v="840"/>
    <x v="840"/>
    <n v="22"/>
    <x v="9"/>
    <x v="9"/>
    <x v="1"/>
  </r>
  <r>
    <s v="R104900B"/>
    <x v="1"/>
    <n v="1"/>
    <s v="Type 2"/>
    <n v="22"/>
    <x v="830"/>
    <x v="840"/>
    <x v="840"/>
    <n v="22"/>
    <x v="9"/>
    <x v="9"/>
    <x v="1"/>
  </r>
  <r>
    <s v="R104906D"/>
    <x v="1"/>
    <n v="1"/>
    <s v="Type 2"/>
    <n v="22"/>
    <x v="2132"/>
    <x v="2202"/>
    <x v="2205"/>
    <n v="23"/>
    <x v="9"/>
    <x v="9"/>
    <x v="1"/>
  </r>
  <r>
    <s v="R104909E"/>
    <x v="1"/>
    <n v="1"/>
    <s v="Type 2"/>
    <n v="22"/>
    <x v="2132"/>
    <x v="2202"/>
    <x v="2205"/>
    <n v="23"/>
    <x v="9"/>
    <x v="9"/>
    <x v="1"/>
  </r>
  <r>
    <s v="R104910H"/>
    <x v="1"/>
    <n v="1"/>
    <s v="Type 2"/>
    <n v="22"/>
    <x v="2132"/>
    <x v="2202"/>
    <x v="2205"/>
    <n v="23"/>
    <x v="9"/>
    <x v="9"/>
    <x v="1"/>
  </r>
  <r>
    <s v="R104911A"/>
    <x v="1"/>
    <n v="1"/>
    <s v="Type 2"/>
    <n v="22"/>
    <x v="2132"/>
    <x v="2202"/>
    <x v="2205"/>
    <n v="23"/>
    <x v="9"/>
    <x v="9"/>
    <x v="1"/>
  </r>
  <r>
    <s v="R104925A"/>
    <x v="1"/>
    <n v="1"/>
    <s v="Type 2"/>
    <n v="22"/>
    <x v="2133"/>
    <x v="2203"/>
    <x v="2206"/>
    <n v="18"/>
    <x v="7"/>
    <x v="7"/>
    <x v="1"/>
  </r>
  <r>
    <s v="R104926E"/>
    <x v="1"/>
    <n v="1"/>
    <s v="Type 2"/>
    <n v="22"/>
    <x v="2133"/>
    <x v="2203"/>
    <x v="2206"/>
    <n v="18"/>
    <x v="7"/>
    <x v="7"/>
    <x v="1"/>
  </r>
  <r>
    <s v="R105357G"/>
    <x v="1"/>
    <n v="1"/>
    <s v="Type 2"/>
    <n v="22"/>
    <x v="2134"/>
    <x v="2204"/>
    <x v="2207"/>
    <n v="5"/>
    <x v="10"/>
    <x v="10"/>
    <x v="1"/>
  </r>
  <r>
    <s v="R105359D"/>
    <x v="1"/>
    <n v="1"/>
    <s v="Type 2"/>
    <n v="22"/>
    <x v="2134"/>
    <x v="2204"/>
    <x v="2207"/>
    <n v="5"/>
    <x v="10"/>
    <x v="10"/>
    <x v="1"/>
  </r>
  <r>
    <s v="R105363H"/>
    <x v="1"/>
    <n v="1"/>
    <s v="Type 2"/>
    <n v="22"/>
    <x v="2134"/>
    <x v="2204"/>
    <x v="2207"/>
    <n v="5"/>
    <x v="10"/>
    <x v="10"/>
    <x v="1"/>
  </r>
  <r>
    <s v="R105369Z"/>
    <x v="1"/>
    <n v="1"/>
    <s v="Type 2"/>
    <n v="22"/>
    <x v="2135"/>
    <x v="2205"/>
    <x v="2208"/>
    <n v="19"/>
    <x v="7"/>
    <x v="7"/>
    <x v="1"/>
  </r>
  <r>
    <s v="R105372Z"/>
    <x v="1"/>
    <n v="1"/>
    <s v="Type 2"/>
    <n v="22"/>
    <x v="2135"/>
    <x v="2205"/>
    <x v="2208"/>
    <n v="19"/>
    <x v="7"/>
    <x v="7"/>
    <x v="1"/>
  </r>
  <r>
    <s v="R105374G"/>
    <x v="1"/>
    <n v="1"/>
    <s v="Type 2"/>
    <n v="22"/>
    <x v="2135"/>
    <x v="2205"/>
    <x v="2208"/>
    <n v="19"/>
    <x v="7"/>
    <x v="7"/>
    <x v="1"/>
  </r>
  <r>
    <s v="R105375R"/>
    <x v="1"/>
    <n v="1"/>
    <s v="Type 2"/>
    <n v="22"/>
    <x v="2135"/>
    <x v="2205"/>
    <x v="2208"/>
    <n v="19"/>
    <x v="7"/>
    <x v="7"/>
    <x v="1"/>
  </r>
  <r>
    <s v="R105417Z"/>
    <x v="1"/>
    <n v="1"/>
    <s v="Type 2"/>
    <n v="22"/>
    <x v="2136"/>
    <x v="2206"/>
    <x v="2209"/>
    <n v="1"/>
    <x v="10"/>
    <x v="10"/>
    <x v="1"/>
  </r>
  <r>
    <s v="R105419G"/>
    <x v="1"/>
    <n v="1"/>
    <s v="Type 2"/>
    <n v="22"/>
    <x v="2136"/>
    <x v="2206"/>
    <x v="2209"/>
    <n v="1"/>
    <x v="10"/>
    <x v="10"/>
    <x v="1"/>
  </r>
  <r>
    <s v="R105422G"/>
    <x v="1"/>
    <n v="1"/>
    <s v="Type 2"/>
    <n v="22"/>
    <x v="2137"/>
    <x v="2207"/>
    <x v="2210"/>
    <n v="4"/>
    <x v="10"/>
    <x v="10"/>
    <x v="1"/>
  </r>
  <r>
    <s v="R105423R"/>
    <x v="1"/>
    <n v="1"/>
    <s v="Type 2"/>
    <n v="22"/>
    <x v="2137"/>
    <x v="2207"/>
    <x v="2210"/>
    <n v="4"/>
    <x v="10"/>
    <x v="10"/>
    <x v="1"/>
  </r>
  <r>
    <s v="R105431K"/>
    <x v="1"/>
    <n v="1"/>
    <s v="Type 2"/>
    <n v="22"/>
    <x v="2137"/>
    <x v="2207"/>
    <x v="2210"/>
    <n v="4"/>
    <x v="10"/>
    <x v="10"/>
    <x v="1"/>
  </r>
  <r>
    <s v="R105432B"/>
    <x v="1"/>
    <n v="1"/>
    <s v="Type 2"/>
    <n v="22"/>
    <x v="2137"/>
    <x v="2207"/>
    <x v="2210"/>
    <n v="4"/>
    <x v="10"/>
    <x v="10"/>
    <x v="1"/>
  </r>
  <r>
    <s v="R105440R"/>
    <x v="1"/>
    <n v="1"/>
    <s v="Type 2"/>
    <n v="22"/>
    <x v="2138"/>
    <x v="2208"/>
    <x v="2211"/>
    <n v="23"/>
    <x v="9"/>
    <x v="9"/>
    <x v="1"/>
  </r>
  <r>
    <s v="R105441D"/>
    <x v="1"/>
    <n v="1"/>
    <s v="Type 2"/>
    <n v="22"/>
    <x v="2138"/>
    <x v="2208"/>
    <x v="2211"/>
    <n v="23"/>
    <x v="9"/>
    <x v="9"/>
    <x v="1"/>
  </r>
  <r>
    <s v="R105458E"/>
    <x v="1"/>
    <n v="1"/>
    <s v="Type 2"/>
    <n v="22"/>
    <x v="2139"/>
    <x v="2209"/>
    <x v="2212"/>
    <n v="23"/>
    <x v="9"/>
    <x v="9"/>
    <x v="1"/>
  </r>
  <r>
    <s v="R105460A"/>
    <x v="1"/>
    <n v="1"/>
    <s v="Type 2"/>
    <n v="22"/>
    <x v="2139"/>
    <x v="2209"/>
    <x v="2212"/>
    <n v="23"/>
    <x v="9"/>
    <x v="9"/>
    <x v="1"/>
  </r>
  <r>
    <s v="R105462K"/>
    <x v="1"/>
    <n v="1"/>
    <s v="Type 2"/>
    <n v="22"/>
    <x v="2139"/>
    <x v="2209"/>
    <x v="2212"/>
    <n v="23"/>
    <x v="9"/>
    <x v="9"/>
    <x v="1"/>
  </r>
  <r>
    <s v="R105464F"/>
    <x v="1"/>
    <n v="1"/>
    <s v="Type 2"/>
    <n v="22"/>
    <x v="2139"/>
    <x v="2209"/>
    <x v="2212"/>
    <n v="23"/>
    <x v="9"/>
    <x v="9"/>
    <x v="1"/>
  </r>
  <r>
    <s v="R105465Z"/>
    <x v="1"/>
    <n v="1"/>
    <s v="Type 2"/>
    <n v="22"/>
    <x v="2139"/>
    <x v="2209"/>
    <x v="2212"/>
    <n v="23"/>
    <x v="9"/>
    <x v="9"/>
    <x v="1"/>
  </r>
  <r>
    <s v="R105467G"/>
    <x v="1"/>
    <n v="1"/>
    <s v="Type 2"/>
    <n v="22"/>
    <x v="2140"/>
    <x v="2210"/>
    <x v="2213"/>
    <n v="1"/>
    <x v="10"/>
    <x v="10"/>
    <x v="1"/>
  </r>
  <r>
    <s v="R105470G"/>
    <x v="1"/>
    <n v="1"/>
    <s v="Type 2"/>
    <n v="22"/>
    <x v="2140"/>
    <x v="2210"/>
    <x v="2213"/>
    <n v="1"/>
    <x v="10"/>
    <x v="10"/>
    <x v="1"/>
  </r>
  <r>
    <s v="R105471R"/>
    <x v="1"/>
    <n v="1"/>
    <s v="Type 2"/>
    <n v="22"/>
    <x v="2140"/>
    <x v="2210"/>
    <x v="2213"/>
    <n v="1"/>
    <x v="10"/>
    <x v="10"/>
    <x v="1"/>
  </r>
  <r>
    <s v="R105472D"/>
    <x v="1"/>
    <n v="1"/>
    <s v="Type 2"/>
    <n v="22"/>
    <x v="2140"/>
    <x v="2210"/>
    <x v="2213"/>
    <n v="1"/>
    <x v="10"/>
    <x v="10"/>
    <x v="1"/>
  </r>
  <r>
    <s v="R105473H"/>
    <x v="1"/>
    <n v="1"/>
    <s v="Type 2"/>
    <n v="22"/>
    <x v="2140"/>
    <x v="2210"/>
    <x v="2213"/>
    <n v="1"/>
    <x v="10"/>
    <x v="10"/>
    <x v="1"/>
  </r>
  <r>
    <s v="R105474A"/>
    <x v="1"/>
    <n v="1"/>
    <s v="Type 2"/>
    <n v="22"/>
    <x v="2140"/>
    <x v="2210"/>
    <x v="2213"/>
    <n v="1"/>
    <x v="10"/>
    <x v="10"/>
    <x v="1"/>
  </r>
  <r>
    <s v="R105475E"/>
    <x v="1"/>
    <n v="1"/>
    <s v="Type 2"/>
    <n v="22"/>
    <x v="2140"/>
    <x v="2210"/>
    <x v="2213"/>
    <n v="1"/>
    <x v="10"/>
    <x v="10"/>
    <x v="1"/>
  </r>
  <r>
    <s v="R105477B"/>
    <x v="1"/>
    <n v="1"/>
    <s v="Type 2"/>
    <n v="22"/>
    <x v="2140"/>
    <x v="2210"/>
    <x v="2213"/>
    <n v="1"/>
    <x v="10"/>
    <x v="10"/>
    <x v="1"/>
  </r>
  <r>
    <s v="R105478F"/>
    <x v="1"/>
    <n v="1"/>
    <s v="Type 2"/>
    <n v="22"/>
    <x v="2140"/>
    <x v="2210"/>
    <x v="2213"/>
    <n v="1"/>
    <x v="10"/>
    <x v="10"/>
    <x v="1"/>
  </r>
  <r>
    <s v="R105480B"/>
    <x v="1"/>
    <n v="1"/>
    <s v="Type 2"/>
    <n v="22"/>
    <x v="2140"/>
    <x v="2210"/>
    <x v="2213"/>
    <n v="1"/>
    <x v="10"/>
    <x v="10"/>
    <x v="1"/>
  </r>
  <r>
    <s v="R105481F"/>
    <x v="1"/>
    <n v="1"/>
    <s v="Type 2"/>
    <n v="22"/>
    <x v="2141"/>
    <x v="2211"/>
    <x v="2214"/>
    <n v="23"/>
    <x v="9"/>
    <x v="9"/>
    <x v="1"/>
  </r>
  <r>
    <s v="R105482Z"/>
    <x v="1"/>
    <n v="1"/>
    <s v="Type 2"/>
    <n v="22"/>
    <x v="2141"/>
    <x v="2211"/>
    <x v="2214"/>
    <n v="23"/>
    <x v="9"/>
    <x v="9"/>
    <x v="1"/>
  </r>
  <r>
    <s v="R105483C"/>
    <x v="1"/>
    <n v="1"/>
    <s v="Type 2"/>
    <n v="22"/>
    <x v="2141"/>
    <x v="2211"/>
    <x v="2214"/>
    <n v="23"/>
    <x v="9"/>
    <x v="9"/>
    <x v="1"/>
  </r>
  <r>
    <s v="R105505A"/>
    <x v="1"/>
    <n v="1"/>
    <s v="Type 2"/>
    <n v="22"/>
    <x v="2136"/>
    <x v="2206"/>
    <x v="2209"/>
    <n v="1"/>
    <x v="10"/>
    <x v="10"/>
    <x v="1"/>
  </r>
  <r>
    <s v="R105506E"/>
    <x v="1"/>
    <n v="1"/>
    <s v="Type 2"/>
    <n v="22"/>
    <x v="2136"/>
    <x v="2206"/>
    <x v="2209"/>
    <n v="1"/>
    <x v="10"/>
    <x v="10"/>
    <x v="1"/>
  </r>
  <r>
    <s v="R106441C"/>
    <x v="1"/>
    <n v="1"/>
    <s v="Type 2"/>
    <n v="22"/>
    <x v="2142"/>
    <x v="2212"/>
    <x v="2215"/>
    <n v="1"/>
    <x v="10"/>
    <x v="10"/>
    <x v="1"/>
  </r>
  <r>
    <s v="R106444D"/>
    <x v="1"/>
    <n v="1"/>
    <s v="Type 2"/>
    <n v="22"/>
    <x v="2142"/>
    <x v="2212"/>
    <x v="2215"/>
    <n v="1"/>
    <x v="10"/>
    <x v="10"/>
    <x v="1"/>
  </r>
  <r>
    <s v="R106451K"/>
    <x v="1"/>
    <n v="1"/>
    <s v="Type 2"/>
    <n v="22"/>
    <x v="2142"/>
    <x v="2212"/>
    <x v="2215"/>
    <n v="1"/>
    <x v="10"/>
    <x v="10"/>
    <x v="1"/>
  </r>
  <r>
    <s v="R106454Z"/>
    <x v="1"/>
    <n v="1"/>
    <s v="Type 2"/>
    <n v="22"/>
    <x v="2142"/>
    <x v="2212"/>
    <x v="2215"/>
    <n v="1"/>
    <x v="10"/>
    <x v="10"/>
    <x v="1"/>
  </r>
  <r>
    <s v="R106466B"/>
    <x v="1"/>
    <n v="1"/>
    <s v="Type 2"/>
    <n v="22"/>
    <x v="2143"/>
    <x v="2213"/>
    <x v="2216"/>
    <n v="7"/>
    <x v="22"/>
    <x v="21"/>
    <x v="1"/>
  </r>
  <r>
    <s v="R106468Z"/>
    <x v="1"/>
    <n v="1"/>
    <s v="Type 2"/>
    <n v="22"/>
    <x v="2143"/>
    <x v="2213"/>
    <x v="2216"/>
    <n v="7"/>
    <x v="22"/>
    <x v="21"/>
    <x v="1"/>
  </r>
  <r>
    <s v="R106469C"/>
    <x v="1"/>
    <n v="1"/>
    <s v="Type 2"/>
    <n v="22"/>
    <x v="2143"/>
    <x v="2213"/>
    <x v="2216"/>
    <n v="7"/>
    <x v="22"/>
    <x v="21"/>
    <x v="1"/>
  </r>
  <r>
    <s v="R106470F"/>
    <x v="1"/>
    <n v="1"/>
    <s v="Type 2"/>
    <n v="22"/>
    <x v="2143"/>
    <x v="2213"/>
    <x v="2216"/>
    <n v="7"/>
    <x v="22"/>
    <x v="21"/>
    <x v="1"/>
  </r>
  <r>
    <s v="R106495E"/>
    <x v="1"/>
    <n v="1"/>
    <s v="Type 2"/>
    <n v="22"/>
    <x v="2144"/>
    <x v="2214"/>
    <x v="2217"/>
    <n v="23"/>
    <x v="9"/>
    <x v="9"/>
    <x v="1"/>
  </r>
  <r>
    <s v="R106496K"/>
    <x v="1"/>
    <n v="1"/>
    <s v="Type 2"/>
    <n v="22"/>
    <x v="2144"/>
    <x v="2214"/>
    <x v="2217"/>
    <n v="23"/>
    <x v="9"/>
    <x v="9"/>
    <x v="1"/>
  </r>
  <r>
    <s v="R106564Z"/>
    <x v="1"/>
    <n v="1"/>
    <s v="Type 2"/>
    <n v="22"/>
    <x v="2145"/>
    <x v="2215"/>
    <x v="2218"/>
    <n v="23"/>
    <x v="9"/>
    <x v="9"/>
    <x v="1"/>
  </r>
  <r>
    <s v="R106565C"/>
    <x v="1"/>
    <n v="1"/>
    <s v="Type 2"/>
    <n v="22"/>
    <x v="2145"/>
    <x v="2215"/>
    <x v="2218"/>
    <n v="23"/>
    <x v="9"/>
    <x v="9"/>
    <x v="1"/>
  </r>
  <r>
    <s v="R106566G"/>
    <x v="1"/>
    <n v="1"/>
    <s v="Type 2"/>
    <n v="22"/>
    <x v="2145"/>
    <x v="2215"/>
    <x v="2218"/>
    <n v="23"/>
    <x v="9"/>
    <x v="9"/>
    <x v="1"/>
  </r>
  <r>
    <s v="R106568D"/>
    <x v="1"/>
    <n v="1"/>
    <s v="Type 2"/>
    <n v="22"/>
    <x v="2145"/>
    <x v="2215"/>
    <x v="2218"/>
    <n v="23"/>
    <x v="9"/>
    <x v="9"/>
    <x v="1"/>
  </r>
  <r>
    <s v="R106571D"/>
    <x v="1"/>
    <n v="1"/>
    <s v="Type 2"/>
    <n v="22"/>
    <x v="868"/>
    <x v="2216"/>
    <x v="2219"/>
    <n v="17"/>
    <x v="26"/>
    <x v="25"/>
    <x v="1"/>
  </r>
  <r>
    <s v="R106572H"/>
    <x v="1"/>
    <n v="1"/>
    <s v="Type 2"/>
    <n v="22"/>
    <x v="868"/>
    <x v="2216"/>
    <x v="2219"/>
    <n v="17"/>
    <x v="26"/>
    <x v="25"/>
    <x v="1"/>
  </r>
  <r>
    <s v="R106592K"/>
    <x v="1"/>
    <n v="1"/>
    <s v="Type 2"/>
    <n v="22"/>
    <x v="2146"/>
    <x v="2217"/>
    <x v="2220"/>
    <n v="5"/>
    <x v="10"/>
    <x v="10"/>
    <x v="1"/>
  </r>
  <r>
    <s v="R106593B"/>
    <x v="1"/>
    <n v="1"/>
    <s v="Type 2"/>
    <n v="22"/>
    <x v="2146"/>
    <x v="2217"/>
    <x v="2220"/>
    <n v="5"/>
    <x v="10"/>
    <x v="10"/>
    <x v="1"/>
  </r>
  <r>
    <s v="R106595Z"/>
    <x v="1"/>
    <n v="1"/>
    <s v="Type 2"/>
    <n v="22"/>
    <x v="2146"/>
    <x v="2217"/>
    <x v="2220"/>
    <n v="5"/>
    <x v="10"/>
    <x v="10"/>
    <x v="1"/>
  </r>
  <r>
    <s v="R106596C"/>
    <x v="1"/>
    <n v="1"/>
    <s v="Type 2"/>
    <n v="22"/>
    <x v="2146"/>
    <x v="2217"/>
    <x v="2220"/>
    <n v="5"/>
    <x v="10"/>
    <x v="10"/>
    <x v="1"/>
  </r>
  <r>
    <s v="R106621A"/>
    <x v="1"/>
    <n v="1"/>
    <s v="Type 2"/>
    <n v="22"/>
    <x v="2144"/>
    <x v="2214"/>
    <x v="2217"/>
    <n v="23"/>
    <x v="9"/>
    <x v="9"/>
    <x v="1"/>
  </r>
  <r>
    <s v="R107010D"/>
    <x v="1"/>
    <n v="1"/>
    <s v="Type 2"/>
    <n v="22"/>
    <x v="2147"/>
    <x v="2218"/>
    <x v="2221"/>
    <n v="17"/>
    <x v="26"/>
    <x v="25"/>
    <x v="1"/>
  </r>
  <r>
    <s v="R107013E"/>
    <x v="1"/>
    <n v="1"/>
    <s v="Type 2"/>
    <n v="22"/>
    <x v="2147"/>
    <x v="2218"/>
    <x v="2221"/>
    <n v="17"/>
    <x v="26"/>
    <x v="25"/>
    <x v="1"/>
  </r>
  <r>
    <s v="R107014K"/>
    <x v="1"/>
    <n v="1"/>
    <s v="Type 2"/>
    <n v="22"/>
    <x v="2147"/>
    <x v="2218"/>
    <x v="2221"/>
    <n v="17"/>
    <x v="26"/>
    <x v="25"/>
    <x v="1"/>
  </r>
  <r>
    <s v="R107015B"/>
    <x v="1"/>
    <n v="1"/>
    <s v="Type 2"/>
    <n v="22"/>
    <x v="2147"/>
    <x v="2218"/>
    <x v="2221"/>
    <n v="17"/>
    <x v="26"/>
    <x v="25"/>
    <x v="1"/>
  </r>
  <r>
    <s v="R107192Z"/>
    <x v="1"/>
    <n v="1"/>
    <s v="Type 2"/>
    <n v="22"/>
    <x v="2148"/>
    <x v="2219"/>
    <x v="2222"/>
    <n v="6"/>
    <x v="10"/>
    <x v="10"/>
    <x v="1"/>
  </r>
  <r>
    <s v="R107193C"/>
    <x v="1"/>
    <n v="1"/>
    <s v="Type 2"/>
    <n v="22"/>
    <x v="2148"/>
    <x v="2219"/>
    <x v="2222"/>
    <n v="6"/>
    <x v="10"/>
    <x v="10"/>
    <x v="1"/>
  </r>
  <r>
    <s v="R107195R"/>
    <x v="1"/>
    <n v="1"/>
    <s v="Type 2"/>
    <n v="22"/>
    <x v="2148"/>
    <x v="2219"/>
    <x v="2222"/>
    <n v="6"/>
    <x v="10"/>
    <x v="10"/>
    <x v="1"/>
  </r>
  <r>
    <s v="R107196D"/>
    <x v="1"/>
    <n v="1"/>
    <s v="Type 2"/>
    <n v="22"/>
    <x v="2148"/>
    <x v="2219"/>
    <x v="2222"/>
    <n v="6"/>
    <x v="10"/>
    <x v="10"/>
    <x v="1"/>
  </r>
  <r>
    <s v="R107230D"/>
    <x v="1"/>
    <n v="1"/>
    <s v="Type 2"/>
    <n v="22"/>
    <x v="2149"/>
    <x v="2220"/>
    <x v="2223"/>
    <n v="18"/>
    <x v="7"/>
    <x v="7"/>
    <x v="1"/>
  </r>
  <r>
    <s v="R107232A"/>
    <x v="1"/>
    <n v="1"/>
    <s v="Type 2"/>
    <n v="22"/>
    <x v="2149"/>
    <x v="2220"/>
    <x v="2223"/>
    <n v="18"/>
    <x v="7"/>
    <x v="7"/>
    <x v="1"/>
  </r>
  <r>
    <s v="R107233E"/>
    <x v="1"/>
    <n v="1"/>
    <s v="Type 2"/>
    <n v="22"/>
    <x v="2149"/>
    <x v="2220"/>
    <x v="2223"/>
    <n v="18"/>
    <x v="7"/>
    <x v="7"/>
    <x v="1"/>
  </r>
  <r>
    <s v="R107234K"/>
    <x v="1"/>
    <n v="1"/>
    <s v="Type 2"/>
    <n v="22"/>
    <x v="2149"/>
    <x v="2220"/>
    <x v="2223"/>
    <n v="18"/>
    <x v="7"/>
    <x v="7"/>
    <x v="1"/>
  </r>
  <r>
    <s v="R107262H"/>
    <x v="1"/>
    <n v="1"/>
    <s v="Type 2"/>
    <n v="22"/>
    <x v="2150"/>
    <x v="2221"/>
    <x v="2224"/>
    <n v="18"/>
    <x v="7"/>
    <x v="7"/>
    <x v="1"/>
  </r>
  <r>
    <s v="R107263A"/>
    <x v="1"/>
    <n v="1"/>
    <s v="Type 2"/>
    <n v="22"/>
    <x v="2150"/>
    <x v="2221"/>
    <x v="2224"/>
    <n v="18"/>
    <x v="7"/>
    <x v="7"/>
    <x v="1"/>
  </r>
  <r>
    <s v="R107264E"/>
    <x v="1"/>
    <n v="1"/>
    <s v="Type 2"/>
    <n v="22"/>
    <x v="2151"/>
    <x v="2222"/>
    <x v="2225"/>
    <n v="18"/>
    <x v="7"/>
    <x v="7"/>
    <x v="1"/>
  </r>
  <r>
    <s v="R107265K"/>
    <x v="1"/>
    <n v="1"/>
    <s v="Type 2"/>
    <n v="22"/>
    <x v="2151"/>
    <x v="2222"/>
    <x v="2225"/>
    <n v="18"/>
    <x v="7"/>
    <x v="7"/>
    <x v="1"/>
  </r>
  <r>
    <s v="R107335G"/>
    <x v="1"/>
    <n v="1"/>
    <s v="Type 2"/>
    <n v="22"/>
    <x v="2152"/>
    <x v="2223"/>
    <x v="2226"/>
    <n v="18"/>
    <x v="7"/>
    <x v="7"/>
    <x v="1"/>
  </r>
  <r>
    <s v="R107336R"/>
    <x v="1"/>
    <n v="1"/>
    <s v="Type 2"/>
    <n v="22"/>
    <x v="2152"/>
    <x v="2223"/>
    <x v="2226"/>
    <n v="18"/>
    <x v="7"/>
    <x v="7"/>
    <x v="1"/>
  </r>
  <r>
    <s v="R107377F"/>
    <x v="1"/>
    <n v="1"/>
    <s v="Type 2"/>
    <n v="22"/>
    <x v="2153"/>
    <x v="2224"/>
    <x v="2227"/>
    <n v="28"/>
    <x v="13"/>
    <x v="13"/>
    <x v="1"/>
  </r>
  <r>
    <s v="R107381Z"/>
    <x v="1"/>
    <n v="1"/>
    <s v="Type 2"/>
    <n v="22"/>
    <x v="2153"/>
    <x v="2224"/>
    <x v="2227"/>
    <n v="28"/>
    <x v="13"/>
    <x v="13"/>
    <x v="1"/>
  </r>
  <r>
    <s v="R107385D"/>
    <x v="1"/>
    <n v="1"/>
    <s v="Type 2"/>
    <n v="22"/>
    <x v="2154"/>
    <x v="2225"/>
    <x v="2228"/>
    <n v="25"/>
    <x v="8"/>
    <x v="8"/>
    <x v="1"/>
  </r>
  <r>
    <s v="R107388E"/>
    <x v="1"/>
    <n v="1"/>
    <s v="Type 2"/>
    <n v="22"/>
    <x v="2154"/>
    <x v="2225"/>
    <x v="2228"/>
    <n v="25"/>
    <x v="8"/>
    <x v="8"/>
    <x v="1"/>
  </r>
  <r>
    <s v="R107390A"/>
    <x v="1"/>
    <n v="1"/>
    <s v="Type 2"/>
    <n v="22"/>
    <x v="2154"/>
    <x v="2225"/>
    <x v="2228"/>
    <n v="25"/>
    <x v="8"/>
    <x v="8"/>
    <x v="1"/>
  </r>
  <r>
    <s v="R107394F"/>
    <x v="1"/>
    <n v="1"/>
    <s v="Type 2"/>
    <n v="22"/>
    <x v="2155"/>
    <x v="2226"/>
    <x v="2229"/>
    <n v="22"/>
    <x v="9"/>
    <x v="9"/>
    <x v="1"/>
  </r>
  <r>
    <s v="R107399D"/>
    <x v="1"/>
    <n v="1"/>
    <s v="Type 2"/>
    <n v="22"/>
    <x v="2155"/>
    <x v="2226"/>
    <x v="2229"/>
    <n v="22"/>
    <x v="9"/>
    <x v="9"/>
    <x v="1"/>
  </r>
  <r>
    <s v="R107403H"/>
    <x v="1"/>
    <n v="1"/>
    <s v="Type 2"/>
    <n v="22"/>
    <x v="2156"/>
    <x v="2227"/>
    <x v="2230"/>
    <n v="10"/>
    <x v="6"/>
    <x v="6"/>
    <x v="1"/>
  </r>
  <r>
    <s v="R107406K"/>
    <x v="1"/>
    <n v="1"/>
    <s v="Type 2"/>
    <n v="22"/>
    <x v="2156"/>
    <x v="2227"/>
    <x v="2230"/>
    <n v="10"/>
    <x v="6"/>
    <x v="6"/>
    <x v="1"/>
  </r>
  <r>
    <s v="R107412Z"/>
    <x v="1"/>
    <n v="1"/>
    <s v="Type 2"/>
    <n v="22"/>
    <x v="2157"/>
    <x v="2228"/>
    <x v="2231"/>
    <n v="22"/>
    <x v="9"/>
    <x v="9"/>
    <x v="1"/>
  </r>
  <r>
    <s v="R107421A"/>
    <x v="1"/>
    <n v="1"/>
    <s v="Type 2"/>
    <n v="22"/>
    <x v="2157"/>
    <x v="2228"/>
    <x v="2231"/>
    <n v="22"/>
    <x v="9"/>
    <x v="9"/>
    <x v="1"/>
  </r>
  <r>
    <s v="R107430C"/>
    <x v="1"/>
    <n v="1"/>
    <s v="Type 2"/>
    <n v="22"/>
    <x v="2157"/>
    <x v="2228"/>
    <x v="2231"/>
    <n v="22"/>
    <x v="9"/>
    <x v="9"/>
    <x v="1"/>
  </r>
  <r>
    <s v="R108034K"/>
    <x v="1"/>
    <n v="1"/>
    <s v="Type 2"/>
    <n v="22"/>
    <x v="863"/>
    <x v="2229"/>
    <x v="2232"/>
    <n v="9"/>
    <x v="6"/>
    <x v="6"/>
    <x v="1"/>
  </r>
  <r>
    <s v="R108035B"/>
    <x v="1"/>
    <n v="1"/>
    <s v="Type 2"/>
    <n v="22"/>
    <x v="863"/>
    <x v="2229"/>
    <x v="2232"/>
    <n v="9"/>
    <x v="6"/>
    <x v="6"/>
    <x v="1"/>
  </r>
  <r>
    <s v="R108036F"/>
    <x v="1"/>
    <n v="1"/>
    <s v="Type 2"/>
    <n v="22"/>
    <x v="863"/>
    <x v="2229"/>
    <x v="2232"/>
    <n v="9"/>
    <x v="6"/>
    <x v="6"/>
    <x v="1"/>
  </r>
  <r>
    <s v="R108037Z"/>
    <x v="1"/>
    <n v="1"/>
    <s v="Type 2"/>
    <n v="22"/>
    <x v="863"/>
    <x v="2229"/>
    <x v="2232"/>
    <n v="9"/>
    <x v="6"/>
    <x v="6"/>
    <x v="1"/>
  </r>
  <r>
    <s v="R108038C"/>
    <x v="1"/>
    <n v="1"/>
    <s v="Type 2"/>
    <n v="22"/>
    <x v="863"/>
    <x v="2229"/>
    <x v="2232"/>
    <n v="9"/>
    <x v="6"/>
    <x v="6"/>
    <x v="1"/>
  </r>
  <r>
    <s v="R108040Z"/>
    <x v="1"/>
    <n v="1"/>
    <s v="Type 2"/>
    <n v="22"/>
    <x v="2158"/>
    <x v="2230"/>
    <x v="2233"/>
    <n v="9"/>
    <x v="6"/>
    <x v="6"/>
    <x v="1"/>
  </r>
  <r>
    <s v="R108041C"/>
    <x v="1"/>
    <n v="1"/>
    <s v="Type 2"/>
    <n v="22"/>
    <x v="2158"/>
    <x v="2230"/>
    <x v="2233"/>
    <n v="9"/>
    <x v="6"/>
    <x v="6"/>
    <x v="1"/>
  </r>
  <r>
    <s v="R108042G"/>
    <x v="1"/>
    <n v="1"/>
    <s v="Type 2"/>
    <n v="22"/>
    <x v="2158"/>
    <x v="2230"/>
    <x v="2233"/>
    <n v="9"/>
    <x v="6"/>
    <x v="6"/>
    <x v="1"/>
  </r>
  <r>
    <s v="R108043R"/>
    <x v="1"/>
    <n v="1"/>
    <s v="Type 2"/>
    <n v="22"/>
    <x v="2158"/>
    <x v="2230"/>
    <x v="2233"/>
    <n v="9"/>
    <x v="6"/>
    <x v="6"/>
    <x v="1"/>
  </r>
  <r>
    <s v="R108765R"/>
    <x v="1"/>
    <n v="1"/>
    <s v="Type 2"/>
    <n v="22"/>
    <x v="2159"/>
    <x v="2231"/>
    <x v="2234"/>
    <n v="22"/>
    <x v="9"/>
    <x v="9"/>
    <x v="1"/>
  </r>
  <r>
    <s v="R108766D"/>
    <x v="1"/>
    <n v="1"/>
    <s v="Type 2"/>
    <n v="22"/>
    <x v="2159"/>
    <x v="2231"/>
    <x v="2234"/>
    <n v="22"/>
    <x v="9"/>
    <x v="9"/>
    <x v="1"/>
  </r>
  <r>
    <s v="R108776Z"/>
    <x v="1"/>
    <n v="1"/>
    <s v="Type 2"/>
    <n v="22"/>
    <x v="2160"/>
    <x v="2232"/>
    <x v="2235"/>
    <n v="22"/>
    <x v="9"/>
    <x v="9"/>
    <x v="1"/>
  </r>
  <r>
    <s v="R108777C"/>
    <x v="1"/>
    <n v="1"/>
    <s v="Type 2"/>
    <n v="22"/>
    <x v="2160"/>
    <x v="2232"/>
    <x v="2235"/>
    <n v="22"/>
    <x v="9"/>
    <x v="9"/>
    <x v="1"/>
  </r>
  <r>
    <s v="R108778G"/>
    <x v="1"/>
    <n v="1"/>
    <s v="Type 2"/>
    <n v="22"/>
    <x v="2160"/>
    <x v="2232"/>
    <x v="2235"/>
    <n v="22"/>
    <x v="9"/>
    <x v="9"/>
    <x v="1"/>
  </r>
  <r>
    <s v="R109682E"/>
    <x v="1"/>
    <n v="1"/>
    <s v="Type 2"/>
    <n v="22"/>
    <x v="2161"/>
    <x v="2233"/>
    <x v="2236"/>
    <n v="27"/>
    <x v="8"/>
    <x v="8"/>
    <x v="1"/>
  </r>
  <r>
    <s v="R109684B"/>
    <x v="1"/>
    <n v="1"/>
    <s v="Type 2"/>
    <n v="22"/>
    <x v="2161"/>
    <x v="2233"/>
    <x v="2236"/>
    <n v="27"/>
    <x v="8"/>
    <x v="8"/>
    <x v="1"/>
  </r>
  <r>
    <s v="R109685F"/>
    <x v="1"/>
    <n v="1"/>
    <s v="Type 2"/>
    <n v="22"/>
    <x v="2161"/>
    <x v="2233"/>
    <x v="2236"/>
    <n v="27"/>
    <x v="8"/>
    <x v="8"/>
    <x v="1"/>
  </r>
  <r>
    <s v="R109686Z"/>
    <x v="1"/>
    <n v="1"/>
    <s v="Type 2"/>
    <n v="22"/>
    <x v="2161"/>
    <x v="2233"/>
    <x v="2236"/>
    <n v="27"/>
    <x v="8"/>
    <x v="8"/>
    <x v="1"/>
  </r>
  <r>
    <s v="R111005K"/>
    <x v="1"/>
    <n v="1"/>
    <s v="Type 2"/>
    <n v="22"/>
    <x v="270"/>
    <x v="271"/>
    <x v="271"/>
    <n v="7"/>
    <x v="22"/>
    <x v="21"/>
    <x v="1"/>
  </r>
  <r>
    <s v="R111006B"/>
    <x v="1"/>
    <n v="1"/>
    <s v="Type 2"/>
    <n v="22"/>
    <x v="270"/>
    <x v="271"/>
    <x v="271"/>
    <n v="7"/>
    <x v="22"/>
    <x v="21"/>
    <x v="1"/>
  </r>
  <r>
    <s v="R111007F"/>
    <x v="1"/>
    <n v="1"/>
    <s v="Type 2"/>
    <n v="22"/>
    <x v="270"/>
    <x v="271"/>
    <x v="271"/>
    <n v="7"/>
    <x v="22"/>
    <x v="21"/>
    <x v="1"/>
  </r>
  <r>
    <s v="R111008Z"/>
    <x v="1"/>
    <n v="1"/>
    <s v="Type 2"/>
    <n v="22"/>
    <x v="270"/>
    <x v="271"/>
    <x v="271"/>
    <n v="7"/>
    <x v="22"/>
    <x v="21"/>
    <x v="1"/>
  </r>
  <r>
    <s v="R111009C"/>
    <x v="1"/>
    <n v="1"/>
    <s v="Type 2"/>
    <n v="22"/>
    <x v="270"/>
    <x v="271"/>
    <x v="271"/>
    <n v="7"/>
    <x v="22"/>
    <x v="21"/>
    <x v="1"/>
  </r>
  <r>
    <s v="R111010F"/>
    <x v="1"/>
    <n v="1"/>
    <s v="Type 2"/>
    <n v="22"/>
    <x v="270"/>
    <x v="271"/>
    <x v="271"/>
    <n v="7"/>
    <x v="22"/>
    <x v="21"/>
    <x v="1"/>
  </r>
  <r>
    <s v="R111013G"/>
    <x v="1"/>
    <n v="1"/>
    <s v="Type 2"/>
    <n v="22"/>
    <x v="2032"/>
    <x v="2096"/>
    <x v="2098"/>
    <n v="6"/>
    <x v="10"/>
    <x v="10"/>
    <x v="1"/>
  </r>
  <r>
    <s v="R111608G"/>
    <x v="1"/>
    <n v="1"/>
    <s v="Type 2"/>
    <n v="22"/>
    <x v="2162"/>
    <x v="2234"/>
    <x v="2237"/>
    <n v="7"/>
    <x v="22"/>
    <x v="21"/>
    <x v="1"/>
  </r>
  <r>
    <s v="R111609R"/>
    <x v="1"/>
    <n v="1"/>
    <s v="Type 2"/>
    <n v="22"/>
    <x v="2162"/>
    <x v="2234"/>
    <x v="2237"/>
    <n v="7"/>
    <x v="22"/>
    <x v="21"/>
    <x v="1"/>
  </r>
  <r>
    <s v="R111610C"/>
    <x v="1"/>
    <n v="1"/>
    <s v="Type 2"/>
    <n v="22"/>
    <x v="2162"/>
    <x v="2234"/>
    <x v="2237"/>
    <n v="7"/>
    <x v="22"/>
    <x v="21"/>
    <x v="1"/>
  </r>
  <r>
    <s v="R111611G"/>
    <x v="1"/>
    <n v="1"/>
    <s v="Type 2"/>
    <n v="22"/>
    <x v="2162"/>
    <x v="2234"/>
    <x v="2237"/>
    <n v="7"/>
    <x v="22"/>
    <x v="21"/>
    <x v="1"/>
  </r>
  <r>
    <s v="R111612R"/>
    <x v="1"/>
    <n v="1"/>
    <s v="Type 2"/>
    <n v="22"/>
    <x v="2162"/>
    <x v="2234"/>
    <x v="2237"/>
    <n v="7"/>
    <x v="22"/>
    <x v="21"/>
    <x v="1"/>
  </r>
  <r>
    <s v="R111613D"/>
    <x v="1"/>
    <n v="1"/>
    <s v="Type 2"/>
    <n v="22"/>
    <x v="2162"/>
    <x v="2234"/>
    <x v="2237"/>
    <n v="7"/>
    <x v="22"/>
    <x v="21"/>
    <x v="1"/>
  </r>
  <r>
    <s v="R111469D"/>
    <x v="1"/>
    <n v="1"/>
    <s v="Type 2"/>
    <n v="22"/>
    <x v="2163"/>
    <x v="2235"/>
    <x v="2238"/>
    <n v="4"/>
    <x v="10"/>
    <x v="10"/>
    <x v="1"/>
  </r>
  <r>
    <s v="R111470G"/>
    <x v="1"/>
    <n v="1"/>
    <s v="Type 2"/>
    <n v="22"/>
    <x v="2163"/>
    <x v="2236"/>
    <x v="2239"/>
    <n v="4"/>
    <x v="10"/>
    <x v="10"/>
    <x v="1"/>
  </r>
  <r>
    <s v="R111471R"/>
    <x v="1"/>
    <n v="1"/>
    <s v="Type 2"/>
    <n v="22"/>
    <x v="2163"/>
    <x v="2236"/>
    <x v="2239"/>
    <n v="4"/>
    <x v="10"/>
    <x v="10"/>
    <x v="1"/>
  </r>
  <r>
    <s v="R111472D"/>
    <x v="1"/>
    <n v="1"/>
    <s v="Type 2"/>
    <n v="22"/>
    <x v="2163"/>
    <x v="2236"/>
    <x v="2239"/>
    <n v="4"/>
    <x v="10"/>
    <x v="10"/>
    <x v="1"/>
  </r>
  <r>
    <s v="R112248Z"/>
    <x v="1"/>
    <n v="1"/>
    <s v="Type 2"/>
    <n v="22"/>
    <x v="2164"/>
    <x v="2237"/>
    <x v="2240"/>
    <n v="8"/>
    <x v="22"/>
    <x v="21"/>
    <x v="1"/>
  </r>
  <r>
    <s v="R112249C"/>
    <x v="1"/>
    <n v="1"/>
    <s v="Type 2"/>
    <n v="22"/>
    <x v="2164"/>
    <x v="2237"/>
    <x v="2240"/>
    <n v="8"/>
    <x v="22"/>
    <x v="21"/>
    <x v="1"/>
  </r>
  <r>
    <s v="R112245K"/>
    <x v="1"/>
    <n v="1"/>
    <s v="Type 2"/>
    <n v="22"/>
    <x v="2165"/>
    <x v="2238"/>
    <x v="2241"/>
    <n v="8"/>
    <x v="22"/>
    <x v="21"/>
    <x v="1"/>
  </r>
  <r>
    <s v="R112246B"/>
    <x v="1"/>
    <n v="1"/>
    <s v="Type 2"/>
    <n v="22"/>
    <x v="2165"/>
    <x v="2238"/>
    <x v="2241"/>
    <n v="8"/>
    <x v="22"/>
    <x v="21"/>
    <x v="1"/>
  </r>
  <r>
    <s v="R112247F"/>
    <x v="1"/>
    <n v="1"/>
    <s v="Type 2"/>
    <n v="22"/>
    <x v="2165"/>
    <x v="2238"/>
    <x v="2241"/>
    <n v="8"/>
    <x v="22"/>
    <x v="21"/>
    <x v="1"/>
  </r>
  <r>
    <s v="R110753A"/>
    <x v="1"/>
    <n v="1"/>
    <s v="Type 2"/>
    <n v="22"/>
    <x v="2161"/>
    <x v="2233"/>
    <x v="2236"/>
    <n v="27"/>
    <x v="8"/>
    <x v="8"/>
    <x v="1"/>
  </r>
  <r>
    <s v="R110754E"/>
    <x v="1"/>
    <n v="1"/>
    <s v="Type 2"/>
    <n v="22"/>
    <x v="2161"/>
    <x v="2233"/>
    <x v="2236"/>
    <n v="27"/>
    <x v="8"/>
    <x v="8"/>
    <x v="1"/>
  </r>
  <r>
    <s v="R112893F"/>
    <x v="1"/>
    <n v="1"/>
    <s v="Type 2"/>
    <n v="22"/>
    <x v="2166"/>
    <x v="2239"/>
    <x v="2242"/>
    <n v="23"/>
    <x v="9"/>
    <x v="9"/>
    <x v="1"/>
  </r>
  <r>
    <s v="R112894Z"/>
    <x v="1"/>
    <n v="1"/>
    <s v="Type 2"/>
    <n v="22"/>
    <x v="2166"/>
    <x v="2239"/>
    <x v="2242"/>
    <n v="23"/>
    <x v="9"/>
    <x v="9"/>
    <x v="1"/>
  </r>
  <r>
    <s v="R114479G"/>
    <x v="1"/>
    <n v="1"/>
    <s v="Type 2"/>
    <n v="22"/>
    <x v="789"/>
    <x v="799"/>
    <x v="799"/>
    <n v="6"/>
    <x v="10"/>
    <x v="10"/>
    <x v="1"/>
  </r>
  <r>
    <s v="R114480Z"/>
    <x v="1"/>
    <n v="1"/>
    <s v="Type 2"/>
    <n v="22"/>
    <x v="789"/>
    <x v="799"/>
    <x v="799"/>
    <n v="6"/>
    <x v="10"/>
    <x v="10"/>
    <x v="1"/>
  </r>
  <r>
    <s v="R114859D"/>
    <x v="1"/>
    <n v="1"/>
    <s v="Type 2"/>
    <n v="22"/>
    <x v="866"/>
    <x v="883"/>
    <x v="883"/>
    <n v="17"/>
    <x v="26"/>
    <x v="25"/>
    <x v="1"/>
  </r>
  <r>
    <s v="R114861R"/>
    <x v="1"/>
    <n v="1"/>
    <s v="Type 2"/>
    <n v="22"/>
    <x v="866"/>
    <x v="883"/>
    <x v="883"/>
    <n v="17"/>
    <x v="26"/>
    <x v="25"/>
    <x v="1"/>
  </r>
  <r>
    <s v="R114885F"/>
    <x v="1"/>
    <n v="1"/>
    <s v="Type 2"/>
    <n v="22"/>
    <x v="2167"/>
    <x v="2240"/>
    <x v="2243"/>
    <n v="18"/>
    <x v="7"/>
    <x v="7"/>
    <x v="1"/>
  </r>
  <r>
    <s v="R114887C"/>
    <x v="1"/>
    <n v="1"/>
    <s v="Type 2"/>
    <n v="22"/>
    <x v="2167"/>
    <x v="2240"/>
    <x v="2243"/>
    <n v="18"/>
    <x v="7"/>
    <x v="7"/>
    <x v="1"/>
  </r>
  <r>
    <s v="R115309C"/>
    <x v="1"/>
    <n v="1"/>
    <s v="Type 2"/>
    <n v="22"/>
    <x v="2168"/>
    <x v="2241"/>
    <x v="2244"/>
    <n v="18"/>
    <x v="7"/>
    <x v="7"/>
    <x v="1"/>
  </r>
  <r>
    <s v="R115310F"/>
    <x v="1"/>
    <n v="1"/>
    <s v="Type 2"/>
    <n v="22"/>
    <x v="2168"/>
    <x v="2241"/>
    <x v="2244"/>
    <n v="18"/>
    <x v="7"/>
    <x v="7"/>
    <x v="1"/>
  </r>
  <r>
    <s v="R115311Z"/>
    <x v="1"/>
    <n v="1"/>
    <s v="Type 2"/>
    <n v="22"/>
    <x v="2168"/>
    <x v="2241"/>
    <x v="2244"/>
    <n v="18"/>
    <x v="7"/>
    <x v="7"/>
    <x v="1"/>
  </r>
  <r>
    <s v="R115509B"/>
    <x v="1"/>
    <n v="1"/>
    <s v="Type 2"/>
    <n v="22"/>
    <x v="2169"/>
    <x v="2242"/>
    <x v="2245"/>
    <n v="24"/>
    <x v="8"/>
    <x v="8"/>
    <x v="1"/>
  </r>
  <r>
    <s v="R115510E"/>
    <x v="1"/>
    <n v="1"/>
    <s v="Type 2"/>
    <n v="22"/>
    <x v="2169"/>
    <x v="2242"/>
    <x v="2245"/>
    <n v="24"/>
    <x v="8"/>
    <x v="8"/>
    <x v="1"/>
  </r>
  <r>
    <s v="R116927C"/>
    <x v="1"/>
    <n v="1"/>
    <s v="Type 2"/>
    <n v="22"/>
    <x v="781"/>
    <x v="2243"/>
    <x v="2246"/>
    <n v="9"/>
    <x v="6"/>
    <x v="6"/>
    <x v="1"/>
  </r>
  <r>
    <s v="R116928G"/>
    <x v="1"/>
    <n v="1"/>
    <s v="Type 2"/>
    <n v="22"/>
    <x v="781"/>
    <x v="2243"/>
    <x v="2246"/>
    <n v="9"/>
    <x v="6"/>
    <x v="6"/>
    <x v="1"/>
  </r>
  <r>
    <s v="R116929R"/>
    <x v="1"/>
    <n v="1"/>
    <s v="Type 2"/>
    <n v="22"/>
    <x v="781"/>
    <x v="2243"/>
    <x v="2246"/>
    <n v="9"/>
    <x v="6"/>
    <x v="6"/>
    <x v="1"/>
  </r>
  <r>
    <s v="R116930C"/>
    <x v="1"/>
    <n v="1"/>
    <s v="Type 2"/>
    <n v="22"/>
    <x v="781"/>
    <x v="2243"/>
    <x v="2246"/>
    <n v="9"/>
    <x v="6"/>
    <x v="6"/>
    <x v="1"/>
  </r>
  <r>
    <s v="R117044A"/>
    <x v="1"/>
    <n v="1"/>
    <s v="Type 2"/>
    <n v="22"/>
    <x v="2170"/>
    <x v="2244"/>
    <x v="2247"/>
    <n v="23"/>
    <x v="9"/>
    <x v="9"/>
    <x v="1"/>
  </r>
  <r>
    <s v="R117045E"/>
    <x v="1"/>
    <n v="1"/>
    <s v="Type 2"/>
    <n v="22"/>
    <x v="2170"/>
    <x v="2244"/>
    <x v="2247"/>
    <n v="23"/>
    <x v="9"/>
    <x v="9"/>
    <x v="1"/>
  </r>
  <r>
    <s v="R117046K"/>
    <x v="1"/>
    <n v="1"/>
    <s v="Type 2"/>
    <n v="22"/>
    <x v="2170"/>
    <x v="2244"/>
    <x v="2247"/>
    <n v="23"/>
    <x v="9"/>
    <x v="9"/>
    <x v="1"/>
  </r>
  <r>
    <s v="R117286Z"/>
    <x v="1"/>
    <n v="1"/>
    <s v="Type 2"/>
    <n v="22"/>
    <x v="868"/>
    <x v="885"/>
    <x v="885"/>
    <n v="17"/>
    <x v="26"/>
    <x v="25"/>
    <x v="1"/>
  </r>
  <r>
    <s v="R117287C"/>
    <x v="1"/>
    <n v="1"/>
    <s v="Type 2"/>
    <n v="22"/>
    <x v="868"/>
    <x v="885"/>
    <x v="885"/>
    <n v="17"/>
    <x v="26"/>
    <x v="25"/>
    <x v="1"/>
  </r>
  <r>
    <s v="R117288G"/>
    <x v="1"/>
    <n v="1"/>
    <s v="Type 2"/>
    <n v="22"/>
    <x v="868"/>
    <x v="885"/>
    <x v="885"/>
    <n v="17"/>
    <x v="26"/>
    <x v="25"/>
    <x v="1"/>
  </r>
  <r>
    <s v="R117982G"/>
    <x v="1"/>
    <n v="1"/>
    <s v="Type 2"/>
    <n v="22"/>
    <x v="2171"/>
    <x v="2245"/>
    <x v="2248"/>
    <n v="22"/>
    <x v="9"/>
    <x v="9"/>
    <x v="1"/>
  </r>
  <r>
    <s v="R117983R"/>
    <x v="1"/>
    <n v="1"/>
    <s v="Type 2"/>
    <n v="22"/>
    <x v="2171"/>
    <x v="2245"/>
    <x v="2248"/>
    <n v="22"/>
    <x v="9"/>
    <x v="9"/>
    <x v="1"/>
  </r>
  <r>
    <s v="R118206E"/>
    <x v="1"/>
    <n v="1"/>
    <s v="Type 2"/>
    <n v="22"/>
    <x v="826"/>
    <x v="836"/>
    <x v="836"/>
    <n v="6"/>
    <x v="10"/>
    <x v="10"/>
    <x v="1"/>
  </r>
  <r>
    <s v="R118207K"/>
    <x v="1"/>
    <n v="1"/>
    <s v="Type 2"/>
    <n v="22"/>
    <x v="826"/>
    <x v="836"/>
    <x v="836"/>
    <n v="6"/>
    <x v="10"/>
    <x v="10"/>
    <x v="1"/>
  </r>
  <r>
    <s v="R118208B"/>
    <x v="1"/>
    <n v="1"/>
    <s v="Type 2"/>
    <n v="22"/>
    <x v="826"/>
    <x v="836"/>
    <x v="836"/>
    <n v="6"/>
    <x v="10"/>
    <x v="10"/>
    <x v="1"/>
  </r>
  <r>
    <s v="R118209F"/>
    <x v="1"/>
    <n v="1"/>
    <s v="Type 2"/>
    <n v="22"/>
    <x v="826"/>
    <x v="836"/>
    <x v="836"/>
    <n v="6"/>
    <x v="10"/>
    <x v="10"/>
    <x v="1"/>
  </r>
  <r>
    <s v="R118211B"/>
    <x v="1"/>
    <n v="1"/>
    <s v="Type 2"/>
    <n v="22"/>
    <x v="826"/>
    <x v="836"/>
    <x v="836"/>
    <n v="6"/>
    <x v="10"/>
    <x v="10"/>
    <x v="1"/>
  </r>
  <r>
    <s v="R118212F"/>
    <x v="1"/>
    <n v="1"/>
    <s v="Type 2"/>
    <n v="22"/>
    <x v="826"/>
    <x v="836"/>
    <x v="836"/>
    <n v="6"/>
    <x v="10"/>
    <x v="10"/>
    <x v="1"/>
  </r>
  <r>
    <s v="R111005K"/>
    <x v="1"/>
    <n v="1"/>
    <s v="Type 2"/>
    <n v="22"/>
    <x v="270"/>
    <x v="271"/>
    <x v="271"/>
    <n v="7"/>
    <x v="22"/>
    <x v="21"/>
    <x v="1"/>
  </r>
  <r>
    <s v="R111006B"/>
    <x v="1"/>
    <n v="1"/>
    <s v="Type 2"/>
    <n v="22"/>
    <x v="270"/>
    <x v="271"/>
    <x v="271"/>
    <n v="7"/>
    <x v="22"/>
    <x v="21"/>
    <x v="1"/>
  </r>
  <r>
    <s v="R111007F"/>
    <x v="1"/>
    <n v="1"/>
    <s v="Type 2"/>
    <n v="22"/>
    <x v="270"/>
    <x v="271"/>
    <x v="271"/>
    <n v="7"/>
    <x v="22"/>
    <x v="21"/>
    <x v="1"/>
  </r>
  <r>
    <s v="R111008Z"/>
    <x v="1"/>
    <n v="1"/>
    <s v="Type 2"/>
    <n v="22"/>
    <x v="270"/>
    <x v="271"/>
    <x v="271"/>
    <n v="7"/>
    <x v="22"/>
    <x v="21"/>
    <x v="1"/>
  </r>
  <r>
    <s v="R111009C"/>
    <x v="1"/>
    <n v="1"/>
    <s v="Type 2"/>
    <n v="22"/>
    <x v="270"/>
    <x v="271"/>
    <x v="271"/>
    <n v="7"/>
    <x v="22"/>
    <x v="21"/>
    <x v="1"/>
  </r>
  <r>
    <s v="R111010F"/>
    <x v="1"/>
    <n v="1"/>
    <s v="Type 2"/>
    <n v="22"/>
    <x v="270"/>
    <x v="271"/>
    <x v="271"/>
    <n v="7"/>
    <x v="22"/>
    <x v="21"/>
    <x v="1"/>
  </r>
  <r>
    <s v="R104831H"/>
    <x v="1"/>
    <n v="2"/>
    <s v="CCS 2"/>
    <n v="100"/>
    <x v="816"/>
    <x v="826"/>
    <x v="826"/>
    <n v="63"/>
    <x v="1"/>
    <x v="1"/>
    <x v="0"/>
  </r>
  <r>
    <s v="R104831H"/>
    <x v="1"/>
    <n v="2"/>
    <s v="CCS 2"/>
    <n v="100"/>
    <x v="816"/>
    <x v="826"/>
    <x v="826"/>
    <n v="63"/>
    <x v="1"/>
    <x v="1"/>
    <x v="0"/>
  </r>
  <r>
    <s v="R104898F"/>
    <x v="1"/>
    <n v="2"/>
    <s v="CCS 2"/>
    <n v="100"/>
    <x v="776"/>
    <x v="784"/>
    <x v="784"/>
    <n v="58"/>
    <x v="12"/>
    <x v="12"/>
    <x v="0"/>
  </r>
  <r>
    <s v="R104898F"/>
    <x v="1"/>
    <n v="2"/>
    <s v="CCS 2"/>
    <n v="100"/>
    <x v="776"/>
    <x v="784"/>
    <x v="784"/>
    <n v="58"/>
    <x v="12"/>
    <x v="12"/>
    <x v="0"/>
  </r>
  <r>
    <s v="R104916Z"/>
    <x v="1"/>
    <n v="2"/>
    <s v="CCS 2"/>
    <n v="100"/>
    <x v="2092"/>
    <x v="2159"/>
    <x v="2161"/>
    <n v="75"/>
    <x v="4"/>
    <x v="4"/>
    <x v="0"/>
  </r>
  <r>
    <s v="R104916Z"/>
    <x v="1"/>
    <n v="2"/>
    <s v="CCS 2"/>
    <n v="100"/>
    <x v="2092"/>
    <x v="2159"/>
    <x v="2161"/>
    <n v="75"/>
    <x v="4"/>
    <x v="4"/>
    <x v="0"/>
  </r>
  <r>
    <s v="R105494B"/>
    <x v="1"/>
    <n v="2"/>
    <s v="CCS 2"/>
    <n v="100"/>
    <x v="2172"/>
    <x v="2246"/>
    <x v="2249"/>
    <n v="51"/>
    <x v="25"/>
    <x v="24"/>
    <x v="0"/>
  </r>
  <r>
    <s v="R105494B"/>
    <x v="1"/>
    <n v="2"/>
    <s v="CCS 2"/>
    <n v="100"/>
    <x v="2172"/>
    <x v="2246"/>
    <x v="2249"/>
    <n v="51"/>
    <x v="25"/>
    <x v="24"/>
    <x v="0"/>
  </r>
  <r>
    <s v="R107198A"/>
    <x v="1"/>
    <n v="2"/>
    <s v="CCS 2"/>
    <n v="100"/>
    <x v="1008"/>
    <x v="2169"/>
    <x v="2171"/>
    <n v="60"/>
    <x v="1"/>
    <x v="1"/>
    <x v="0"/>
  </r>
  <r>
    <s v="R107198A"/>
    <x v="1"/>
    <n v="2"/>
    <s v="CCS 2"/>
    <n v="100"/>
    <x v="1008"/>
    <x v="2169"/>
    <x v="2171"/>
    <n v="60"/>
    <x v="1"/>
    <x v="1"/>
    <x v="0"/>
  </r>
  <r>
    <s v="R107206Z"/>
    <x v="1"/>
    <n v="2"/>
    <s v="CCS 2"/>
    <n v="100"/>
    <x v="2173"/>
    <x v="2247"/>
    <x v="2250"/>
    <n v="76"/>
    <x v="4"/>
    <x v="4"/>
    <x v="0"/>
  </r>
  <r>
    <s v="R107206Z"/>
    <x v="1"/>
    <n v="2"/>
    <s v="CCS 2"/>
    <n v="100"/>
    <x v="2173"/>
    <x v="2247"/>
    <x v="2250"/>
    <n v="76"/>
    <x v="4"/>
    <x v="4"/>
    <x v="0"/>
  </r>
  <r>
    <s v="R107236F"/>
    <x v="1"/>
    <n v="2"/>
    <s v="CCS 2"/>
    <n v="100"/>
    <x v="2102"/>
    <x v="2171"/>
    <x v="2173"/>
    <n v="76"/>
    <x v="4"/>
    <x v="4"/>
    <x v="0"/>
  </r>
  <r>
    <s v="R107236F"/>
    <x v="1"/>
    <n v="2"/>
    <s v="CCS 2"/>
    <n v="100"/>
    <x v="2102"/>
    <x v="2171"/>
    <x v="2173"/>
    <n v="76"/>
    <x v="4"/>
    <x v="4"/>
    <x v="0"/>
  </r>
  <r>
    <s v="R107249B"/>
    <x v="1"/>
    <n v="2"/>
    <s v="CCS 2"/>
    <n v="100"/>
    <x v="2174"/>
    <x v="265"/>
    <x v="265"/>
    <n v="63"/>
    <x v="1"/>
    <x v="1"/>
    <x v="0"/>
  </r>
  <r>
    <s v="R107249B"/>
    <x v="1"/>
    <n v="2"/>
    <s v="CCS 2"/>
    <n v="100"/>
    <x v="2174"/>
    <x v="265"/>
    <x v="265"/>
    <n v="63"/>
    <x v="1"/>
    <x v="1"/>
    <x v="0"/>
  </r>
  <r>
    <s v="R107317C"/>
    <x v="1"/>
    <n v="2"/>
    <s v="CCS 2"/>
    <n v="100"/>
    <x v="2175"/>
    <x v="2248"/>
    <x v="2251"/>
    <n v="73"/>
    <x v="3"/>
    <x v="3"/>
    <x v="0"/>
  </r>
  <r>
    <s v="R107317C"/>
    <x v="1"/>
    <n v="2"/>
    <s v="CCS 2"/>
    <n v="100"/>
    <x v="2175"/>
    <x v="2248"/>
    <x v="2251"/>
    <n v="73"/>
    <x v="3"/>
    <x v="3"/>
    <x v="0"/>
  </r>
  <r>
    <s v="R107337D"/>
    <x v="1"/>
    <n v="2"/>
    <s v="CCS 2"/>
    <n v="100"/>
    <x v="785"/>
    <x v="793"/>
    <x v="793"/>
    <n v="52"/>
    <x v="25"/>
    <x v="24"/>
    <x v="0"/>
  </r>
  <r>
    <s v="R107337D"/>
    <x v="1"/>
    <n v="2"/>
    <s v="CCS 2"/>
    <n v="100"/>
    <x v="785"/>
    <x v="793"/>
    <x v="793"/>
    <n v="52"/>
    <x v="25"/>
    <x v="24"/>
    <x v="0"/>
  </r>
  <r>
    <s v="R107342A"/>
    <x v="1"/>
    <n v="2"/>
    <s v="CCS 2"/>
    <n v="100"/>
    <x v="785"/>
    <x v="793"/>
    <x v="793"/>
    <n v="52"/>
    <x v="25"/>
    <x v="24"/>
    <x v="0"/>
  </r>
  <r>
    <s v="R107342A"/>
    <x v="1"/>
    <n v="2"/>
    <s v="CCS 2"/>
    <n v="100"/>
    <x v="785"/>
    <x v="793"/>
    <x v="793"/>
    <n v="52"/>
    <x v="25"/>
    <x v="24"/>
    <x v="0"/>
  </r>
  <r>
    <s v="R107561H"/>
    <x v="1"/>
    <n v="2"/>
    <s v="CCS 2"/>
    <n v="100"/>
    <x v="2176"/>
    <x v="2249"/>
    <x v="2252"/>
    <n v="63"/>
    <x v="1"/>
    <x v="1"/>
    <x v="0"/>
  </r>
  <r>
    <s v="R107561H"/>
    <x v="1"/>
    <n v="2"/>
    <s v="CCS 2"/>
    <n v="100"/>
    <x v="2176"/>
    <x v="2249"/>
    <x v="2252"/>
    <n v="63"/>
    <x v="1"/>
    <x v="1"/>
    <x v="0"/>
  </r>
  <r>
    <s v="R107786F"/>
    <x v="1"/>
    <n v="2"/>
    <s v="CCS 2"/>
    <n v="100"/>
    <x v="376"/>
    <x v="380"/>
    <x v="380"/>
    <n v="52"/>
    <x v="25"/>
    <x v="24"/>
    <x v="0"/>
  </r>
  <r>
    <s v="R107786F"/>
    <x v="1"/>
    <n v="2"/>
    <s v="CCS 2"/>
    <n v="100"/>
    <x v="376"/>
    <x v="380"/>
    <x v="380"/>
    <n v="52"/>
    <x v="25"/>
    <x v="24"/>
    <x v="0"/>
  </r>
  <r>
    <s v="R108039G"/>
    <x v="1"/>
    <n v="2"/>
    <s v="CCS 2"/>
    <n v="100"/>
    <x v="2096"/>
    <x v="2163"/>
    <x v="2165"/>
    <n v="54"/>
    <x v="2"/>
    <x v="2"/>
    <x v="0"/>
  </r>
  <r>
    <s v="R108039G"/>
    <x v="1"/>
    <n v="2"/>
    <s v="CCS 2"/>
    <n v="100"/>
    <x v="2096"/>
    <x v="2163"/>
    <x v="2165"/>
    <n v="54"/>
    <x v="2"/>
    <x v="2"/>
    <x v="0"/>
  </r>
  <r>
    <s v="R108158K"/>
    <x v="1"/>
    <n v="2"/>
    <s v="CCS 2"/>
    <n v="100"/>
    <x v="785"/>
    <x v="794"/>
    <x v="794"/>
    <n v="52"/>
    <x v="25"/>
    <x v="24"/>
    <x v="0"/>
  </r>
  <r>
    <s v="R108158K"/>
    <x v="1"/>
    <n v="2"/>
    <s v="CCS 2"/>
    <n v="100"/>
    <x v="785"/>
    <x v="794"/>
    <x v="794"/>
    <n v="52"/>
    <x v="25"/>
    <x v="24"/>
    <x v="0"/>
  </r>
  <r>
    <s v="R108161K"/>
    <x v="1"/>
    <n v="2"/>
    <s v="CCS 2"/>
    <n v="100"/>
    <x v="785"/>
    <x v="794"/>
    <x v="794"/>
    <n v="52"/>
    <x v="25"/>
    <x v="24"/>
    <x v="0"/>
  </r>
  <r>
    <s v="R108161K"/>
    <x v="1"/>
    <n v="2"/>
    <s v="CCS 2"/>
    <n v="100"/>
    <x v="785"/>
    <x v="794"/>
    <x v="794"/>
    <n v="52"/>
    <x v="25"/>
    <x v="24"/>
    <x v="0"/>
  </r>
  <r>
    <s v="R108165C"/>
    <x v="1"/>
    <n v="2"/>
    <s v="CCS 2"/>
    <n v="100"/>
    <x v="2177"/>
    <x v="2250"/>
    <x v="2253"/>
    <n v="72"/>
    <x v="3"/>
    <x v="3"/>
    <x v="0"/>
  </r>
  <r>
    <s v="R108165C"/>
    <x v="1"/>
    <n v="2"/>
    <s v="CCS 2"/>
    <n v="100"/>
    <x v="2177"/>
    <x v="2250"/>
    <x v="2253"/>
    <n v="72"/>
    <x v="3"/>
    <x v="3"/>
    <x v="0"/>
  </r>
  <r>
    <s v="R108166G"/>
    <x v="1"/>
    <n v="2"/>
    <s v="CCS 2"/>
    <n v="100"/>
    <x v="2104"/>
    <x v="2173"/>
    <x v="2175"/>
    <n v="82"/>
    <x v="2"/>
    <x v="2"/>
    <x v="0"/>
  </r>
  <r>
    <s v="R108166G"/>
    <x v="1"/>
    <n v="2"/>
    <s v="CCS 2"/>
    <n v="100"/>
    <x v="2104"/>
    <x v="2173"/>
    <x v="2175"/>
    <n v="82"/>
    <x v="2"/>
    <x v="2"/>
    <x v="0"/>
  </r>
  <r>
    <s v="R108676E"/>
    <x v="1"/>
    <n v="2"/>
    <s v="CCS 2"/>
    <n v="100"/>
    <x v="2108"/>
    <x v="2178"/>
    <x v="2180"/>
    <n v="75"/>
    <x v="4"/>
    <x v="4"/>
    <x v="0"/>
  </r>
  <r>
    <s v="R108676E"/>
    <x v="1"/>
    <n v="2"/>
    <s v="CCS 2"/>
    <n v="100"/>
    <x v="2108"/>
    <x v="2178"/>
    <x v="2180"/>
    <n v="75"/>
    <x v="4"/>
    <x v="4"/>
    <x v="0"/>
  </r>
  <r>
    <s v="R109181K"/>
    <x v="1"/>
    <n v="2"/>
    <s v="CCS 2"/>
    <n v="100"/>
    <x v="2110"/>
    <x v="2179"/>
    <x v="2182"/>
    <n v="49"/>
    <x v="23"/>
    <x v="22"/>
    <x v="0"/>
  </r>
  <r>
    <s v="R109181K"/>
    <x v="1"/>
    <n v="2"/>
    <s v="CCS 2"/>
    <n v="100"/>
    <x v="2110"/>
    <x v="2179"/>
    <x v="2182"/>
    <n v="49"/>
    <x v="23"/>
    <x v="22"/>
    <x v="0"/>
  </r>
  <r>
    <s v="R109187R"/>
    <x v="1"/>
    <n v="2"/>
    <s v="CCS 2"/>
    <n v="100"/>
    <x v="2111"/>
    <x v="2180"/>
    <x v="2183"/>
    <n v="48"/>
    <x v="11"/>
    <x v="11"/>
    <x v="0"/>
  </r>
  <r>
    <s v="R109187R"/>
    <x v="1"/>
    <n v="2"/>
    <s v="CCS 2"/>
    <n v="100"/>
    <x v="2111"/>
    <x v="2180"/>
    <x v="2183"/>
    <n v="48"/>
    <x v="11"/>
    <x v="11"/>
    <x v="0"/>
  </r>
  <r>
    <s v="R111620K"/>
    <x v="1"/>
    <n v="2"/>
    <s v="CCS 2"/>
    <n v="100"/>
    <x v="2178"/>
    <x v="2251"/>
    <x v="2254"/>
    <n v="52"/>
    <x v="25"/>
    <x v="24"/>
    <x v="0"/>
  </r>
  <r>
    <s v="R111620K"/>
    <x v="1"/>
    <n v="2"/>
    <s v="CCS 2"/>
    <n v="100"/>
    <x v="2178"/>
    <x v="2251"/>
    <x v="2254"/>
    <n v="52"/>
    <x v="25"/>
    <x v="24"/>
    <x v="0"/>
  </r>
  <r>
    <s v="R112299R"/>
    <x v="1"/>
    <n v="2"/>
    <s v="CCS 2"/>
    <n v="100"/>
    <x v="2179"/>
    <x v="2252"/>
    <x v="2255"/>
    <n v="76"/>
    <x v="4"/>
    <x v="4"/>
    <x v="0"/>
  </r>
  <r>
    <s v="R112299R"/>
    <x v="1"/>
    <n v="2"/>
    <s v="CCS 2"/>
    <n v="100"/>
    <x v="2179"/>
    <x v="2252"/>
    <x v="2255"/>
    <n v="76"/>
    <x v="4"/>
    <x v="4"/>
    <x v="0"/>
  </r>
  <r>
    <s v="R112418B"/>
    <x v="1"/>
    <n v="2"/>
    <s v="CCS 2"/>
    <n v="100"/>
    <x v="2113"/>
    <x v="2182"/>
    <x v="2185"/>
    <n v="48"/>
    <x v="11"/>
    <x v="11"/>
    <x v="0"/>
  </r>
  <r>
    <s v="R112418B"/>
    <x v="1"/>
    <n v="2"/>
    <s v="CCS 2"/>
    <n v="100"/>
    <x v="2113"/>
    <x v="2182"/>
    <x v="2185"/>
    <n v="48"/>
    <x v="11"/>
    <x v="11"/>
    <x v="0"/>
  </r>
  <r>
    <s v="R112563F"/>
    <x v="1"/>
    <n v="2"/>
    <s v="CCS 2"/>
    <n v="100"/>
    <x v="2115"/>
    <x v="2185"/>
    <x v="2188"/>
    <n v="60"/>
    <x v="1"/>
    <x v="1"/>
    <x v="0"/>
  </r>
  <r>
    <s v="R112563F"/>
    <x v="1"/>
    <n v="2"/>
    <s v="CCS 2"/>
    <n v="100"/>
    <x v="2115"/>
    <x v="2185"/>
    <x v="2188"/>
    <n v="60"/>
    <x v="1"/>
    <x v="1"/>
    <x v="0"/>
  </r>
  <r>
    <s v="R113037R"/>
    <x v="1"/>
    <n v="2"/>
    <s v="CCS 2"/>
    <n v="100"/>
    <x v="432"/>
    <x v="436"/>
    <x v="436"/>
    <n v="82"/>
    <x v="2"/>
    <x v="2"/>
    <x v="0"/>
  </r>
  <r>
    <s v="R113037R"/>
    <x v="1"/>
    <n v="2"/>
    <s v="CCS 2"/>
    <n v="100"/>
    <x v="432"/>
    <x v="436"/>
    <x v="436"/>
    <n v="82"/>
    <x v="2"/>
    <x v="2"/>
    <x v="0"/>
  </r>
  <r>
    <s v="R113203K"/>
    <x v="1"/>
    <n v="2"/>
    <s v="CCS 2"/>
    <n v="100"/>
    <x v="2116"/>
    <x v="2186"/>
    <x v="2189"/>
    <n v="48"/>
    <x v="11"/>
    <x v="11"/>
    <x v="0"/>
  </r>
  <r>
    <s v="R113203K"/>
    <x v="1"/>
    <n v="2"/>
    <s v="CCS 2"/>
    <n v="100"/>
    <x v="2116"/>
    <x v="2186"/>
    <x v="2189"/>
    <n v="48"/>
    <x v="11"/>
    <x v="11"/>
    <x v="0"/>
  </r>
  <r>
    <s v="R113534B"/>
    <x v="1"/>
    <n v="2"/>
    <s v="CCS 2"/>
    <n v="100"/>
    <x v="274"/>
    <x v="275"/>
    <x v="275"/>
    <n v="50"/>
    <x v="23"/>
    <x v="22"/>
    <x v="0"/>
  </r>
  <r>
    <s v="R113534B"/>
    <x v="1"/>
    <n v="2"/>
    <s v="CCS 2"/>
    <n v="100"/>
    <x v="274"/>
    <x v="275"/>
    <x v="275"/>
    <n v="50"/>
    <x v="23"/>
    <x v="22"/>
    <x v="0"/>
  </r>
  <r>
    <s v="R113993Z"/>
    <x v="1"/>
    <n v="2"/>
    <s v="CCS 2"/>
    <n v="100"/>
    <x v="2118"/>
    <x v="2188"/>
    <x v="2191"/>
    <n v="48"/>
    <x v="11"/>
    <x v="11"/>
    <x v="0"/>
  </r>
  <r>
    <s v="R113993Z"/>
    <x v="1"/>
    <n v="2"/>
    <s v="CCS 2"/>
    <n v="100"/>
    <x v="2118"/>
    <x v="2188"/>
    <x v="2191"/>
    <n v="48"/>
    <x v="11"/>
    <x v="11"/>
    <x v="0"/>
  </r>
  <r>
    <s v="R114711K"/>
    <x v="1"/>
    <n v="2"/>
    <s v="CCS 2"/>
    <n v="100"/>
    <x v="793"/>
    <x v="2253"/>
    <x v="2256"/>
    <n v="61"/>
    <x v="1"/>
    <x v="1"/>
    <x v="0"/>
  </r>
  <r>
    <s v="R114711K"/>
    <x v="1"/>
    <n v="2"/>
    <s v="CCS 2"/>
    <n v="100"/>
    <x v="793"/>
    <x v="2253"/>
    <x v="2256"/>
    <n v="61"/>
    <x v="1"/>
    <x v="1"/>
    <x v="0"/>
  </r>
  <r>
    <s v="R114855Z"/>
    <x v="1"/>
    <n v="2"/>
    <s v="CCS 2"/>
    <n v="100"/>
    <x v="2122"/>
    <x v="2192"/>
    <x v="2195"/>
    <n v="53"/>
    <x v="2"/>
    <x v="2"/>
    <x v="0"/>
  </r>
  <r>
    <s v="R114855Z"/>
    <x v="1"/>
    <n v="2"/>
    <s v="CCS 2"/>
    <n v="100"/>
    <x v="2122"/>
    <x v="2192"/>
    <x v="2195"/>
    <n v="53"/>
    <x v="2"/>
    <x v="2"/>
    <x v="0"/>
  </r>
  <r>
    <s v="R115333H"/>
    <x v="1"/>
    <n v="2"/>
    <s v="CCS 2"/>
    <n v="100"/>
    <x v="2123"/>
    <x v="2254"/>
    <x v="2257"/>
    <n v="65"/>
    <x v="0"/>
    <x v="0"/>
    <x v="0"/>
  </r>
  <r>
    <s v="R115333H"/>
    <x v="1"/>
    <n v="2"/>
    <s v="CCS 2"/>
    <n v="100"/>
    <x v="2123"/>
    <x v="2254"/>
    <x v="2257"/>
    <n v="65"/>
    <x v="0"/>
    <x v="0"/>
    <x v="0"/>
  </r>
  <r>
    <s v="R116691F"/>
    <x v="1"/>
    <n v="2"/>
    <s v="CCS 2"/>
    <n v="100"/>
    <x v="278"/>
    <x v="279"/>
    <x v="279"/>
    <n v="47"/>
    <x v="11"/>
    <x v="11"/>
    <x v="0"/>
  </r>
  <r>
    <s v="R116691F"/>
    <x v="1"/>
    <n v="2"/>
    <s v="CCS 2"/>
    <n v="100"/>
    <x v="278"/>
    <x v="279"/>
    <x v="279"/>
    <n v="47"/>
    <x v="11"/>
    <x v="11"/>
    <x v="0"/>
  </r>
  <r>
    <s v="R116979H"/>
    <x v="1"/>
    <n v="2"/>
    <s v="CCS 2"/>
    <n v="100"/>
    <x v="465"/>
    <x v="469"/>
    <x v="469"/>
    <n v="53"/>
    <x v="2"/>
    <x v="2"/>
    <x v="0"/>
  </r>
  <r>
    <s v="R116979H"/>
    <x v="1"/>
    <n v="2"/>
    <s v="CCS 2"/>
    <n v="100"/>
    <x v="465"/>
    <x v="469"/>
    <x v="469"/>
    <n v="53"/>
    <x v="2"/>
    <x v="2"/>
    <x v="0"/>
  </r>
  <r>
    <s v="R117083Z"/>
    <x v="1"/>
    <n v="2"/>
    <s v="CCS 2"/>
    <n v="100"/>
    <x v="972"/>
    <x v="996"/>
    <x v="996"/>
    <n v="58"/>
    <x v="12"/>
    <x v="12"/>
    <x v="0"/>
  </r>
  <r>
    <s v="R117083Z"/>
    <x v="1"/>
    <n v="2"/>
    <s v="CCS 2"/>
    <n v="100"/>
    <x v="972"/>
    <x v="996"/>
    <x v="996"/>
    <n v="58"/>
    <x v="12"/>
    <x v="12"/>
    <x v="0"/>
  </r>
  <r>
    <s v="R104902Z"/>
    <x v="1"/>
    <n v="2"/>
    <s v="CCS 2"/>
    <n v="100"/>
    <x v="2051"/>
    <x v="2117"/>
    <x v="2119"/>
    <n v="41"/>
    <x v="15"/>
    <x v="15"/>
    <x v="2"/>
  </r>
  <r>
    <s v="R104902Z"/>
    <x v="1"/>
    <n v="2"/>
    <s v="CCS 2"/>
    <n v="100"/>
    <x v="2051"/>
    <x v="2117"/>
    <x v="2119"/>
    <n v="41"/>
    <x v="15"/>
    <x v="15"/>
    <x v="2"/>
  </r>
  <r>
    <s v="R104921G"/>
    <x v="1"/>
    <n v="2"/>
    <s v="CCS 2"/>
    <n v="100"/>
    <x v="2180"/>
    <x v="2255"/>
    <x v="2258"/>
    <n v="41"/>
    <x v="15"/>
    <x v="15"/>
    <x v="2"/>
  </r>
  <r>
    <s v="R104921G"/>
    <x v="1"/>
    <n v="2"/>
    <s v="CCS 2"/>
    <n v="100"/>
    <x v="2180"/>
    <x v="2255"/>
    <x v="2258"/>
    <n v="41"/>
    <x v="15"/>
    <x v="15"/>
    <x v="2"/>
  </r>
  <r>
    <s v="R104924H"/>
    <x v="1"/>
    <n v="2"/>
    <s v="CCS 2"/>
    <n v="100"/>
    <x v="2133"/>
    <x v="2203"/>
    <x v="2206"/>
    <n v="18"/>
    <x v="7"/>
    <x v="7"/>
    <x v="1"/>
  </r>
  <r>
    <s v="R104924H"/>
    <x v="1"/>
    <n v="2"/>
    <s v="CCS 2"/>
    <n v="100"/>
    <x v="2133"/>
    <x v="2203"/>
    <x v="2206"/>
    <n v="18"/>
    <x v="7"/>
    <x v="7"/>
    <x v="1"/>
  </r>
  <r>
    <s v="R104927K"/>
    <x v="1"/>
    <n v="2"/>
    <s v="CCS 2"/>
    <n v="100"/>
    <x v="777"/>
    <x v="785"/>
    <x v="785"/>
    <n v="43"/>
    <x v="19"/>
    <x v="18"/>
    <x v="2"/>
  </r>
  <r>
    <s v="R104927K"/>
    <x v="1"/>
    <n v="2"/>
    <s v="CCS 2"/>
    <n v="100"/>
    <x v="777"/>
    <x v="785"/>
    <x v="785"/>
    <n v="43"/>
    <x v="19"/>
    <x v="18"/>
    <x v="2"/>
  </r>
  <r>
    <s v="R105338Z"/>
    <x v="1"/>
    <n v="2"/>
    <s v="CCS 2"/>
    <n v="100"/>
    <x v="782"/>
    <x v="2256"/>
    <x v="2259"/>
    <n v="30"/>
    <x v="13"/>
    <x v="13"/>
    <x v="1"/>
  </r>
  <r>
    <s v="R105338Z"/>
    <x v="1"/>
    <n v="2"/>
    <s v="CCS 2"/>
    <n v="100"/>
    <x v="782"/>
    <x v="2256"/>
    <x v="2259"/>
    <n v="30"/>
    <x v="13"/>
    <x v="13"/>
    <x v="1"/>
  </r>
  <r>
    <s v="R105405G"/>
    <x v="1"/>
    <n v="2"/>
    <s v="CCS 2"/>
    <n v="100"/>
    <x v="2057"/>
    <x v="2123"/>
    <x v="2125"/>
    <n v="57"/>
    <x v="14"/>
    <x v="14"/>
    <x v="2"/>
  </r>
  <r>
    <s v="R105405G"/>
    <x v="1"/>
    <n v="2"/>
    <s v="CCS 2"/>
    <n v="100"/>
    <x v="2057"/>
    <x v="2123"/>
    <x v="2125"/>
    <n v="57"/>
    <x v="14"/>
    <x v="14"/>
    <x v="2"/>
  </r>
  <r>
    <s v="R105418C"/>
    <x v="1"/>
    <n v="2"/>
    <s v="CCS 2"/>
    <n v="100"/>
    <x v="2136"/>
    <x v="2206"/>
    <x v="2209"/>
    <n v="1"/>
    <x v="10"/>
    <x v="10"/>
    <x v="1"/>
  </r>
  <r>
    <s v="R105418C"/>
    <x v="1"/>
    <n v="2"/>
    <s v="CCS 2"/>
    <n v="100"/>
    <x v="2136"/>
    <x v="2206"/>
    <x v="2209"/>
    <n v="1"/>
    <x v="10"/>
    <x v="10"/>
    <x v="1"/>
  </r>
  <r>
    <s v="R105433F"/>
    <x v="1"/>
    <n v="2"/>
    <s v="CCS 2"/>
    <n v="100"/>
    <x v="2130"/>
    <x v="2200"/>
    <x v="2203"/>
    <n v="4"/>
    <x v="10"/>
    <x v="10"/>
    <x v="1"/>
  </r>
  <r>
    <s v="R105433F"/>
    <x v="1"/>
    <n v="2"/>
    <s v="CCS 2"/>
    <n v="100"/>
    <x v="2130"/>
    <x v="2200"/>
    <x v="2203"/>
    <n v="4"/>
    <x v="10"/>
    <x v="10"/>
    <x v="1"/>
  </r>
  <r>
    <s v="R105444E"/>
    <x v="1"/>
    <n v="2"/>
    <s v="CCS 2"/>
    <n v="100"/>
    <x v="780"/>
    <x v="788"/>
    <x v="788"/>
    <n v="18"/>
    <x v="7"/>
    <x v="7"/>
    <x v="1"/>
  </r>
  <r>
    <s v="R105444E"/>
    <x v="1"/>
    <n v="2"/>
    <s v="CCS 2"/>
    <n v="100"/>
    <x v="780"/>
    <x v="788"/>
    <x v="788"/>
    <n v="18"/>
    <x v="7"/>
    <x v="7"/>
    <x v="1"/>
  </r>
  <r>
    <s v="R105447F"/>
    <x v="1"/>
    <n v="2"/>
    <s v="CCS 2"/>
    <n v="100"/>
    <x v="2053"/>
    <x v="2119"/>
    <x v="2121"/>
    <n v="40"/>
    <x v="15"/>
    <x v="15"/>
    <x v="2"/>
  </r>
  <r>
    <s v="R105447F"/>
    <x v="1"/>
    <n v="2"/>
    <s v="CCS 2"/>
    <n v="100"/>
    <x v="2053"/>
    <x v="2119"/>
    <x v="2121"/>
    <n v="40"/>
    <x v="15"/>
    <x v="15"/>
    <x v="2"/>
  </r>
  <r>
    <s v="R105490H"/>
    <x v="1"/>
    <n v="2"/>
    <s v="CCS 2"/>
    <n v="100"/>
    <x v="2055"/>
    <x v="2121"/>
    <x v="2123"/>
    <n v="13"/>
    <x v="20"/>
    <x v="19"/>
    <x v="2"/>
  </r>
  <r>
    <s v="R105490H"/>
    <x v="1"/>
    <n v="2"/>
    <s v="CCS 2"/>
    <n v="100"/>
    <x v="2055"/>
    <x v="2121"/>
    <x v="2123"/>
    <n v="13"/>
    <x v="20"/>
    <x v="19"/>
    <x v="2"/>
  </r>
  <r>
    <s v="R106499Z"/>
    <x v="1"/>
    <n v="2"/>
    <s v="CCS 2"/>
    <n v="100"/>
    <x v="2063"/>
    <x v="2129"/>
    <x v="2131"/>
    <n v="16"/>
    <x v="21"/>
    <x v="20"/>
    <x v="2"/>
  </r>
  <r>
    <s v="R106499Z"/>
    <x v="1"/>
    <n v="2"/>
    <s v="CCS 2"/>
    <n v="100"/>
    <x v="2063"/>
    <x v="2129"/>
    <x v="2131"/>
    <n v="16"/>
    <x v="21"/>
    <x v="20"/>
    <x v="2"/>
  </r>
  <r>
    <s v="R106573A"/>
    <x v="1"/>
    <n v="2"/>
    <s v="CCS 2"/>
    <n v="100"/>
    <x v="868"/>
    <x v="2216"/>
    <x v="2219"/>
    <n v="17"/>
    <x v="26"/>
    <x v="25"/>
    <x v="1"/>
  </r>
  <r>
    <s v="R106573A"/>
    <x v="1"/>
    <n v="2"/>
    <s v="CCS 2"/>
    <n v="100"/>
    <x v="868"/>
    <x v="2216"/>
    <x v="2219"/>
    <n v="17"/>
    <x v="26"/>
    <x v="25"/>
    <x v="1"/>
  </r>
  <r>
    <s v="R107020Z"/>
    <x v="1"/>
    <n v="2"/>
    <s v="CCS 2"/>
    <n v="100"/>
    <x v="784"/>
    <x v="792"/>
    <x v="792"/>
    <n v="20"/>
    <x v="18"/>
    <x v="6"/>
    <x v="2"/>
  </r>
  <r>
    <s v="R107020Z"/>
    <x v="1"/>
    <n v="2"/>
    <s v="CCS 2"/>
    <n v="100"/>
    <x v="784"/>
    <x v="792"/>
    <x v="792"/>
    <n v="20"/>
    <x v="18"/>
    <x v="6"/>
    <x v="2"/>
  </r>
  <r>
    <s v="R107021C"/>
    <x v="1"/>
    <n v="2"/>
    <s v="CCS 2"/>
    <n v="100"/>
    <x v="2181"/>
    <x v="2257"/>
    <x v="2260"/>
    <n v="57"/>
    <x v="14"/>
    <x v="14"/>
    <x v="2"/>
  </r>
  <r>
    <s v="R107021C"/>
    <x v="1"/>
    <n v="2"/>
    <s v="CCS 2"/>
    <n v="100"/>
    <x v="2181"/>
    <x v="2257"/>
    <x v="2260"/>
    <n v="57"/>
    <x v="14"/>
    <x v="14"/>
    <x v="2"/>
  </r>
  <r>
    <s v="R107205F"/>
    <x v="1"/>
    <n v="2"/>
    <s v="CCS 2"/>
    <n v="100"/>
    <x v="2182"/>
    <x v="2258"/>
    <x v="2261"/>
    <n v="23"/>
    <x v="9"/>
    <x v="9"/>
    <x v="1"/>
  </r>
  <r>
    <s v="R107205F"/>
    <x v="1"/>
    <n v="2"/>
    <s v="CCS 2"/>
    <n v="100"/>
    <x v="2182"/>
    <x v="2258"/>
    <x v="2261"/>
    <n v="23"/>
    <x v="9"/>
    <x v="9"/>
    <x v="1"/>
  </r>
  <r>
    <s v="R107212R"/>
    <x v="1"/>
    <n v="2"/>
    <s v="CCS 2"/>
    <n v="100"/>
    <x v="2131"/>
    <x v="2201"/>
    <x v="2204"/>
    <n v="17"/>
    <x v="26"/>
    <x v="25"/>
    <x v="1"/>
  </r>
  <r>
    <s v="R107212R"/>
    <x v="1"/>
    <n v="2"/>
    <s v="CCS 2"/>
    <n v="100"/>
    <x v="2131"/>
    <x v="2201"/>
    <x v="2204"/>
    <n v="17"/>
    <x v="26"/>
    <x v="25"/>
    <x v="1"/>
  </r>
  <r>
    <s v="R107213D"/>
    <x v="1"/>
    <n v="2"/>
    <s v="CCS 2"/>
    <n v="100"/>
    <x v="2131"/>
    <x v="2201"/>
    <x v="2204"/>
    <n v="17"/>
    <x v="26"/>
    <x v="25"/>
    <x v="1"/>
  </r>
  <r>
    <s v="R107213D"/>
    <x v="1"/>
    <n v="2"/>
    <s v="CCS 2"/>
    <n v="100"/>
    <x v="2131"/>
    <x v="2201"/>
    <x v="2204"/>
    <n v="17"/>
    <x v="26"/>
    <x v="25"/>
    <x v="1"/>
  </r>
  <r>
    <s v="R107229A"/>
    <x v="1"/>
    <n v="2"/>
    <s v="CCS 2"/>
    <n v="100"/>
    <x v="263"/>
    <x v="264"/>
    <x v="264"/>
    <n v="18"/>
    <x v="7"/>
    <x v="7"/>
    <x v="1"/>
  </r>
  <r>
    <s v="R107229A"/>
    <x v="1"/>
    <n v="2"/>
    <s v="CCS 2"/>
    <n v="100"/>
    <x v="263"/>
    <x v="264"/>
    <x v="264"/>
    <n v="18"/>
    <x v="7"/>
    <x v="7"/>
    <x v="1"/>
  </r>
  <r>
    <s v="R107251K"/>
    <x v="1"/>
    <n v="2"/>
    <s v="CCS 2"/>
    <n v="100"/>
    <x v="2066"/>
    <x v="2132"/>
    <x v="2134"/>
    <n v="13"/>
    <x v="20"/>
    <x v="19"/>
    <x v="2"/>
  </r>
  <r>
    <s v="R107251K"/>
    <x v="1"/>
    <n v="2"/>
    <s v="CCS 2"/>
    <n v="100"/>
    <x v="2066"/>
    <x v="2132"/>
    <x v="2134"/>
    <n v="13"/>
    <x v="20"/>
    <x v="19"/>
    <x v="2"/>
  </r>
  <r>
    <s v="R107261D"/>
    <x v="1"/>
    <n v="2"/>
    <s v="CCS 2"/>
    <n v="100"/>
    <x v="2150"/>
    <x v="2221"/>
    <x v="2224"/>
    <n v="18"/>
    <x v="7"/>
    <x v="7"/>
    <x v="1"/>
  </r>
  <r>
    <s v="R107261D"/>
    <x v="1"/>
    <n v="2"/>
    <s v="CCS 2"/>
    <n v="100"/>
    <x v="2150"/>
    <x v="2221"/>
    <x v="2224"/>
    <n v="18"/>
    <x v="7"/>
    <x v="7"/>
    <x v="1"/>
  </r>
  <r>
    <s v="R107325A"/>
    <x v="1"/>
    <n v="2"/>
    <s v="CCS 2"/>
    <n v="100"/>
    <x v="2152"/>
    <x v="2223"/>
    <x v="2226"/>
    <n v="18"/>
    <x v="7"/>
    <x v="7"/>
    <x v="1"/>
  </r>
  <r>
    <s v="R107325A"/>
    <x v="1"/>
    <n v="2"/>
    <s v="CCS 2"/>
    <n v="100"/>
    <x v="2152"/>
    <x v="2223"/>
    <x v="2226"/>
    <n v="18"/>
    <x v="7"/>
    <x v="7"/>
    <x v="1"/>
  </r>
  <r>
    <s v="R107372H"/>
    <x v="1"/>
    <n v="2"/>
    <s v="CCS 2"/>
    <n v="100"/>
    <x v="2153"/>
    <x v="2224"/>
    <x v="2227"/>
    <n v="28"/>
    <x v="13"/>
    <x v="13"/>
    <x v="1"/>
  </r>
  <r>
    <s v="R107372H"/>
    <x v="1"/>
    <n v="2"/>
    <s v="CCS 2"/>
    <n v="100"/>
    <x v="2153"/>
    <x v="2224"/>
    <x v="2227"/>
    <n v="28"/>
    <x v="13"/>
    <x v="13"/>
    <x v="1"/>
  </r>
  <r>
    <s v="R107402D"/>
    <x v="1"/>
    <n v="2"/>
    <s v="CCS 2"/>
    <n v="100"/>
    <x v="2156"/>
    <x v="2227"/>
    <x v="2230"/>
    <n v="10"/>
    <x v="6"/>
    <x v="6"/>
    <x v="1"/>
  </r>
  <r>
    <s v="R107402D"/>
    <x v="1"/>
    <n v="2"/>
    <s v="CCS 2"/>
    <n v="100"/>
    <x v="2156"/>
    <x v="2227"/>
    <x v="2230"/>
    <n v="10"/>
    <x v="6"/>
    <x v="6"/>
    <x v="1"/>
  </r>
  <r>
    <s v="R107422E"/>
    <x v="1"/>
    <n v="2"/>
    <s v="CCS 2"/>
    <n v="100"/>
    <x v="2069"/>
    <x v="2135"/>
    <x v="2137"/>
    <n v="15"/>
    <x v="21"/>
    <x v="20"/>
    <x v="2"/>
  </r>
  <r>
    <s v="R107422E"/>
    <x v="1"/>
    <n v="2"/>
    <s v="CCS 2"/>
    <n v="100"/>
    <x v="2069"/>
    <x v="2135"/>
    <x v="2137"/>
    <n v="15"/>
    <x v="21"/>
    <x v="20"/>
    <x v="2"/>
  </r>
  <r>
    <s v="R108064E"/>
    <x v="1"/>
    <n v="2"/>
    <s v="CCS 2"/>
    <n v="100"/>
    <x v="2070"/>
    <x v="2136"/>
    <x v="2138"/>
    <n v="11"/>
    <x v="20"/>
    <x v="19"/>
    <x v="2"/>
  </r>
  <r>
    <s v="R108064E"/>
    <x v="1"/>
    <n v="2"/>
    <s v="CCS 2"/>
    <n v="100"/>
    <x v="2070"/>
    <x v="2136"/>
    <x v="2138"/>
    <n v="11"/>
    <x v="20"/>
    <x v="19"/>
    <x v="2"/>
  </r>
  <r>
    <s v="R108150Z"/>
    <x v="1"/>
    <n v="2"/>
    <s v="CCS 2"/>
    <n v="100"/>
    <x v="778"/>
    <x v="2259"/>
    <x v="2262"/>
    <n v="30"/>
    <x v="13"/>
    <x v="13"/>
    <x v="1"/>
  </r>
  <r>
    <s v="R108150Z"/>
    <x v="1"/>
    <n v="2"/>
    <s v="CCS 2"/>
    <n v="100"/>
    <x v="778"/>
    <x v="2259"/>
    <x v="2262"/>
    <n v="30"/>
    <x v="13"/>
    <x v="13"/>
    <x v="1"/>
  </r>
  <r>
    <s v="R108152G"/>
    <x v="1"/>
    <n v="2"/>
    <s v="CCS 2"/>
    <n v="100"/>
    <x v="779"/>
    <x v="787"/>
    <x v="787"/>
    <n v="40"/>
    <x v="15"/>
    <x v="15"/>
    <x v="2"/>
  </r>
  <r>
    <s v="R108152G"/>
    <x v="1"/>
    <n v="2"/>
    <s v="CCS 2"/>
    <n v="100"/>
    <x v="779"/>
    <x v="787"/>
    <x v="787"/>
    <n v="40"/>
    <x v="15"/>
    <x v="15"/>
    <x v="2"/>
  </r>
  <r>
    <s v="R108153R"/>
    <x v="1"/>
    <n v="2"/>
    <s v="CCS 2"/>
    <n v="100"/>
    <x v="2135"/>
    <x v="2205"/>
    <x v="2208"/>
    <n v="19"/>
    <x v="7"/>
    <x v="7"/>
    <x v="1"/>
  </r>
  <r>
    <s v="R108153R"/>
    <x v="1"/>
    <n v="2"/>
    <s v="CCS 2"/>
    <n v="100"/>
    <x v="2135"/>
    <x v="2205"/>
    <x v="2208"/>
    <n v="19"/>
    <x v="7"/>
    <x v="7"/>
    <x v="1"/>
  </r>
  <r>
    <s v="R108679F"/>
    <x v="1"/>
    <n v="2"/>
    <s v="CCS 2"/>
    <n v="100"/>
    <x v="2071"/>
    <x v="2137"/>
    <x v="2139"/>
    <n v="13"/>
    <x v="20"/>
    <x v="19"/>
    <x v="2"/>
  </r>
  <r>
    <s v="R108679F"/>
    <x v="1"/>
    <n v="2"/>
    <s v="CCS 2"/>
    <n v="100"/>
    <x v="2071"/>
    <x v="2137"/>
    <x v="2139"/>
    <n v="13"/>
    <x v="20"/>
    <x v="19"/>
    <x v="2"/>
  </r>
  <r>
    <s v="R108767H"/>
    <x v="1"/>
    <n v="2"/>
    <s v="CCS 2"/>
    <n v="100"/>
    <x v="2159"/>
    <x v="2231"/>
    <x v="2234"/>
    <n v="22"/>
    <x v="9"/>
    <x v="9"/>
    <x v="1"/>
  </r>
  <r>
    <s v="R109173R"/>
    <x v="1"/>
    <n v="2"/>
    <s v="CCS 2"/>
    <n v="100"/>
    <x v="2073"/>
    <x v="2139"/>
    <x v="2141"/>
    <n v="57"/>
    <x v="14"/>
    <x v="14"/>
    <x v="2"/>
  </r>
  <r>
    <s v="R109173R"/>
    <x v="1"/>
    <n v="2"/>
    <s v="CCS 2"/>
    <n v="100"/>
    <x v="2073"/>
    <x v="2139"/>
    <x v="2141"/>
    <n v="57"/>
    <x v="14"/>
    <x v="14"/>
    <x v="2"/>
  </r>
  <r>
    <s v="R109190R"/>
    <x v="1"/>
    <n v="2"/>
    <s v="CCS 2"/>
    <n v="100"/>
    <x v="2183"/>
    <x v="2260"/>
    <x v="2263"/>
    <n v="15"/>
    <x v="21"/>
    <x v="20"/>
    <x v="2"/>
  </r>
  <r>
    <s v="R109190R"/>
    <x v="1"/>
    <n v="2"/>
    <s v="CCS 2"/>
    <n v="100"/>
    <x v="2183"/>
    <x v="2260"/>
    <x v="2263"/>
    <n v="15"/>
    <x v="21"/>
    <x v="20"/>
    <x v="2"/>
  </r>
  <r>
    <s v="R109678A"/>
    <x v="1"/>
    <n v="2"/>
    <s v="CCS 2"/>
    <n v="100"/>
    <x v="2161"/>
    <x v="2233"/>
    <x v="2236"/>
    <n v="27"/>
    <x v="8"/>
    <x v="8"/>
    <x v="1"/>
  </r>
  <r>
    <s v="R109678A"/>
    <x v="1"/>
    <n v="2"/>
    <s v="CCS 2"/>
    <n v="100"/>
    <x v="2161"/>
    <x v="2233"/>
    <x v="2236"/>
    <n v="27"/>
    <x v="8"/>
    <x v="8"/>
    <x v="1"/>
  </r>
  <r>
    <s v="R109681A"/>
    <x v="1"/>
    <n v="2"/>
    <s v="CCS 2"/>
    <n v="100"/>
    <x v="2161"/>
    <x v="2233"/>
    <x v="2236"/>
    <n v="27"/>
    <x v="8"/>
    <x v="8"/>
    <x v="1"/>
  </r>
  <r>
    <s v="R109681A"/>
    <x v="1"/>
    <n v="2"/>
    <s v="CCS 2"/>
    <n v="100"/>
    <x v="2161"/>
    <x v="2233"/>
    <x v="2236"/>
    <n v="27"/>
    <x v="8"/>
    <x v="8"/>
    <x v="1"/>
  </r>
  <r>
    <s v="R111014R"/>
    <x v="1"/>
    <n v="2"/>
    <s v="CCS 2"/>
    <n v="100"/>
    <x v="2032"/>
    <x v="2096"/>
    <x v="2098"/>
    <n v="6"/>
    <x v="10"/>
    <x v="10"/>
    <x v="1"/>
  </r>
  <r>
    <s v="R111014R"/>
    <x v="1"/>
    <n v="2"/>
    <s v="CCS 2"/>
    <n v="100"/>
    <x v="2032"/>
    <x v="2096"/>
    <x v="2098"/>
    <n v="6"/>
    <x v="10"/>
    <x v="10"/>
    <x v="1"/>
  </r>
  <r>
    <s v="R111571E"/>
    <x v="1"/>
    <n v="2"/>
    <s v="CCS 2"/>
    <n v="100"/>
    <x v="2074"/>
    <x v="2140"/>
    <x v="2142"/>
    <n v="40"/>
    <x v="15"/>
    <x v="15"/>
    <x v="2"/>
  </r>
  <r>
    <s v="R111571E"/>
    <x v="1"/>
    <n v="2"/>
    <s v="CCS 2"/>
    <n v="100"/>
    <x v="2074"/>
    <x v="2140"/>
    <x v="2142"/>
    <n v="40"/>
    <x v="15"/>
    <x v="15"/>
    <x v="2"/>
  </r>
  <r>
    <s v="R112163H"/>
    <x v="1"/>
    <n v="2"/>
    <s v="CCS 2"/>
    <n v="100"/>
    <x v="271"/>
    <x v="2261"/>
    <x v="2264"/>
    <n v="22"/>
    <x v="9"/>
    <x v="9"/>
    <x v="1"/>
  </r>
  <r>
    <s v="R112163H"/>
    <x v="1"/>
    <n v="2"/>
    <s v="CCS 2"/>
    <n v="100"/>
    <x v="271"/>
    <x v="2261"/>
    <x v="2264"/>
    <n v="22"/>
    <x v="9"/>
    <x v="9"/>
    <x v="1"/>
  </r>
  <r>
    <s v="R112492D"/>
    <x v="1"/>
    <n v="2"/>
    <s v="CCS 2"/>
    <n v="100"/>
    <x v="272"/>
    <x v="273"/>
    <x v="273"/>
    <n v="4"/>
    <x v="10"/>
    <x v="10"/>
    <x v="1"/>
  </r>
  <r>
    <s v="R112492D"/>
    <x v="1"/>
    <n v="2"/>
    <s v="CCS 2"/>
    <n v="100"/>
    <x v="272"/>
    <x v="273"/>
    <x v="273"/>
    <n v="4"/>
    <x v="10"/>
    <x v="10"/>
    <x v="1"/>
  </r>
  <r>
    <s v="R112892B"/>
    <x v="1"/>
    <n v="2"/>
    <s v="CCS 2"/>
    <n v="100"/>
    <x v="2166"/>
    <x v="2239"/>
    <x v="2242"/>
    <n v="23"/>
    <x v="9"/>
    <x v="9"/>
    <x v="1"/>
  </r>
  <r>
    <s v="R112892B"/>
    <x v="1"/>
    <n v="2"/>
    <s v="CCS 2"/>
    <n v="100"/>
    <x v="2166"/>
    <x v="2239"/>
    <x v="2242"/>
    <n v="23"/>
    <x v="9"/>
    <x v="9"/>
    <x v="1"/>
  </r>
  <r>
    <s v="R113027E"/>
    <x v="1"/>
    <n v="2"/>
    <s v="CCS 2"/>
    <n v="100"/>
    <x v="273"/>
    <x v="274"/>
    <x v="274"/>
    <n v="18"/>
    <x v="7"/>
    <x v="7"/>
    <x v="1"/>
  </r>
  <r>
    <s v="R113027E"/>
    <x v="1"/>
    <n v="2"/>
    <s v="CCS 2"/>
    <n v="100"/>
    <x v="273"/>
    <x v="274"/>
    <x v="274"/>
    <n v="18"/>
    <x v="7"/>
    <x v="7"/>
    <x v="1"/>
  </r>
  <r>
    <s v="R113320C"/>
    <x v="1"/>
    <n v="2"/>
    <s v="CCS 2"/>
    <n v="100"/>
    <x v="808"/>
    <x v="818"/>
    <x v="818"/>
    <n v="15"/>
    <x v="21"/>
    <x v="20"/>
    <x v="2"/>
  </r>
  <r>
    <s v="R113320C"/>
    <x v="1"/>
    <n v="2"/>
    <s v="CCS 2"/>
    <n v="100"/>
    <x v="808"/>
    <x v="818"/>
    <x v="818"/>
    <n v="15"/>
    <x v="21"/>
    <x v="20"/>
    <x v="2"/>
  </r>
  <r>
    <s v="R113281E"/>
    <x v="1"/>
    <n v="2"/>
    <s v="CCS 2"/>
    <n v="100"/>
    <x v="2077"/>
    <x v="2143"/>
    <x v="2145"/>
    <n v="13"/>
    <x v="20"/>
    <x v="19"/>
    <x v="2"/>
  </r>
  <r>
    <s v="R113281E"/>
    <x v="1"/>
    <n v="2"/>
    <s v="CCS 2"/>
    <n v="100"/>
    <x v="2077"/>
    <x v="2143"/>
    <x v="2145"/>
    <n v="13"/>
    <x v="20"/>
    <x v="19"/>
    <x v="2"/>
  </r>
  <r>
    <s v="R113635R"/>
    <x v="1"/>
    <n v="2"/>
    <s v="CCS 2"/>
    <n v="100"/>
    <x v="2078"/>
    <x v="2144"/>
    <x v="2146"/>
    <n v="36"/>
    <x v="17"/>
    <x v="17"/>
    <x v="2"/>
  </r>
  <r>
    <s v="R113635R"/>
    <x v="1"/>
    <n v="2"/>
    <s v="CCS 2"/>
    <n v="100"/>
    <x v="2078"/>
    <x v="2144"/>
    <x v="2146"/>
    <n v="36"/>
    <x v="17"/>
    <x v="17"/>
    <x v="2"/>
  </r>
  <r>
    <s v="R114997C"/>
    <x v="1"/>
    <n v="2"/>
    <s v="CCS 2"/>
    <n v="100"/>
    <x v="2082"/>
    <x v="2148"/>
    <x v="2150"/>
    <n v="12"/>
    <x v="20"/>
    <x v="19"/>
    <x v="2"/>
  </r>
  <r>
    <s v="R114997C"/>
    <x v="1"/>
    <n v="2"/>
    <s v="CCS 2"/>
    <n v="100"/>
    <x v="2082"/>
    <x v="2148"/>
    <x v="2150"/>
    <n v="12"/>
    <x v="20"/>
    <x v="19"/>
    <x v="2"/>
  </r>
  <r>
    <s v="R115852H"/>
    <x v="1"/>
    <n v="2"/>
    <s v="CCS 2"/>
    <n v="100"/>
    <x v="2184"/>
    <x v="2262"/>
    <x v="2265"/>
    <n v="27"/>
    <x v="8"/>
    <x v="8"/>
    <x v="1"/>
  </r>
  <r>
    <s v="R115852H"/>
    <x v="1"/>
    <n v="2"/>
    <s v="CCS 2"/>
    <n v="100"/>
    <x v="2184"/>
    <x v="2262"/>
    <x v="2265"/>
    <n v="27"/>
    <x v="8"/>
    <x v="8"/>
    <x v="1"/>
  </r>
  <r>
    <s v="R116441Z"/>
    <x v="1"/>
    <n v="2"/>
    <s v="CCS 2"/>
    <n v="100"/>
    <x v="2086"/>
    <x v="2153"/>
    <x v="2155"/>
    <n v="11"/>
    <x v="20"/>
    <x v="19"/>
    <x v="2"/>
  </r>
  <r>
    <s v="R116441Z"/>
    <x v="1"/>
    <n v="2"/>
    <s v="CCS 2"/>
    <n v="100"/>
    <x v="2086"/>
    <x v="2153"/>
    <x v="2155"/>
    <n v="11"/>
    <x v="20"/>
    <x v="19"/>
    <x v="2"/>
  </r>
  <r>
    <s v="R116442C"/>
    <x v="1"/>
    <n v="2"/>
    <s v="CCS 2"/>
    <n v="100"/>
    <x v="2087"/>
    <x v="2154"/>
    <x v="2156"/>
    <n v="11"/>
    <x v="20"/>
    <x v="19"/>
    <x v="2"/>
  </r>
  <r>
    <s v="R116442C"/>
    <x v="1"/>
    <n v="2"/>
    <s v="CCS 2"/>
    <n v="100"/>
    <x v="2087"/>
    <x v="2154"/>
    <x v="2156"/>
    <n v="11"/>
    <x v="20"/>
    <x v="19"/>
    <x v="2"/>
  </r>
  <r>
    <s v="R103530A"/>
    <x v="1"/>
    <n v="2"/>
    <s v="CCS 2"/>
    <n v="50"/>
    <x v="786"/>
    <x v="795"/>
    <x v="795"/>
    <n v="48"/>
    <x v="11"/>
    <x v="11"/>
    <x v="0"/>
  </r>
  <r>
    <s v="R103531E"/>
    <x v="1"/>
    <n v="2"/>
    <s v="CCS 2"/>
    <n v="50"/>
    <x v="786"/>
    <x v="795"/>
    <x v="795"/>
    <n v="48"/>
    <x v="11"/>
    <x v="11"/>
    <x v="0"/>
  </r>
  <r>
    <s v="R103532K"/>
    <x v="1"/>
    <n v="2"/>
    <s v="CCS 2"/>
    <n v="50"/>
    <x v="787"/>
    <x v="796"/>
    <x v="796"/>
    <n v="11"/>
    <x v="20"/>
    <x v="19"/>
    <x v="2"/>
  </r>
  <r>
    <s v="R103533B"/>
    <x v="1"/>
    <n v="2"/>
    <s v="CCS 2"/>
    <n v="50"/>
    <x v="787"/>
    <x v="796"/>
    <x v="796"/>
    <n v="11"/>
    <x v="20"/>
    <x v="19"/>
    <x v="2"/>
  </r>
  <r>
    <s v="R103538R"/>
    <x v="1"/>
    <n v="2"/>
    <s v="CCS 2"/>
    <n v="50"/>
    <x v="788"/>
    <x v="797"/>
    <x v="797"/>
    <n v="11"/>
    <x v="20"/>
    <x v="19"/>
    <x v="2"/>
  </r>
  <r>
    <s v="R103539D"/>
    <x v="1"/>
    <n v="2"/>
    <s v="CCS 2"/>
    <n v="50"/>
    <x v="788"/>
    <x v="798"/>
    <x v="798"/>
    <n v="11"/>
    <x v="20"/>
    <x v="19"/>
    <x v="2"/>
  </r>
  <r>
    <s v="R103568G"/>
    <x v="1"/>
    <n v="2"/>
    <s v="CCS 2"/>
    <n v="50"/>
    <x v="789"/>
    <x v="799"/>
    <x v="799"/>
    <n v="6"/>
    <x v="10"/>
    <x v="10"/>
    <x v="1"/>
  </r>
  <r>
    <s v="R103569R"/>
    <x v="1"/>
    <n v="2"/>
    <s v="CCS 2"/>
    <n v="50"/>
    <x v="789"/>
    <x v="799"/>
    <x v="799"/>
    <n v="6"/>
    <x v="10"/>
    <x v="10"/>
    <x v="1"/>
  </r>
  <r>
    <s v="R103610E"/>
    <x v="1"/>
    <n v="2"/>
    <s v="CCS 2"/>
    <n v="50"/>
    <x v="759"/>
    <x v="766"/>
    <x v="766"/>
    <n v="57"/>
    <x v="14"/>
    <x v="14"/>
    <x v="2"/>
  </r>
  <r>
    <s v="R103619H"/>
    <x v="1"/>
    <n v="2"/>
    <s v="CCS 2"/>
    <n v="50"/>
    <x v="790"/>
    <x v="800"/>
    <x v="800"/>
    <n v="82"/>
    <x v="2"/>
    <x v="2"/>
    <x v="0"/>
  </r>
  <r>
    <s v="R103624E"/>
    <x v="1"/>
    <n v="2"/>
    <s v="CCS 2"/>
    <n v="50"/>
    <x v="791"/>
    <x v="801"/>
    <x v="801"/>
    <n v="56"/>
    <x v="14"/>
    <x v="14"/>
    <x v="2"/>
  </r>
  <r>
    <s v="R103805G"/>
    <x v="1"/>
    <n v="2"/>
    <s v="CCS 2"/>
    <n v="50"/>
    <x v="792"/>
    <x v="802"/>
    <x v="802"/>
    <n v="56"/>
    <x v="14"/>
    <x v="14"/>
    <x v="2"/>
  </r>
  <r>
    <s v="R103806R"/>
    <x v="1"/>
    <n v="2"/>
    <s v="CCS 2"/>
    <n v="50"/>
    <x v="792"/>
    <x v="802"/>
    <x v="802"/>
    <n v="56"/>
    <x v="14"/>
    <x v="14"/>
    <x v="2"/>
  </r>
  <r>
    <s v="R104016K"/>
    <x v="1"/>
    <n v="2"/>
    <s v="CCS 2"/>
    <n v="50"/>
    <x v="793"/>
    <x v="803"/>
    <x v="803"/>
    <n v="61"/>
    <x v="1"/>
    <x v="1"/>
    <x v="0"/>
  </r>
  <r>
    <s v="R104017B"/>
    <x v="1"/>
    <n v="2"/>
    <s v="CCS 2"/>
    <n v="50"/>
    <x v="793"/>
    <x v="803"/>
    <x v="803"/>
    <n v="61"/>
    <x v="1"/>
    <x v="1"/>
    <x v="0"/>
  </r>
  <r>
    <s v="R104019Z"/>
    <x v="1"/>
    <n v="2"/>
    <s v="CCS 2"/>
    <n v="50"/>
    <x v="794"/>
    <x v="804"/>
    <x v="804"/>
    <n v="13"/>
    <x v="20"/>
    <x v="19"/>
    <x v="2"/>
  </r>
  <r>
    <s v="R104020B"/>
    <x v="1"/>
    <n v="2"/>
    <s v="CCS 2"/>
    <n v="50"/>
    <x v="794"/>
    <x v="804"/>
    <x v="804"/>
    <n v="13"/>
    <x v="20"/>
    <x v="19"/>
    <x v="2"/>
  </r>
  <r>
    <s v="R104023C"/>
    <x v="1"/>
    <n v="2"/>
    <s v="CCS 2"/>
    <n v="50"/>
    <x v="795"/>
    <x v="805"/>
    <x v="805"/>
    <n v="11"/>
    <x v="20"/>
    <x v="19"/>
    <x v="2"/>
  </r>
  <r>
    <s v="R104024G"/>
    <x v="1"/>
    <n v="2"/>
    <s v="CCS 2"/>
    <n v="50"/>
    <x v="795"/>
    <x v="805"/>
    <x v="805"/>
    <n v="11"/>
    <x v="20"/>
    <x v="19"/>
    <x v="2"/>
  </r>
  <r>
    <s v="R104025R"/>
    <x v="1"/>
    <n v="2"/>
    <s v="CCS 2"/>
    <n v="50"/>
    <x v="796"/>
    <x v="806"/>
    <x v="806"/>
    <n v="33"/>
    <x v="16"/>
    <x v="16"/>
    <x v="2"/>
  </r>
  <r>
    <s v="R104026D"/>
    <x v="1"/>
    <n v="2"/>
    <s v="CCS 2"/>
    <n v="50"/>
    <x v="796"/>
    <x v="806"/>
    <x v="806"/>
    <n v="33"/>
    <x v="16"/>
    <x v="16"/>
    <x v="2"/>
  </r>
  <r>
    <s v="R104027H"/>
    <x v="1"/>
    <n v="2"/>
    <s v="CCS 2"/>
    <n v="50"/>
    <x v="797"/>
    <x v="807"/>
    <x v="807"/>
    <n v="11"/>
    <x v="20"/>
    <x v="19"/>
    <x v="2"/>
  </r>
  <r>
    <s v="R104028A"/>
    <x v="1"/>
    <n v="2"/>
    <s v="CCS 2"/>
    <n v="50"/>
    <x v="797"/>
    <x v="807"/>
    <x v="807"/>
    <n v="11"/>
    <x v="20"/>
    <x v="19"/>
    <x v="2"/>
  </r>
  <r>
    <s v="R104029E"/>
    <x v="1"/>
    <n v="2"/>
    <s v="CCS 2"/>
    <n v="50"/>
    <x v="798"/>
    <x v="808"/>
    <x v="808"/>
    <n v="41"/>
    <x v="15"/>
    <x v="15"/>
    <x v="2"/>
  </r>
  <r>
    <s v="R104030H"/>
    <x v="1"/>
    <n v="2"/>
    <s v="CCS 2"/>
    <n v="50"/>
    <x v="798"/>
    <x v="808"/>
    <x v="808"/>
    <n v="41"/>
    <x v="15"/>
    <x v="15"/>
    <x v="2"/>
  </r>
  <r>
    <s v="R104032E"/>
    <x v="1"/>
    <n v="2"/>
    <s v="CCS 2"/>
    <n v="50"/>
    <x v="799"/>
    <x v="809"/>
    <x v="809"/>
    <n v="11"/>
    <x v="20"/>
    <x v="19"/>
    <x v="2"/>
  </r>
  <r>
    <s v="R104067Z"/>
    <x v="1"/>
    <n v="2"/>
    <s v="CCS 2"/>
    <n v="50"/>
    <x v="799"/>
    <x v="809"/>
    <x v="809"/>
    <n v="11"/>
    <x v="20"/>
    <x v="19"/>
    <x v="2"/>
  </r>
  <r>
    <s v="R104068C"/>
    <x v="1"/>
    <n v="2"/>
    <s v="CCS 2"/>
    <n v="50"/>
    <x v="800"/>
    <x v="810"/>
    <x v="810"/>
    <n v="11"/>
    <x v="20"/>
    <x v="19"/>
    <x v="2"/>
  </r>
  <r>
    <s v="R104069G"/>
    <x v="1"/>
    <n v="2"/>
    <s v="CCS 2"/>
    <n v="50"/>
    <x v="800"/>
    <x v="810"/>
    <x v="810"/>
    <n v="11"/>
    <x v="20"/>
    <x v="19"/>
    <x v="2"/>
  </r>
  <r>
    <s v="R104395B"/>
    <x v="1"/>
    <n v="2"/>
    <s v="CCS 2"/>
    <n v="50"/>
    <x v="801"/>
    <x v="811"/>
    <x v="811"/>
    <n v="11"/>
    <x v="20"/>
    <x v="19"/>
    <x v="2"/>
  </r>
  <r>
    <s v="R104397Z"/>
    <x v="1"/>
    <n v="2"/>
    <s v="CCS 2"/>
    <n v="50"/>
    <x v="801"/>
    <x v="811"/>
    <x v="811"/>
    <n v="11"/>
    <x v="20"/>
    <x v="19"/>
    <x v="2"/>
  </r>
  <r>
    <s v="R104398C"/>
    <x v="1"/>
    <n v="2"/>
    <s v="CCS 2"/>
    <n v="50"/>
    <x v="802"/>
    <x v="812"/>
    <x v="812"/>
    <n v="60"/>
    <x v="1"/>
    <x v="1"/>
    <x v="0"/>
  </r>
  <r>
    <s v="R104400Z"/>
    <x v="1"/>
    <n v="2"/>
    <s v="CCS 2"/>
    <n v="50"/>
    <x v="802"/>
    <x v="812"/>
    <x v="812"/>
    <n v="60"/>
    <x v="1"/>
    <x v="1"/>
    <x v="0"/>
  </r>
  <r>
    <s v="R104402G"/>
    <x v="1"/>
    <n v="2"/>
    <s v="CCS 2"/>
    <n v="50"/>
    <x v="803"/>
    <x v="813"/>
    <x v="813"/>
    <n v="78"/>
    <x v="27"/>
    <x v="26"/>
    <x v="0"/>
  </r>
  <r>
    <s v="R104404D"/>
    <x v="1"/>
    <n v="2"/>
    <s v="CCS 2"/>
    <n v="50"/>
    <x v="803"/>
    <x v="813"/>
    <x v="813"/>
    <n v="78"/>
    <x v="27"/>
    <x v="26"/>
    <x v="0"/>
  </r>
  <r>
    <s v="R104405H"/>
    <x v="1"/>
    <n v="2"/>
    <s v="CCS 2"/>
    <n v="50"/>
    <x v="804"/>
    <x v="814"/>
    <x v="814"/>
    <n v="11"/>
    <x v="20"/>
    <x v="19"/>
    <x v="2"/>
  </r>
  <r>
    <s v="R104406A"/>
    <x v="1"/>
    <n v="2"/>
    <s v="CCS 2"/>
    <n v="50"/>
    <x v="804"/>
    <x v="814"/>
    <x v="814"/>
    <n v="11"/>
    <x v="20"/>
    <x v="19"/>
    <x v="2"/>
  </r>
  <r>
    <s v="R104416G"/>
    <x v="1"/>
    <n v="2"/>
    <s v="CCS 2"/>
    <n v="50"/>
    <x v="805"/>
    <x v="815"/>
    <x v="815"/>
    <n v="23"/>
    <x v="9"/>
    <x v="9"/>
    <x v="1"/>
  </r>
  <r>
    <s v="R104418D"/>
    <x v="1"/>
    <n v="2"/>
    <s v="CCS 2"/>
    <n v="50"/>
    <x v="805"/>
    <x v="815"/>
    <x v="815"/>
    <n v="23"/>
    <x v="9"/>
    <x v="9"/>
    <x v="1"/>
  </r>
  <r>
    <s v="R104419H"/>
    <x v="1"/>
    <n v="2"/>
    <s v="CCS 2"/>
    <n v="50"/>
    <x v="806"/>
    <x v="816"/>
    <x v="816"/>
    <n v="52"/>
    <x v="25"/>
    <x v="24"/>
    <x v="0"/>
  </r>
  <r>
    <s v="R104420R"/>
    <x v="1"/>
    <n v="2"/>
    <s v="CCS 2"/>
    <n v="50"/>
    <x v="806"/>
    <x v="816"/>
    <x v="816"/>
    <n v="52"/>
    <x v="25"/>
    <x v="24"/>
    <x v="0"/>
  </r>
  <r>
    <s v="R104426B"/>
    <x v="1"/>
    <n v="2"/>
    <s v="CCS 2"/>
    <n v="50"/>
    <x v="807"/>
    <x v="817"/>
    <x v="817"/>
    <n v="52"/>
    <x v="25"/>
    <x v="24"/>
    <x v="0"/>
  </r>
  <r>
    <s v="R104428Z"/>
    <x v="1"/>
    <n v="2"/>
    <s v="CCS 2"/>
    <n v="50"/>
    <x v="807"/>
    <x v="817"/>
    <x v="817"/>
    <n v="52"/>
    <x v="25"/>
    <x v="24"/>
    <x v="0"/>
  </r>
  <r>
    <s v="R104430F"/>
    <x v="1"/>
    <n v="2"/>
    <s v="CCS 2"/>
    <n v="50"/>
    <x v="808"/>
    <x v="818"/>
    <x v="818"/>
    <n v="15"/>
    <x v="21"/>
    <x v="20"/>
    <x v="2"/>
  </r>
  <r>
    <s v="R104431Z"/>
    <x v="1"/>
    <n v="2"/>
    <s v="CCS 2"/>
    <n v="50"/>
    <x v="809"/>
    <x v="819"/>
    <x v="819"/>
    <n v="40"/>
    <x v="15"/>
    <x v="15"/>
    <x v="2"/>
  </r>
  <r>
    <s v="R104432C"/>
    <x v="1"/>
    <n v="2"/>
    <s v="CCS 2"/>
    <n v="50"/>
    <x v="809"/>
    <x v="819"/>
    <x v="819"/>
    <n v="40"/>
    <x v="15"/>
    <x v="15"/>
    <x v="2"/>
  </r>
  <r>
    <s v="R104459Z"/>
    <x v="1"/>
    <n v="2"/>
    <s v="CCS 2"/>
    <n v="50"/>
    <x v="810"/>
    <x v="820"/>
    <x v="820"/>
    <n v="48"/>
    <x v="11"/>
    <x v="11"/>
    <x v="0"/>
  </r>
  <r>
    <s v="R104461F"/>
    <x v="1"/>
    <n v="2"/>
    <s v="CCS 2"/>
    <n v="50"/>
    <x v="810"/>
    <x v="820"/>
    <x v="820"/>
    <n v="48"/>
    <x v="11"/>
    <x v="11"/>
    <x v="0"/>
  </r>
  <r>
    <s v="R104463C"/>
    <x v="1"/>
    <n v="2"/>
    <s v="CCS 2"/>
    <n v="50"/>
    <x v="811"/>
    <x v="821"/>
    <x v="821"/>
    <n v="56"/>
    <x v="14"/>
    <x v="14"/>
    <x v="2"/>
  </r>
  <r>
    <s v="R104464G"/>
    <x v="1"/>
    <n v="2"/>
    <s v="CCS 2"/>
    <n v="50"/>
    <x v="811"/>
    <x v="821"/>
    <x v="821"/>
    <n v="56"/>
    <x v="14"/>
    <x v="14"/>
    <x v="2"/>
  </r>
  <r>
    <s v="R104465R"/>
    <x v="1"/>
    <n v="2"/>
    <s v="CCS 2"/>
    <n v="50"/>
    <x v="812"/>
    <x v="822"/>
    <x v="822"/>
    <n v="60"/>
    <x v="1"/>
    <x v="1"/>
    <x v="0"/>
  </r>
  <r>
    <s v="R104466D"/>
    <x v="1"/>
    <n v="2"/>
    <s v="CCS 2"/>
    <n v="50"/>
    <x v="812"/>
    <x v="822"/>
    <x v="822"/>
    <n v="60"/>
    <x v="1"/>
    <x v="1"/>
    <x v="0"/>
  </r>
  <r>
    <s v="R104468A"/>
    <x v="1"/>
    <n v="2"/>
    <s v="CCS 2"/>
    <n v="50"/>
    <x v="812"/>
    <x v="822"/>
    <x v="822"/>
    <n v="60"/>
    <x v="1"/>
    <x v="1"/>
    <x v="0"/>
  </r>
  <r>
    <s v="R104470H"/>
    <x v="1"/>
    <n v="2"/>
    <s v="CCS 2"/>
    <n v="50"/>
    <x v="812"/>
    <x v="822"/>
    <x v="822"/>
    <n v="60"/>
    <x v="1"/>
    <x v="1"/>
    <x v="0"/>
  </r>
  <r>
    <s v="R104472E"/>
    <x v="1"/>
    <n v="2"/>
    <s v="CCS 2"/>
    <n v="50"/>
    <x v="813"/>
    <x v="823"/>
    <x v="823"/>
    <n v="60"/>
    <x v="1"/>
    <x v="1"/>
    <x v="0"/>
  </r>
  <r>
    <s v="R104476Z"/>
    <x v="1"/>
    <n v="2"/>
    <s v="CCS 2"/>
    <n v="50"/>
    <x v="813"/>
    <x v="823"/>
    <x v="823"/>
    <n v="60"/>
    <x v="1"/>
    <x v="1"/>
    <x v="0"/>
  </r>
  <r>
    <s v="R104479R"/>
    <x v="1"/>
    <n v="2"/>
    <s v="CCS 2"/>
    <n v="50"/>
    <x v="814"/>
    <x v="824"/>
    <x v="824"/>
    <n v="48"/>
    <x v="11"/>
    <x v="11"/>
    <x v="0"/>
  </r>
  <r>
    <s v="R104481G"/>
    <x v="1"/>
    <n v="2"/>
    <s v="CCS 2"/>
    <n v="50"/>
    <x v="814"/>
    <x v="824"/>
    <x v="824"/>
    <n v="48"/>
    <x v="11"/>
    <x v="11"/>
    <x v="0"/>
  </r>
  <r>
    <s v="R104815A"/>
    <x v="1"/>
    <n v="2"/>
    <s v="CCS 2"/>
    <n v="50"/>
    <x v="815"/>
    <x v="825"/>
    <x v="825"/>
    <n v="62"/>
    <x v="1"/>
    <x v="1"/>
    <x v="0"/>
  </r>
  <r>
    <s v="R104817K"/>
    <x v="1"/>
    <n v="2"/>
    <s v="CCS 2"/>
    <n v="50"/>
    <x v="815"/>
    <x v="825"/>
    <x v="825"/>
    <n v="62"/>
    <x v="1"/>
    <x v="1"/>
    <x v="0"/>
  </r>
  <r>
    <s v="R104818B"/>
    <x v="1"/>
    <n v="2"/>
    <s v="CCS 2"/>
    <n v="50"/>
    <x v="774"/>
    <x v="782"/>
    <x v="782"/>
    <n v="9"/>
    <x v="6"/>
    <x v="6"/>
    <x v="1"/>
  </r>
  <r>
    <s v="R104820K"/>
    <x v="1"/>
    <n v="2"/>
    <s v="CCS 2"/>
    <n v="50"/>
    <x v="774"/>
    <x v="782"/>
    <x v="782"/>
    <n v="9"/>
    <x v="6"/>
    <x v="6"/>
    <x v="1"/>
  </r>
  <r>
    <s v="R104822F"/>
    <x v="1"/>
    <n v="2"/>
    <s v="CCS 2"/>
    <n v="50"/>
    <x v="774"/>
    <x v="782"/>
    <x v="782"/>
    <n v="9"/>
    <x v="6"/>
    <x v="6"/>
    <x v="1"/>
  </r>
  <r>
    <s v="R104826R"/>
    <x v="1"/>
    <n v="2"/>
    <s v="CCS 2"/>
    <n v="50"/>
    <x v="775"/>
    <x v="783"/>
    <x v="783"/>
    <n v="4"/>
    <x v="10"/>
    <x v="10"/>
    <x v="1"/>
  </r>
  <r>
    <s v="R104830D"/>
    <x v="1"/>
    <n v="2"/>
    <s v="CCS 2"/>
    <n v="50"/>
    <x v="816"/>
    <x v="826"/>
    <x v="826"/>
    <n v="63"/>
    <x v="1"/>
    <x v="1"/>
    <x v="0"/>
  </r>
  <r>
    <s v="R104832A"/>
    <x v="1"/>
    <n v="2"/>
    <s v="CCS 2"/>
    <n v="50"/>
    <x v="817"/>
    <x v="827"/>
    <x v="827"/>
    <n v="22"/>
    <x v="9"/>
    <x v="9"/>
    <x v="1"/>
  </r>
  <r>
    <s v="R104834K"/>
    <x v="1"/>
    <n v="2"/>
    <s v="CCS 2"/>
    <n v="50"/>
    <x v="817"/>
    <x v="827"/>
    <x v="827"/>
    <n v="22"/>
    <x v="9"/>
    <x v="9"/>
    <x v="1"/>
  </r>
  <r>
    <s v="R104836F"/>
    <x v="1"/>
    <n v="2"/>
    <s v="CCS 2"/>
    <n v="50"/>
    <x v="818"/>
    <x v="828"/>
    <x v="828"/>
    <n v="23"/>
    <x v="9"/>
    <x v="9"/>
    <x v="1"/>
  </r>
  <r>
    <s v="R104837Z"/>
    <x v="1"/>
    <n v="2"/>
    <s v="CCS 2"/>
    <n v="50"/>
    <x v="818"/>
    <x v="828"/>
    <x v="828"/>
    <n v="23"/>
    <x v="9"/>
    <x v="9"/>
    <x v="1"/>
  </r>
  <r>
    <s v="R104838C"/>
    <x v="1"/>
    <n v="2"/>
    <s v="CCS 2"/>
    <n v="50"/>
    <x v="819"/>
    <x v="829"/>
    <x v="829"/>
    <n v="40"/>
    <x v="15"/>
    <x v="15"/>
    <x v="2"/>
  </r>
  <r>
    <s v="R104840Z"/>
    <x v="1"/>
    <n v="2"/>
    <s v="CCS 2"/>
    <n v="50"/>
    <x v="819"/>
    <x v="829"/>
    <x v="829"/>
    <n v="40"/>
    <x v="15"/>
    <x v="15"/>
    <x v="2"/>
  </r>
  <r>
    <s v="R104841C"/>
    <x v="1"/>
    <n v="2"/>
    <s v="CCS 2"/>
    <n v="50"/>
    <x v="820"/>
    <x v="830"/>
    <x v="830"/>
    <n v="21"/>
    <x v="18"/>
    <x v="6"/>
    <x v="2"/>
  </r>
  <r>
    <s v="R104842G"/>
    <x v="1"/>
    <n v="2"/>
    <s v="CCS 2"/>
    <n v="50"/>
    <x v="820"/>
    <x v="830"/>
    <x v="830"/>
    <n v="21"/>
    <x v="18"/>
    <x v="6"/>
    <x v="2"/>
  </r>
  <r>
    <s v="R104845H"/>
    <x v="1"/>
    <n v="2"/>
    <s v="CCS 2"/>
    <n v="50"/>
    <x v="821"/>
    <x v="831"/>
    <x v="831"/>
    <n v="32"/>
    <x v="16"/>
    <x v="16"/>
    <x v="2"/>
  </r>
  <r>
    <s v="R104846A"/>
    <x v="1"/>
    <n v="2"/>
    <s v="CCS 2"/>
    <n v="50"/>
    <x v="821"/>
    <x v="831"/>
    <x v="831"/>
    <n v="32"/>
    <x v="16"/>
    <x v="16"/>
    <x v="2"/>
  </r>
  <r>
    <s v="R104848K"/>
    <x v="1"/>
    <n v="2"/>
    <s v="CCS 2"/>
    <n v="50"/>
    <x v="822"/>
    <x v="832"/>
    <x v="832"/>
    <n v="75"/>
    <x v="4"/>
    <x v="4"/>
    <x v="0"/>
  </r>
  <r>
    <s v="R104849B"/>
    <x v="1"/>
    <n v="2"/>
    <s v="CCS 2"/>
    <n v="50"/>
    <x v="822"/>
    <x v="832"/>
    <x v="832"/>
    <n v="75"/>
    <x v="4"/>
    <x v="4"/>
    <x v="0"/>
  </r>
  <r>
    <s v="R104851K"/>
    <x v="1"/>
    <n v="2"/>
    <s v="CCS 2"/>
    <n v="50"/>
    <x v="823"/>
    <x v="833"/>
    <x v="833"/>
    <n v="72"/>
    <x v="3"/>
    <x v="3"/>
    <x v="0"/>
  </r>
  <r>
    <s v="R104852B"/>
    <x v="1"/>
    <n v="2"/>
    <s v="CCS 2"/>
    <n v="50"/>
    <x v="823"/>
    <x v="833"/>
    <x v="833"/>
    <n v="72"/>
    <x v="3"/>
    <x v="3"/>
    <x v="0"/>
  </r>
  <r>
    <s v="R104861D"/>
    <x v="1"/>
    <n v="2"/>
    <s v="CCS 2"/>
    <n v="50"/>
    <x v="824"/>
    <x v="834"/>
    <x v="834"/>
    <n v="6"/>
    <x v="10"/>
    <x v="10"/>
    <x v="1"/>
  </r>
  <r>
    <s v="R104862H"/>
    <x v="1"/>
    <n v="2"/>
    <s v="CCS 2"/>
    <n v="50"/>
    <x v="824"/>
    <x v="834"/>
    <x v="834"/>
    <n v="6"/>
    <x v="10"/>
    <x v="10"/>
    <x v="1"/>
  </r>
  <r>
    <s v="R104863A"/>
    <x v="1"/>
    <n v="2"/>
    <s v="CCS 2"/>
    <n v="50"/>
    <x v="825"/>
    <x v="835"/>
    <x v="835"/>
    <n v="13"/>
    <x v="20"/>
    <x v="19"/>
    <x v="2"/>
  </r>
  <r>
    <s v="R104864E"/>
    <x v="1"/>
    <n v="2"/>
    <s v="CCS 2"/>
    <n v="50"/>
    <x v="825"/>
    <x v="835"/>
    <x v="835"/>
    <n v="13"/>
    <x v="20"/>
    <x v="19"/>
    <x v="2"/>
  </r>
  <r>
    <s v="R104867F"/>
    <x v="1"/>
    <n v="2"/>
    <s v="CCS 2"/>
    <n v="50"/>
    <x v="826"/>
    <x v="836"/>
    <x v="836"/>
    <n v="6"/>
    <x v="10"/>
    <x v="10"/>
    <x v="1"/>
  </r>
  <r>
    <s v="R104868Z"/>
    <x v="1"/>
    <n v="2"/>
    <s v="CCS 2"/>
    <n v="50"/>
    <x v="826"/>
    <x v="836"/>
    <x v="836"/>
    <n v="6"/>
    <x v="10"/>
    <x v="10"/>
    <x v="1"/>
  </r>
  <r>
    <s v="R104870F"/>
    <x v="1"/>
    <n v="2"/>
    <s v="CCS 2"/>
    <n v="50"/>
    <x v="826"/>
    <x v="836"/>
    <x v="836"/>
    <n v="6"/>
    <x v="10"/>
    <x v="10"/>
    <x v="1"/>
  </r>
  <r>
    <s v="R104872C"/>
    <x v="1"/>
    <n v="2"/>
    <s v="CCS 2"/>
    <n v="50"/>
    <x v="826"/>
    <x v="836"/>
    <x v="836"/>
    <n v="6"/>
    <x v="10"/>
    <x v="10"/>
    <x v="1"/>
  </r>
  <r>
    <s v="R104882K"/>
    <x v="1"/>
    <n v="2"/>
    <s v="CCS 2"/>
    <n v="50"/>
    <x v="827"/>
    <x v="837"/>
    <x v="837"/>
    <n v="33"/>
    <x v="16"/>
    <x v="16"/>
    <x v="2"/>
  </r>
  <r>
    <s v="R104883B"/>
    <x v="1"/>
    <n v="2"/>
    <s v="CCS 2"/>
    <n v="50"/>
    <x v="827"/>
    <x v="837"/>
    <x v="837"/>
    <n v="33"/>
    <x v="16"/>
    <x v="16"/>
    <x v="2"/>
  </r>
  <r>
    <s v="R104885Z"/>
    <x v="1"/>
    <n v="2"/>
    <s v="CCS 2"/>
    <n v="50"/>
    <x v="828"/>
    <x v="838"/>
    <x v="838"/>
    <n v="13"/>
    <x v="20"/>
    <x v="19"/>
    <x v="2"/>
  </r>
  <r>
    <s v="R104886C"/>
    <x v="1"/>
    <n v="2"/>
    <s v="CCS 2"/>
    <n v="50"/>
    <x v="828"/>
    <x v="838"/>
    <x v="838"/>
    <n v="13"/>
    <x v="20"/>
    <x v="19"/>
    <x v="2"/>
  </r>
  <r>
    <s v="R104895E"/>
    <x v="1"/>
    <n v="2"/>
    <s v="CCS 2"/>
    <n v="50"/>
    <x v="829"/>
    <x v="839"/>
    <x v="839"/>
    <n v="11"/>
    <x v="20"/>
    <x v="19"/>
    <x v="2"/>
  </r>
  <r>
    <s v="R104896K"/>
    <x v="1"/>
    <n v="2"/>
    <s v="CCS 2"/>
    <n v="50"/>
    <x v="829"/>
    <x v="839"/>
    <x v="839"/>
    <n v="11"/>
    <x v="20"/>
    <x v="19"/>
    <x v="2"/>
  </r>
  <r>
    <s v="R104901F"/>
    <x v="1"/>
    <n v="2"/>
    <s v="CCS 2"/>
    <n v="50"/>
    <x v="830"/>
    <x v="840"/>
    <x v="840"/>
    <n v="22"/>
    <x v="9"/>
    <x v="9"/>
    <x v="1"/>
  </r>
  <r>
    <s v="R104903C"/>
    <x v="1"/>
    <n v="2"/>
    <s v="CCS 2"/>
    <n v="50"/>
    <x v="831"/>
    <x v="841"/>
    <x v="841"/>
    <n v="3"/>
    <x v="10"/>
    <x v="10"/>
    <x v="1"/>
  </r>
  <r>
    <s v="R104904G"/>
    <x v="1"/>
    <n v="2"/>
    <s v="CCS 2"/>
    <n v="50"/>
    <x v="831"/>
    <x v="841"/>
    <x v="841"/>
    <n v="3"/>
    <x v="10"/>
    <x v="10"/>
    <x v="1"/>
  </r>
  <r>
    <s v="R104905R"/>
    <x v="1"/>
    <n v="2"/>
    <s v="CCS 2"/>
    <n v="50"/>
    <x v="831"/>
    <x v="841"/>
    <x v="841"/>
    <n v="3"/>
    <x v="10"/>
    <x v="10"/>
    <x v="1"/>
  </r>
  <r>
    <s v="R104913K"/>
    <x v="1"/>
    <n v="2"/>
    <s v="CCS 2"/>
    <n v="50"/>
    <x v="832"/>
    <x v="842"/>
    <x v="842"/>
    <n v="43"/>
    <x v="19"/>
    <x v="18"/>
    <x v="2"/>
  </r>
  <r>
    <s v="R104914B"/>
    <x v="1"/>
    <n v="2"/>
    <s v="CCS 2"/>
    <n v="50"/>
    <x v="832"/>
    <x v="842"/>
    <x v="842"/>
    <n v="43"/>
    <x v="19"/>
    <x v="18"/>
    <x v="2"/>
  </r>
  <r>
    <s v="R104915F"/>
    <x v="1"/>
    <n v="2"/>
    <s v="CCS 2"/>
    <n v="50"/>
    <x v="832"/>
    <x v="842"/>
    <x v="842"/>
    <n v="43"/>
    <x v="19"/>
    <x v="18"/>
    <x v="2"/>
  </r>
  <r>
    <s v="R105377H"/>
    <x v="1"/>
    <n v="2"/>
    <s v="CCS 2"/>
    <n v="50"/>
    <x v="833"/>
    <x v="843"/>
    <x v="843"/>
    <n v="4"/>
    <x v="10"/>
    <x v="10"/>
    <x v="1"/>
  </r>
  <r>
    <s v="R105378A"/>
    <x v="1"/>
    <n v="2"/>
    <s v="CCS 2"/>
    <n v="50"/>
    <x v="833"/>
    <x v="843"/>
    <x v="843"/>
    <n v="4"/>
    <x v="10"/>
    <x v="10"/>
    <x v="1"/>
  </r>
  <r>
    <s v="R105386Z"/>
    <x v="1"/>
    <n v="2"/>
    <s v="CCS 2"/>
    <n v="50"/>
    <x v="834"/>
    <x v="844"/>
    <x v="844"/>
    <n v="42"/>
    <x v="19"/>
    <x v="18"/>
    <x v="2"/>
  </r>
  <r>
    <s v="R105389R"/>
    <x v="1"/>
    <n v="2"/>
    <s v="CCS 2"/>
    <n v="50"/>
    <x v="834"/>
    <x v="844"/>
    <x v="844"/>
    <n v="42"/>
    <x v="19"/>
    <x v="18"/>
    <x v="2"/>
  </r>
  <r>
    <s v="R105485R"/>
    <x v="1"/>
    <n v="2"/>
    <s v="CCS 2"/>
    <n v="50"/>
    <x v="835"/>
    <x v="845"/>
    <x v="845"/>
    <n v="60"/>
    <x v="1"/>
    <x v="1"/>
    <x v="0"/>
  </r>
  <r>
    <s v="R105488A"/>
    <x v="1"/>
    <n v="2"/>
    <s v="CCS 2"/>
    <n v="50"/>
    <x v="835"/>
    <x v="845"/>
    <x v="845"/>
    <n v="60"/>
    <x v="1"/>
    <x v="1"/>
    <x v="0"/>
  </r>
  <r>
    <s v="R106213E"/>
    <x v="1"/>
    <n v="2"/>
    <s v="CCS 2"/>
    <n v="50"/>
    <x v="836"/>
    <x v="846"/>
    <x v="846"/>
    <n v="13"/>
    <x v="20"/>
    <x v="19"/>
    <x v="2"/>
  </r>
  <r>
    <s v="R106214K"/>
    <x v="1"/>
    <n v="2"/>
    <s v="CCS 2"/>
    <n v="50"/>
    <x v="836"/>
    <x v="846"/>
    <x v="846"/>
    <n v="13"/>
    <x v="20"/>
    <x v="19"/>
    <x v="2"/>
  </r>
  <r>
    <s v="R106224D"/>
    <x v="1"/>
    <n v="2"/>
    <s v="CCS 2"/>
    <n v="50"/>
    <x v="837"/>
    <x v="847"/>
    <x v="847"/>
    <n v="13"/>
    <x v="20"/>
    <x v="19"/>
    <x v="2"/>
  </r>
  <r>
    <s v="R106225H"/>
    <x v="1"/>
    <n v="2"/>
    <s v="CCS 2"/>
    <n v="50"/>
    <x v="837"/>
    <x v="847"/>
    <x v="847"/>
    <n v="13"/>
    <x v="20"/>
    <x v="19"/>
    <x v="2"/>
  </r>
  <r>
    <s v="R106229B"/>
    <x v="1"/>
    <n v="2"/>
    <s v="CCS 2"/>
    <n v="50"/>
    <x v="838"/>
    <x v="848"/>
    <x v="848"/>
    <n v="21"/>
    <x v="18"/>
    <x v="6"/>
    <x v="2"/>
  </r>
  <r>
    <s v="R106231K"/>
    <x v="1"/>
    <n v="2"/>
    <s v="CCS 2"/>
    <n v="50"/>
    <x v="838"/>
    <x v="848"/>
    <x v="848"/>
    <n v="21"/>
    <x v="18"/>
    <x v="6"/>
    <x v="2"/>
  </r>
  <r>
    <s v="R106232B"/>
    <x v="1"/>
    <n v="2"/>
    <s v="CCS 2"/>
    <n v="50"/>
    <x v="838"/>
    <x v="848"/>
    <x v="848"/>
    <n v="21"/>
    <x v="18"/>
    <x v="6"/>
    <x v="2"/>
  </r>
  <r>
    <s v="R106233F"/>
    <x v="1"/>
    <n v="2"/>
    <s v="CCS 2"/>
    <n v="50"/>
    <x v="838"/>
    <x v="848"/>
    <x v="848"/>
    <n v="21"/>
    <x v="18"/>
    <x v="6"/>
    <x v="2"/>
  </r>
  <r>
    <s v="R106252C"/>
    <x v="1"/>
    <n v="2"/>
    <s v="CCS 2"/>
    <n v="50"/>
    <x v="839"/>
    <x v="849"/>
    <x v="849"/>
    <n v="73"/>
    <x v="3"/>
    <x v="3"/>
    <x v="0"/>
  </r>
  <r>
    <s v="R106254R"/>
    <x v="1"/>
    <n v="2"/>
    <s v="CCS 2"/>
    <n v="50"/>
    <x v="839"/>
    <x v="849"/>
    <x v="849"/>
    <n v="73"/>
    <x v="3"/>
    <x v="3"/>
    <x v="0"/>
  </r>
  <r>
    <s v="R106255D"/>
    <x v="1"/>
    <n v="2"/>
    <s v="CCS 2"/>
    <n v="50"/>
    <x v="839"/>
    <x v="849"/>
    <x v="849"/>
    <n v="73"/>
    <x v="3"/>
    <x v="3"/>
    <x v="0"/>
  </r>
  <r>
    <s v="R106257A"/>
    <x v="1"/>
    <n v="2"/>
    <s v="CCS 2"/>
    <n v="50"/>
    <x v="840"/>
    <x v="850"/>
    <x v="850"/>
    <n v="76"/>
    <x v="4"/>
    <x v="4"/>
    <x v="0"/>
  </r>
  <r>
    <s v="R106274A"/>
    <x v="1"/>
    <n v="2"/>
    <s v="CCS 2"/>
    <n v="50"/>
    <x v="840"/>
    <x v="851"/>
    <x v="851"/>
    <n v="76"/>
    <x v="4"/>
    <x v="4"/>
    <x v="0"/>
  </r>
  <r>
    <s v="R106286D"/>
    <x v="1"/>
    <n v="2"/>
    <s v="CCS 2"/>
    <n v="50"/>
    <x v="841"/>
    <x v="852"/>
    <x v="852"/>
    <n v="54"/>
    <x v="2"/>
    <x v="2"/>
    <x v="0"/>
  </r>
  <r>
    <s v="R106289E"/>
    <x v="1"/>
    <n v="2"/>
    <s v="CCS 2"/>
    <n v="50"/>
    <x v="841"/>
    <x v="852"/>
    <x v="852"/>
    <n v="54"/>
    <x v="2"/>
    <x v="2"/>
    <x v="0"/>
  </r>
  <r>
    <s v="R106291A"/>
    <x v="1"/>
    <n v="2"/>
    <s v="CCS 2"/>
    <n v="50"/>
    <x v="841"/>
    <x v="853"/>
    <x v="853"/>
    <n v="54"/>
    <x v="2"/>
    <x v="2"/>
    <x v="0"/>
  </r>
  <r>
    <s v="R106300C"/>
    <x v="1"/>
    <n v="2"/>
    <s v="CCS 2"/>
    <n v="50"/>
    <x v="842"/>
    <x v="854"/>
    <x v="854"/>
    <n v="30"/>
    <x v="13"/>
    <x v="13"/>
    <x v="1"/>
  </r>
  <r>
    <s v="R106303D"/>
    <x v="1"/>
    <n v="2"/>
    <s v="CCS 2"/>
    <n v="50"/>
    <x v="843"/>
    <x v="855"/>
    <x v="855"/>
    <n v="6"/>
    <x v="10"/>
    <x v="10"/>
    <x v="1"/>
  </r>
  <r>
    <s v="R106431H"/>
    <x v="1"/>
    <n v="2"/>
    <s v="CCS 2"/>
    <n v="50"/>
    <x v="843"/>
    <x v="855"/>
    <x v="855"/>
    <n v="6"/>
    <x v="10"/>
    <x v="10"/>
    <x v="1"/>
  </r>
  <r>
    <s v="R107008H"/>
    <x v="1"/>
    <n v="2"/>
    <s v="CCS 2"/>
    <n v="50"/>
    <x v="844"/>
    <x v="856"/>
    <x v="856"/>
    <n v="41"/>
    <x v="15"/>
    <x v="15"/>
    <x v="2"/>
  </r>
  <r>
    <s v="R107017Z"/>
    <x v="1"/>
    <n v="2"/>
    <s v="CCS 2"/>
    <n v="50"/>
    <x v="845"/>
    <x v="857"/>
    <x v="857"/>
    <n v="76"/>
    <x v="4"/>
    <x v="4"/>
    <x v="0"/>
  </r>
  <r>
    <s v="R107018C"/>
    <x v="1"/>
    <n v="2"/>
    <s v="CCS 2"/>
    <n v="50"/>
    <x v="846"/>
    <x v="858"/>
    <x v="858"/>
    <n v="64"/>
    <x v="1"/>
    <x v="1"/>
    <x v="0"/>
  </r>
  <r>
    <s v="R108011G"/>
    <x v="1"/>
    <n v="2"/>
    <s v="CCS 2"/>
    <n v="50"/>
    <x v="847"/>
    <x v="859"/>
    <x v="859"/>
    <n v="60"/>
    <x v="1"/>
    <x v="1"/>
    <x v="0"/>
  </r>
  <r>
    <s v="R108012R"/>
    <x v="1"/>
    <n v="2"/>
    <s v="CCS 2"/>
    <n v="50"/>
    <x v="847"/>
    <x v="859"/>
    <x v="859"/>
    <n v="60"/>
    <x v="1"/>
    <x v="1"/>
    <x v="0"/>
  </r>
  <r>
    <s v="R108013D"/>
    <x v="1"/>
    <n v="2"/>
    <s v="CCS 2"/>
    <n v="50"/>
    <x v="848"/>
    <x v="860"/>
    <x v="860"/>
    <n v="9"/>
    <x v="6"/>
    <x v="6"/>
    <x v="1"/>
  </r>
  <r>
    <s v="R108014H"/>
    <x v="1"/>
    <n v="2"/>
    <s v="CCS 2"/>
    <n v="50"/>
    <x v="848"/>
    <x v="860"/>
    <x v="860"/>
    <n v="9"/>
    <x v="6"/>
    <x v="6"/>
    <x v="1"/>
  </r>
  <r>
    <s v="R112891K"/>
    <x v="1"/>
    <n v="2"/>
    <s v="CCS 2"/>
    <n v="50"/>
    <x v="802"/>
    <x v="812"/>
    <x v="812"/>
    <n v="60"/>
    <x v="1"/>
    <x v="1"/>
    <x v="0"/>
  </r>
  <r>
    <s v="R107009A"/>
    <x v="1"/>
    <n v="2"/>
    <s v="CCS 2"/>
    <n v="50"/>
    <x v="844"/>
    <x v="856"/>
    <x v="856"/>
    <n v="41"/>
    <x v="15"/>
    <x v="15"/>
    <x v="2"/>
  </r>
  <r>
    <s v="R111172R"/>
    <x v="1"/>
    <n v="2"/>
    <s v="CCS 2"/>
    <n v="50"/>
    <x v="2185"/>
    <x v="2263"/>
    <x v="2266"/>
    <n v="40"/>
    <x v="15"/>
    <x v="15"/>
    <x v="2"/>
  </r>
  <r>
    <s v="R111172R"/>
    <x v="1"/>
    <n v="2"/>
    <s v="CCS 2"/>
    <n v="50"/>
    <x v="2185"/>
    <x v="2263"/>
    <x v="2266"/>
    <n v="40"/>
    <x v="15"/>
    <x v="15"/>
    <x v="2"/>
  </r>
  <r>
    <s v="R114846H"/>
    <x v="1"/>
    <n v="2"/>
    <s v="CCS 2"/>
    <n v="50"/>
    <x v="2080"/>
    <x v="2146"/>
    <x v="2148"/>
    <n v="57"/>
    <x v="14"/>
    <x v="14"/>
    <x v="2"/>
  </r>
  <r>
    <s v="R114846H"/>
    <x v="1"/>
    <n v="2"/>
    <s v="CCS 2"/>
    <n v="50"/>
    <x v="2080"/>
    <x v="2146"/>
    <x v="2148"/>
    <n v="57"/>
    <x v="14"/>
    <x v="14"/>
    <x v="2"/>
  </r>
  <r>
    <s v="R114929B"/>
    <x v="1"/>
    <n v="2"/>
    <s v="CCS 2"/>
    <n v="50"/>
    <x v="2081"/>
    <x v="2147"/>
    <x v="2149"/>
    <n v="57"/>
    <x v="14"/>
    <x v="14"/>
    <x v="2"/>
  </r>
  <r>
    <s v="R114929B"/>
    <x v="1"/>
    <n v="2"/>
    <s v="CCS 2"/>
    <n v="50"/>
    <x v="2081"/>
    <x v="2147"/>
    <x v="2149"/>
    <n v="57"/>
    <x v="14"/>
    <x v="14"/>
    <x v="2"/>
  </r>
  <r>
    <s v="R114858R"/>
    <x v="1"/>
    <n v="2"/>
    <s v="CCS 2"/>
    <n v="50"/>
    <x v="866"/>
    <x v="883"/>
    <x v="883"/>
    <n v="17"/>
    <x v="26"/>
    <x v="25"/>
    <x v="1"/>
  </r>
  <r>
    <s v="R114858R"/>
    <x v="1"/>
    <n v="2"/>
    <s v="CCS 2"/>
    <n v="50"/>
    <x v="866"/>
    <x v="883"/>
    <x v="883"/>
    <n v="17"/>
    <x v="26"/>
    <x v="25"/>
    <x v="1"/>
  </r>
  <r>
    <s v="R114862D"/>
    <x v="1"/>
    <n v="2"/>
    <s v="CCS 2"/>
    <n v="50"/>
    <x v="2167"/>
    <x v="2240"/>
    <x v="2243"/>
    <n v="18"/>
    <x v="7"/>
    <x v="7"/>
    <x v="1"/>
  </r>
  <r>
    <s v="R114862D"/>
    <x v="1"/>
    <n v="2"/>
    <s v="CCS 2"/>
    <n v="50"/>
    <x v="2167"/>
    <x v="2240"/>
    <x v="2243"/>
    <n v="18"/>
    <x v="7"/>
    <x v="7"/>
    <x v="1"/>
  </r>
  <r>
    <s v="R114867B"/>
    <x v="1"/>
    <n v="2"/>
    <s v="CCS 2"/>
    <n v="50"/>
    <x v="2121"/>
    <x v="2264"/>
    <x v="2267"/>
    <n v="52"/>
    <x v="25"/>
    <x v="24"/>
    <x v="0"/>
  </r>
  <r>
    <s v="R114867B"/>
    <x v="1"/>
    <n v="2"/>
    <s v="CCS 2"/>
    <n v="50"/>
    <x v="2121"/>
    <x v="2264"/>
    <x v="2267"/>
    <n v="52"/>
    <x v="25"/>
    <x v="24"/>
    <x v="0"/>
  </r>
  <r>
    <s v="R115160D"/>
    <x v="1"/>
    <n v="2"/>
    <s v="CCS 2"/>
    <n v="50"/>
    <x v="496"/>
    <x v="500"/>
    <x v="500"/>
    <n v="54"/>
    <x v="2"/>
    <x v="2"/>
    <x v="0"/>
  </r>
  <r>
    <s v="R115160D"/>
    <x v="1"/>
    <n v="2"/>
    <s v="CCS 2"/>
    <n v="50"/>
    <x v="496"/>
    <x v="500"/>
    <x v="500"/>
    <n v="54"/>
    <x v="2"/>
    <x v="2"/>
    <x v="0"/>
  </r>
  <r>
    <s v="R115180E"/>
    <x v="1"/>
    <n v="2"/>
    <s v="CCS 2"/>
    <n v="50"/>
    <x v="497"/>
    <x v="502"/>
    <x v="502"/>
    <n v="54"/>
    <x v="2"/>
    <x v="2"/>
    <x v="0"/>
  </r>
  <r>
    <s v="R115180E"/>
    <x v="1"/>
    <n v="2"/>
    <s v="CCS 2"/>
    <n v="50"/>
    <x v="497"/>
    <x v="502"/>
    <x v="502"/>
    <n v="54"/>
    <x v="2"/>
    <x v="2"/>
    <x v="0"/>
  </r>
  <r>
    <s v="R115245F"/>
    <x v="1"/>
    <n v="2"/>
    <s v="CCS 2"/>
    <n v="50"/>
    <x v="497"/>
    <x v="501"/>
    <x v="501"/>
    <n v="54"/>
    <x v="2"/>
    <x v="2"/>
    <x v="0"/>
  </r>
  <r>
    <s v="R115245F"/>
    <x v="1"/>
    <n v="2"/>
    <s v="CCS 2"/>
    <n v="50"/>
    <x v="497"/>
    <x v="501"/>
    <x v="501"/>
    <n v="54"/>
    <x v="2"/>
    <x v="2"/>
    <x v="0"/>
  </r>
  <r>
    <s v="R117289R"/>
    <x v="1"/>
    <n v="2"/>
    <s v="CCS 2"/>
    <n v="50"/>
    <x v="868"/>
    <x v="885"/>
    <x v="885"/>
    <n v="17"/>
    <x v="26"/>
    <x v="25"/>
    <x v="1"/>
  </r>
  <r>
    <s v="R117289R"/>
    <x v="1"/>
    <n v="2"/>
    <s v="CCS 2"/>
    <n v="50"/>
    <x v="868"/>
    <x v="885"/>
    <x v="885"/>
    <n v="17"/>
    <x v="26"/>
    <x v="25"/>
    <x v="1"/>
  </r>
  <r>
    <s v="R118238K"/>
    <x v="1"/>
    <n v="2"/>
    <s v="CCS 2"/>
    <n v="50"/>
    <x v="2186"/>
    <x v="2265"/>
    <x v="2268"/>
    <n v="81"/>
    <x v="23"/>
    <x v="22"/>
    <x v="0"/>
  </r>
  <r>
    <s v="R118238K"/>
    <x v="1"/>
    <n v="2"/>
    <s v="CCS 2"/>
    <n v="50"/>
    <x v="2186"/>
    <x v="2265"/>
    <x v="2268"/>
    <n v="81"/>
    <x v="23"/>
    <x v="22"/>
    <x v="0"/>
  </r>
  <r>
    <s v="R118288F"/>
    <x v="1"/>
    <n v="2"/>
    <s v="CCS 2"/>
    <n v="50"/>
    <x v="849"/>
    <x v="861"/>
    <x v="861"/>
    <n v="9"/>
    <x v="6"/>
    <x v="6"/>
    <x v="1"/>
  </r>
  <r>
    <s v="R105398B"/>
    <x v="1"/>
    <n v="2"/>
    <s v="CCS 2"/>
    <n v="120"/>
    <x v="2094"/>
    <x v="2161"/>
    <x v="2163"/>
    <n v="52"/>
    <x v="25"/>
    <x v="24"/>
    <x v="0"/>
  </r>
  <r>
    <s v="R105398B"/>
    <x v="1"/>
    <n v="2"/>
    <s v="CCS 2"/>
    <n v="120"/>
    <x v="2094"/>
    <x v="2161"/>
    <x v="2163"/>
    <n v="52"/>
    <x v="25"/>
    <x v="24"/>
    <x v="0"/>
  </r>
  <r>
    <s v="R105442H"/>
    <x v="1"/>
    <n v="2"/>
    <s v="CCS 2"/>
    <n v="120"/>
    <x v="2138"/>
    <x v="2208"/>
    <x v="2211"/>
    <n v="23"/>
    <x v="9"/>
    <x v="9"/>
    <x v="1"/>
  </r>
  <r>
    <s v="R105442H"/>
    <x v="1"/>
    <n v="2"/>
    <s v="CCS 2"/>
    <n v="120"/>
    <x v="2138"/>
    <x v="2208"/>
    <x v="2211"/>
    <n v="23"/>
    <x v="9"/>
    <x v="9"/>
    <x v="1"/>
  </r>
  <r>
    <s v="R106282Z"/>
    <x v="1"/>
    <n v="2"/>
    <s v="CCS 2"/>
    <n v="120"/>
    <x v="2098"/>
    <x v="2166"/>
    <x v="2168"/>
    <n v="67"/>
    <x v="0"/>
    <x v="0"/>
    <x v="0"/>
  </r>
  <r>
    <s v="R106282Z"/>
    <x v="1"/>
    <n v="2"/>
    <s v="CCS 2"/>
    <n v="120"/>
    <x v="2098"/>
    <x v="2166"/>
    <x v="2168"/>
    <n v="67"/>
    <x v="0"/>
    <x v="0"/>
    <x v="0"/>
  </r>
  <r>
    <s v="R107207C"/>
    <x v="1"/>
    <n v="2"/>
    <s v="CCS 2"/>
    <n v="150"/>
    <x v="2187"/>
    <x v="2266"/>
    <x v="2269"/>
    <n v="65"/>
    <x v="0"/>
    <x v="0"/>
    <x v="0"/>
  </r>
  <r>
    <s v="R107207C"/>
    <x v="1"/>
    <n v="2"/>
    <s v="CCS 2"/>
    <n v="150"/>
    <x v="2187"/>
    <x v="2266"/>
    <x v="2269"/>
    <n v="65"/>
    <x v="0"/>
    <x v="0"/>
    <x v="0"/>
  </r>
  <r>
    <s v="R108754A"/>
    <x v="1"/>
    <n v="2"/>
    <s v="CCS 2"/>
    <n v="150"/>
    <x v="2188"/>
    <x v="2267"/>
    <x v="2270"/>
    <n v="62"/>
    <x v="1"/>
    <x v="1"/>
    <x v="0"/>
  </r>
  <r>
    <s v="R108754A"/>
    <x v="1"/>
    <n v="2"/>
    <s v="CCS 2"/>
    <n v="150"/>
    <x v="2188"/>
    <x v="2267"/>
    <x v="2270"/>
    <n v="62"/>
    <x v="1"/>
    <x v="1"/>
    <x v="0"/>
  </r>
  <r>
    <s v="R108767H"/>
    <x v="1"/>
    <n v="2"/>
    <s v="CCS 2"/>
    <n v="120"/>
    <x v="2159"/>
    <x v="2231"/>
    <x v="2234"/>
    <n v="22"/>
    <x v="9"/>
    <x v="9"/>
    <x v="1"/>
  </r>
  <r>
    <s v="R113788C"/>
    <x v="1"/>
    <n v="2"/>
    <s v="CCS 2"/>
    <n v="150"/>
    <x v="2189"/>
    <x v="2268"/>
    <x v="2271"/>
    <n v="52"/>
    <x v="25"/>
    <x v="24"/>
    <x v="0"/>
  </r>
  <r>
    <s v="R113788C"/>
    <x v="1"/>
    <n v="2"/>
    <s v="CCS 2"/>
    <n v="150"/>
    <x v="2189"/>
    <x v="2268"/>
    <x v="2271"/>
    <n v="52"/>
    <x v="25"/>
    <x v="24"/>
    <x v="0"/>
  </r>
  <r>
    <s v="R114221A"/>
    <x v="1"/>
    <n v="2"/>
    <s v="CCS 2"/>
    <n v="150"/>
    <x v="2119"/>
    <x v="2189"/>
    <x v="2192"/>
    <n v="75"/>
    <x v="4"/>
    <x v="4"/>
    <x v="0"/>
  </r>
  <r>
    <s v="R114221A"/>
    <x v="1"/>
    <n v="2"/>
    <s v="CCS 2"/>
    <n v="150"/>
    <x v="2119"/>
    <x v="2189"/>
    <x v="2192"/>
    <n v="75"/>
    <x v="4"/>
    <x v="4"/>
    <x v="0"/>
  </r>
  <r>
    <s v="R114744F"/>
    <x v="1"/>
    <n v="2"/>
    <s v="CCS 2"/>
    <n v="120"/>
    <x v="2190"/>
    <x v="2269"/>
    <x v="2272"/>
    <n v="73"/>
    <x v="3"/>
    <x v="3"/>
    <x v="0"/>
  </r>
  <r>
    <s v="R114744F"/>
    <x v="1"/>
    <n v="2"/>
    <s v="CCS 2"/>
    <n v="120"/>
    <x v="2190"/>
    <x v="2269"/>
    <x v="2272"/>
    <n v="73"/>
    <x v="3"/>
    <x v="3"/>
    <x v="0"/>
  </r>
  <r>
    <s v="R114745Z"/>
    <x v="1"/>
    <n v="2"/>
    <s v="CCS 2"/>
    <n v="120"/>
    <x v="2190"/>
    <x v="2269"/>
    <x v="2272"/>
    <n v="73"/>
    <x v="3"/>
    <x v="3"/>
    <x v="0"/>
  </r>
  <r>
    <s v="R114745Z"/>
    <x v="1"/>
    <n v="2"/>
    <s v="CCS 2"/>
    <n v="120"/>
    <x v="2190"/>
    <x v="2269"/>
    <x v="2272"/>
    <n v="73"/>
    <x v="3"/>
    <x v="3"/>
    <x v="0"/>
  </r>
  <r>
    <s v="R114746C"/>
    <x v="1"/>
    <n v="2"/>
    <s v="CCS 2"/>
    <n v="120"/>
    <x v="2190"/>
    <x v="2269"/>
    <x v="2272"/>
    <n v="73"/>
    <x v="3"/>
    <x v="3"/>
    <x v="0"/>
  </r>
  <r>
    <s v="R114746C"/>
    <x v="1"/>
    <n v="2"/>
    <s v="CCS 2"/>
    <n v="120"/>
    <x v="2190"/>
    <x v="2269"/>
    <x v="2272"/>
    <n v="73"/>
    <x v="3"/>
    <x v="3"/>
    <x v="0"/>
  </r>
  <r>
    <s v="R115857F"/>
    <x v="1"/>
    <n v="2"/>
    <s v="CCS 2"/>
    <n v="120"/>
    <x v="2191"/>
    <x v="2270"/>
    <x v="2273"/>
    <n v="81"/>
    <x v="23"/>
    <x v="22"/>
    <x v="0"/>
  </r>
  <r>
    <s v="R115857F"/>
    <x v="1"/>
    <n v="2"/>
    <s v="CCS 2"/>
    <n v="120"/>
    <x v="2191"/>
    <x v="2270"/>
    <x v="2273"/>
    <n v="81"/>
    <x v="23"/>
    <x v="22"/>
    <x v="0"/>
  </r>
  <r>
    <s v="R117796H"/>
    <x v="1"/>
    <n v="2"/>
    <s v="CCS 2"/>
    <n v="120"/>
    <x v="2126"/>
    <x v="2196"/>
    <x v="2199"/>
    <n v="49"/>
    <x v="23"/>
    <x v="22"/>
    <x v="0"/>
  </r>
  <r>
    <s v="R117796H"/>
    <x v="1"/>
    <n v="2"/>
    <s v="CCS 2"/>
    <n v="120"/>
    <x v="2126"/>
    <x v="2196"/>
    <x v="2199"/>
    <n v="49"/>
    <x v="23"/>
    <x v="22"/>
    <x v="0"/>
  </r>
  <r>
    <s v="R114026R"/>
    <x v="0"/>
    <n v="2"/>
    <s v="CCS 2"/>
    <n v="30"/>
    <x v="162"/>
    <x v="162"/>
    <x v="162"/>
    <n v="24"/>
    <x v="8"/>
    <x v="8"/>
    <x v="1"/>
  </r>
  <r>
    <s v="R114463Z"/>
    <x v="0"/>
    <n v="2"/>
    <s v="CCS 2"/>
    <n v="160"/>
    <x v="2192"/>
    <x v="2271"/>
    <x v="2274"/>
    <n v="45"/>
    <x v="19"/>
    <x v="18"/>
    <x v="2"/>
  </r>
  <r>
    <s v="R114463Z"/>
    <x v="0"/>
    <n v="2"/>
    <s v="CCS 2"/>
    <n v="160"/>
    <x v="2192"/>
    <x v="2271"/>
    <x v="2274"/>
    <n v="45"/>
    <x v="19"/>
    <x v="18"/>
    <x v="2"/>
  </r>
  <r>
    <s v="R115705G"/>
    <x v="0"/>
    <n v="2"/>
    <s v="CCS 2"/>
    <n v="80"/>
    <x v="848"/>
    <x v="860"/>
    <x v="860"/>
    <n v="9"/>
    <x v="6"/>
    <x v="6"/>
    <x v="1"/>
  </r>
  <r>
    <s v="R115705G"/>
    <x v="0"/>
    <n v="2"/>
    <s v="CCS 2"/>
    <n v="80"/>
    <x v="848"/>
    <x v="860"/>
    <x v="860"/>
    <n v="9"/>
    <x v="6"/>
    <x v="6"/>
    <x v="1"/>
  </r>
  <r>
    <s v="R115786D"/>
    <x v="0"/>
    <n v="2"/>
    <s v="CCS 2"/>
    <n v="160"/>
    <x v="115"/>
    <x v="116"/>
    <x v="116"/>
    <n v="64"/>
    <x v="1"/>
    <x v="1"/>
    <x v="0"/>
  </r>
  <r>
    <s v="R115786D"/>
    <x v="0"/>
    <n v="2"/>
    <s v="CCS 2"/>
    <n v="160"/>
    <x v="115"/>
    <x v="116"/>
    <x v="116"/>
    <n v="64"/>
    <x v="1"/>
    <x v="1"/>
    <x v="0"/>
  </r>
  <r>
    <s v="R116921A"/>
    <x v="0"/>
    <n v="2"/>
    <s v="CCS 2"/>
    <n v="160"/>
    <x v="174"/>
    <x v="174"/>
    <x v="174"/>
    <n v="27"/>
    <x v="8"/>
    <x v="8"/>
    <x v="1"/>
  </r>
  <r>
    <s v="R116921A"/>
    <x v="0"/>
    <n v="2"/>
    <s v="CCS 2"/>
    <n v="160"/>
    <x v="174"/>
    <x v="174"/>
    <x v="174"/>
    <n v="27"/>
    <x v="8"/>
    <x v="8"/>
    <x v="1"/>
  </r>
  <r>
    <s v="R117521B"/>
    <x v="0"/>
    <n v="2"/>
    <s v="CCS 2"/>
    <n v="160"/>
    <x v="2193"/>
    <x v="2272"/>
    <x v="2275"/>
    <n v="19"/>
    <x v="7"/>
    <x v="7"/>
    <x v="1"/>
  </r>
  <r>
    <s v="R117521B"/>
    <x v="0"/>
    <n v="2"/>
    <s v="CCS 2"/>
    <n v="160"/>
    <x v="2193"/>
    <x v="2272"/>
    <x v="2275"/>
    <n v="19"/>
    <x v="7"/>
    <x v="7"/>
    <x v="1"/>
  </r>
  <r>
    <s v="R103636H"/>
    <x v="8"/>
    <n v="2"/>
    <s v="CCS 2"/>
    <n v="50"/>
    <x v="739"/>
    <x v="746"/>
    <x v="746"/>
    <n v="72"/>
    <x v="3"/>
    <x v="3"/>
    <x v="0"/>
  </r>
  <r>
    <s v="R105387C"/>
    <x v="8"/>
    <n v="2"/>
    <s v="CCS 2"/>
    <n v="50"/>
    <x v="740"/>
    <x v="747"/>
    <x v="747"/>
    <n v="17"/>
    <x v="26"/>
    <x v="25"/>
    <x v="1"/>
  </r>
  <r>
    <s v="R115856B"/>
    <x v="8"/>
    <n v="2"/>
    <s v="CCS 2"/>
    <n v="50"/>
    <x v="741"/>
    <x v="748"/>
    <x v="748"/>
    <n v="46"/>
    <x v="11"/>
    <x v="11"/>
    <x v="0"/>
  </r>
  <r>
    <s v="R118004K"/>
    <x v="8"/>
    <n v="2"/>
    <s v="CCS 2"/>
    <n v="50"/>
    <x v="742"/>
    <x v="749"/>
    <x v="749"/>
    <n v="22"/>
    <x v="9"/>
    <x v="9"/>
    <x v="1"/>
  </r>
  <r>
    <s v="R100877E"/>
    <x v="2"/>
    <n v="2"/>
    <s v="CCS 2"/>
    <n v="50"/>
    <x v="743"/>
    <x v="750"/>
    <x v="750"/>
    <n v="57"/>
    <x v="14"/>
    <x v="14"/>
    <x v="2"/>
  </r>
  <r>
    <s v="R100878K"/>
    <x v="2"/>
    <n v="2"/>
    <s v="CCS 2"/>
    <n v="100"/>
    <x v="2194"/>
    <x v="2273"/>
    <x v="2276"/>
    <n v="50"/>
    <x v="23"/>
    <x v="22"/>
    <x v="0"/>
  </r>
  <r>
    <s v="R100878K"/>
    <x v="2"/>
    <n v="2"/>
    <s v="CCS 2"/>
    <n v="100"/>
    <x v="2194"/>
    <x v="2273"/>
    <x v="2276"/>
    <n v="50"/>
    <x v="23"/>
    <x v="22"/>
    <x v="0"/>
  </r>
  <r>
    <s v="R100880E"/>
    <x v="2"/>
    <n v="2"/>
    <s v="CCS 2"/>
    <n v="100"/>
    <x v="1681"/>
    <x v="1736"/>
    <x v="1737"/>
    <n v="59"/>
    <x v="12"/>
    <x v="12"/>
    <x v="0"/>
  </r>
  <r>
    <s v="R100880E"/>
    <x v="2"/>
    <n v="2"/>
    <s v="CCS 2"/>
    <n v="100"/>
    <x v="1681"/>
    <x v="1736"/>
    <x v="1737"/>
    <n v="59"/>
    <x v="12"/>
    <x v="12"/>
    <x v="0"/>
  </r>
  <r>
    <s v="R100975B"/>
    <x v="2"/>
    <n v="2"/>
    <s v="CCS 2"/>
    <n v="100"/>
    <x v="1675"/>
    <x v="1729"/>
    <x v="1730"/>
    <n v="6"/>
    <x v="10"/>
    <x v="10"/>
    <x v="1"/>
  </r>
  <r>
    <s v="R100975B"/>
    <x v="2"/>
    <n v="2"/>
    <s v="CCS 2"/>
    <n v="100"/>
    <x v="1675"/>
    <x v="1729"/>
    <x v="1730"/>
    <n v="6"/>
    <x v="10"/>
    <x v="10"/>
    <x v="1"/>
  </r>
  <r>
    <s v="R103677C"/>
    <x v="2"/>
    <n v="2"/>
    <s v="CCS 2"/>
    <n v="50"/>
    <x v="2195"/>
    <x v="1717"/>
    <x v="1718"/>
    <n v="22"/>
    <x v="9"/>
    <x v="9"/>
    <x v="1"/>
  </r>
  <r>
    <s v="R103677C"/>
    <x v="2"/>
    <n v="2"/>
    <s v="CCS 2"/>
    <n v="50"/>
    <x v="2195"/>
    <x v="1717"/>
    <x v="1718"/>
    <n v="22"/>
    <x v="9"/>
    <x v="9"/>
    <x v="1"/>
  </r>
  <r>
    <s v="R103679R"/>
    <x v="2"/>
    <n v="2"/>
    <s v="CCS 2"/>
    <n v="100"/>
    <x v="2196"/>
    <x v="2274"/>
    <x v="2277"/>
    <n v="57"/>
    <x v="14"/>
    <x v="14"/>
    <x v="2"/>
  </r>
  <r>
    <s v="R103679R"/>
    <x v="2"/>
    <n v="2"/>
    <s v="CCS 2"/>
    <n v="100"/>
    <x v="2196"/>
    <x v="2274"/>
    <x v="2277"/>
    <n v="57"/>
    <x v="14"/>
    <x v="14"/>
    <x v="2"/>
  </r>
  <r>
    <s v="R115776K"/>
    <x v="2"/>
    <n v="2"/>
    <s v="CCS 2"/>
    <n v="100"/>
    <x v="2197"/>
    <x v="2275"/>
    <x v="2278"/>
    <n v="54"/>
    <x v="2"/>
    <x v="2"/>
    <x v="0"/>
  </r>
  <r>
    <s v="R115776K"/>
    <x v="2"/>
    <n v="2"/>
    <s v="CCS 2"/>
    <n v="100"/>
    <x v="2197"/>
    <x v="2275"/>
    <x v="2278"/>
    <n v="54"/>
    <x v="2"/>
    <x v="2"/>
    <x v="0"/>
  </r>
  <r>
    <s v="R116171B"/>
    <x v="2"/>
    <n v="2"/>
    <s v="CCS 2"/>
    <n v="100"/>
    <x v="2198"/>
    <x v="2276"/>
    <x v="2279"/>
    <n v="51"/>
    <x v="25"/>
    <x v="24"/>
    <x v="0"/>
  </r>
  <r>
    <s v="R116171B"/>
    <x v="2"/>
    <n v="2"/>
    <s v="CCS 2"/>
    <n v="100"/>
    <x v="2198"/>
    <x v="2276"/>
    <x v="2279"/>
    <n v="51"/>
    <x v="25"/>
    <x v="24"/>
    <x v="0"/>
  </r>
  <r>
    <s v="R116512A"/>
    <x v="2"/>
    <n v="2"/>
    <s v="CCS 2"/>
    <n v="100"/>
    <x v="2199"/>
    <x v="2277"/>
    <x v="2280"/>
    <n v="68"/>
    <x v="0"/>
    <x v="0"/>
    <x v="0"/>
  </r>
  <r>
    <s v="R116512A"/>
    <x v="2"/>
    <n v="2"/>
    <s v="CCS 2"/>
    <n v="100"/>
    <x v="2199"/>
    <x v="2277"/>
    <x v="2280"/>
    <n v="68"/>
    <x v="0"/>
    <x v="0"/>
    <x v="0"/>
  </r>
  <r>
    <s v="R116535C"/>
    <x v="2"/>
    <n v="2"/>
    <s v="CCS 2"/>
    <n v="100"/>
    <x v="1375"/>
    <x v="1414"/>
    <x v="1415"/>
    <n v="76"/>
    <x v="4"/>
    <x v="4"/>
    <x v="0"/>
  </r>
  <r>
    <s v="R116535C"/>
    <x v="2"/>
    <n v="2"/>
    <s v="CCS 2"/>
    <n v="100"/>
    <x v="1375"/>
    <x v="1414"/>
    <x v="1415"/>
    <n v="76"/>
    <x v="4"/>
    <x v="4"/>
    <x v="0"/>
  </r>
  <r>
    <s v="R116730D"/>
    <x v="2"/>
    <n v="2"/>
    <s v="CCS 2"/>
    <n v="100"/>
    <x v="1324"/>
    <x v="1363"/>
    <x v="1364"/>
    <n v="56"/>
    <x v="14"/>
    <x v="14"/>
    <x v="2"/>
  </r>
  <r>
    <s v="R116730D"/>
    <x v="2"/>
    <n v="2"/>
    <s v="CCS 2"/>
    <n v="100"/>
    <x v="1324"/>
    <x v="1363"/>
    <x v="1364"/>
    <n v="56"/>
    <x v="14"/>
    <x v="14"/>
    <x v="2"/>
  </r>
  <r>
    <s v="R117541C"/>
    <x v="2"/>
    <n v="2"/>
    <s v="CCS 2"/>
    <n v="100"/>
    <x v="2200"/>
    <x v="2278"/>
    <x v="2281"/>
    <n v="67"/>
    <x v="0"/>
    <x v="0"/>
    <x v="0"/>
  </r>
  <r>
    <s v="R117541C"/>
    <x v="2"/>
    <n v="2"/>
    <s v="CCS 2"/>
    <n v="100"/>
    <x v="2200"/>
    <x v="2278"/>
    <x v="2281"/>
    <n v="67"/>
    <x v="0"/>
    <x v="0"/>
    <x v="0"/>
  </r>
  <r>
    <s v="R117542G"/>
    <x v="2"/>
    <n v="2"/>
    <s v="CCS 2"/>
    <n v="100"/>
    <x v="2201"/>
    <x v="2279"/>
    <x v="2282"/>
    <n v="61"/>
    <x v="1"/>
    <x v="1"/>
    <x v="0"/>
  </r>
  <r>
    <s v="R117542G"/>
    <x v="2"/>
    <n v="2"/>
    <s v="CCS 2"/>
    <n v="100"/>
    <x v="2201"/>
    <x v="2279"/>
    <x v="2282"/>
    <n v="61"/>
    <x v="1"/>
    <x v="1"/>
    <x v="0"/>
  </r>
  <r>
    <s v="R117591R"/>
    <x v="2"/>
    <n v="2"/>
    <s v="CCS 2"/>
    <n v="100"/>
    <x v="1339"/>
    <x v="1378"/>
    <x v="1379"/>
    <n v="12"/>
    <x v="20"/>
    <x v="19"/>
    <x v="2"/>
  </r>
  <r>
    <s v="R117591R"/>
    <x v="2"/>
    <n v="2"/>
    <s v="CCS 2"/>
    <n v="100"/>
    <x v="1339"/>
    <x v="1378"/>
    <x v="1379"/>
    <n v="12"/>
    <x v="20"/>
    <x v="19"/>
    <x v="2"/>
  </r>
  <r>
    <s v="R118434C"/>
    <x v="2"/>
    <n v="2"/>
    <s v="CCS 2"/>
    <n v="100"/>
    <x v="1340"/>
    <x v="1379"/>
    <x v="1380"/>
    <n v="12"/>
    <x v="20"/>
    <x v="19"/>
    <x v="2"/>
  </r>
  <r>
    <s v="R118434C"/>
    <x v="2"/>
    <n v="2"/>
    <s v="CCS 2"/>
    <n v="100"/>
    <x v="1340"/>
    <x v="1379"/>
    <x v="1380"/>
    <n v="12"/>
    <x v="20"/>
    <x v="19"/>
    <x v="2"/>
  </r>
  <r>
    <s v="R102344C"/>
    <x v="9"/>
    <n v="2"/>
    <s v="CCS 2"/>
    <n v="50"/>
    <x v="744"/>
    <x v="751"/>
    <x v="751"/>
    <n v="63"/>
    <x v="1"/>
    <x v="1"/>
    <x v="0"/>
  </r>
  <r>
    <s v="R102345G"/>
    <x v="9"/>
    <n v="2"/>
    <s v="CCS 2"/>
    <n v="50"/>
    <x v="744"/>
    <x v="751"/>
    <x v="751"/>
    <n v="63"/>
    <x v="1"/>
    <x v="1"/>
    <x v="0"/>
  </r>
  <r>
    <s v="R105918F"/>
    <x v="9"/>
    <n v="2"/>
    <s v="CCS 2"/>
    <n v="100"/>
    <x v="2202"/>
    <x v="2280"/>
    <x v="2283"/>
    <n v="73"/>
    <x v="3"/>
    <x v="3"/>
    <x v="0"/>
  </r>
  <r>
    <s v="R105918F"/>
    <x v="9"/>
    <n v="2"/>
    <s v="CCS 2"/>
    <n v="100"/>
    <x v="2202"/>
    <x v="2280"/>
    <x v="2283"/>
    <n v="73"/>
    <x v="3"/>
    <x v="3"/>
    <x v="0"/>
  </r>
  <r>
    <s v="R105921F"/>
    <x v="9"/>
    <n v="2"/>
    <s v="CCS 2"/>
    <n v="100"/>
    <x v="2203"/>
    <x v="2281"/>
    <x v="2284"/>
    <n v="26"/>
    <x v="8"/>
    <x v="8"/>
    <x v="1"/>
  </r>
  <r>
    <s v="R105921F"/>
    <x v="9"/>
    <n v="2"/>
    <s v="CCS 2"/>
    <n v="100"/>
    <x v="2203"/>
    <x v="2281"/>
    <x v="2284"/>
    <n v="26"/>
    <x v="8"/>
    <x v="8"/>
    <x v="1"/>
  </r>
  <r>
    <s v="R106156C"/>
    <x v="9"/>
    <n v="2"/>
    <s v="CCS 2"/>
    <n v="50"/>
    <x v="2204"/>
    <x v="2282"/>
    <x v="2285"/>
    <n v="76"/>
    <x v="4"/>
    <x v="4"/>
    <x v="0"/>
  </r>
  <r>
    <s v="R106156C"/>
    <x v="9"/>
    <n v="2"/>
    <s v="CCS 2"/>
    <n v="50"/>
    <x v="2204"/>
    <x v="2282"/>
    <x v="2285"/>
    <n v="76"/>
    <x v="4"/>
    <x v="4"/>
    <x v="0"/>
  </r>
  <r>
    <s v="R117684R"/>
    <x v="9"/>
    <n v="2"/>
    <s v="CCS 2"/>
    <n v="150"/>
    <x v="2205"/>
    <x v="2283"/>
    <x v="2286"/>
    <n v="51"/>
    <x v="25"/>
    <x v="24"/>
    <x v="0"/>
  </r>
  <r>
    <s v="R117684R"/>
    <x v="9"/>
    <n v="2"/>
    <s v="CCS 2"/>
    <n v="150"/>
    <x v="2205"/>
    <x v="2283"/>
    <x v="2286"/>
    <n v="51"/>
    <x v="25"/>
    <x v="24"/>
    <x v="0"/>
  </r>
  <r>
    <s v="R112507H"/>
    <x v="4"/>
    <n v="2"/>
    <s v="CCS 2"/>
    <n v="180"/>
    <x v="727"/>
    <x v="734"/>
    <x v="734"/>
    <n v="13"/>
    <x v="20"/>
    <x v="19"/>
    <x v="2"/>
  </r>
  <r>
    <s v="R112507H"/>
    <x v="4"/>
    <n v="2"/>
    <s v="CCS 2"/>
    <n v="180"/>
    <x v="727"/>
    <x v="734"/>
    <x v="734"/>
    <n v="13"/>
    <x v="20"/>
    <x v="19"/>
    <x v="2"/>
  </r>
  <r>
    <s v="R100424K"/>
    <x v="5"/>
    <n v="2"/>
    <s v="CCS 2"/>
    <n v="100"/>
    <x v="2206"/>
    <x v="2284"/>
    <x v="2287"/>
    <n v="41"/>
    <x v="15"/>
    <x v="15"/>
    <x v="2"/>
  </r>
  <r>
    <s v="R100424K"/>
    <x v="5"/>
    <n v="2"/>
    <s v="CCS 2"/>
    <n v="100"/>
    <x v="2206"/>
    <x v="2284"/>
    <x v="2287"/>
    <n v="41"/>
    <x v="15"/>
    <x v="15"/>
    <x v="2"/>
  </r>
  <r>
    <s v="R100428C"/>
    <x v="5"/>
    <n v="2"/>
    <s v="CCS 2"/>
    <n v="100"/>
    <x v="2207"/>
    <x v="2285"/>
    <x v="2288"/>
    <n v="57"/>
    <x v="14"/>
    <x v="14"/>
    <x v="2"/>
  </r>
  <r>
    <s v="R100428C"/>
    <x v="5"/>
    <n v="2"/>
    <s v="CCS 2"/>
    <n v="100"/>
    <x v="2207"/>
    <x v="2285"/>
    <x v="2288"/>
    <n v="57"/>
    <x v="14"/>
    <x v="14"/>
    <x v="2"/>
  </r>
  <r>
    <s v="R100430Z"/>
    <x v="5"/>
    <n v="2"/>
    <s v="CCS 2"/>
    <n v="100"/>
    <x v="2208"/>
    <x v="2286"/>
    <x v="2289"/>
    <n v="82"/>
    <x v="2"/>
    <x v="2"/>
    <x v="0"/>
  </r>
  <r>
    <s v="R100430Z"/>
    <x v="5"/>
    <n v="2"/>
    <s v="CCS 2"/>
    <n v="100"/>
    <x v="2208"/>
    <x v="2286"/>
    <x v="2289"/>
    <n v="82"/>
    <x v="2"/>
    <x v="2"/>
    <x v="0"/>
  </r>
  <r>
    <s v="R100431C"/>
    <x v="5"/>
    <n v="2"/>
    <s v="CCS 2"/>
    <n v="100"/>
    <x v="2209"/>
    <x v="2287"/>
    <x v="2290"/>
    <n v="15"/>
    <x v="21"/>
    <x v="20"/>
    <x v="2"/>
  </r>
  <r>
    <s v="R100431C"/>
    <x v="5"/>
    <n v="2"/>
    <s v="CCS 2"/>
    <n v="100"/>
    <x v="2209"/>
    <x v="2287"/>
    <x v="2290"/>
    <n v="15"/>
    <x v="21"/>
    <x v="20"/>
    <x v="2"/>
  </r>
  <r>
    <s v="R100463G"/>
    <x v="5"/>
    <n v="2"/>
    <s v="CCS 2"/>
    <n v="100"/>
    <x v="2210"/>
    <x v="2288"/>
    <x v="2291"/>
    <n v="33"/>
    <x v="16"/>
    <x v="16"/>
    <x v="2"/>
  </r>
  <r>
    <s v="R100463G"/>
    <x v="5"/>
    <n v="2"/>
    <s v="CCS 2"/>
    <n v="100"/>
    <x v="2210"/>
    <x v="2288"/>
    <x v="2291"/>
    <n v="33"/>
    <x v="16"/>
    <x v="16"/>
    <x v="2"/>
  </r>
  <r>
    <s v="R100464R"/>
    <x v="5"/>
    <n v="2"/>
    <s v="CCS 2"/>
    <n v="100"/>
    <x v="2210"/>
    <x v="2288"/>
    <x v="2291"/>
    <n v="33"/>
    <x v="16"/>
    <x v="16"/>
    <x v="2"/>
  </r>
  <r>
    <s v="R100464R"/>
    <x v="5"/>
    <n v="2"/>
    <s v="CCS 2"/>
    <n v="100"/>
    <x v="2210"/>
    <x v="2288"/>
    <x v="2291"/>
    <n v="33"/>
    <x v="16"/>
    <x v="16"/>
    <x v="2"/>
  </r>
  <r>
    <s v="R100465D"/>
    <x v="5"/>
    <n v="2"/>
    <s v="CCS 2"/>
    <n v="100"/>
    <x v="2210"/>
    <x v="2288"/>
    <x v="2291"/>
    <n v="33"/>
    <x v="16"/>
    <x v="16"/>
    <x v="2"/>
  </r>
  <r>
    <s v="R100465D"/>
    <x v="5"/>
    <n v="2"/>
    <s v="CCS 2"/>
    <n v="100"/>
    <x v="2210"/>
    <x v="2288"/>
    <x v="2291"/>
    <n v="33"/>
    <x v="16"/>
    <x v="16"/>
    <x v="2"/>
  </r>
  <r>
    <s v="R108919G"/>
    <x v="6"/>
    <n v="2"/>
    <s v="CCS 2"/>
    <n v="180"/>
    <x v="2211"/>
    <x v="2289"/>
    <x v="2292"/>
    <n v="57"/>
    <x v="14"/>
    <x v="14"/>
    <x v="2"/>
  </r>
  <r>
    <s v="R108919G"/>
    <x v="6"/>
    <n v="2"/>
    <s v="CCS 2"/>
    <n v="180"/>
    <x v="2211"/>
    <x v="2289"/>
    <x v="2292"/>
    <n v="57"/>
    <x v="14"/>
    <x v="14"/>
    <x v="2"/>
  </r>
  <r>
    <s v="R108938D"/>
    <x v="6"/>
    <n v="2"/>
    <s v="CCS 2"/>
    <n v="90"/>
    <x v="2212"/>
    <x v="2290"/>
    <x v="2293"/>
    <n v="63"/>
    <x v="1"/>
    <x v="1"/>
    <x v="0"/>
  </r>
  <r>
    <s v="R108938D"/>
    <x v="6"/>
    <n v="2"/>
    <s v="CCS 2"/>
    <n v="90"/>
    <x v="2212"/>
    <x v="2290"/>
    <x v="2293"/>
    <n v="63"/>
    <x v="1"/>
    <x v="1"/>
    <x v="0"/>
  </r>
  <r>
    <s v="R109307F"/>
    <x v="6"/>
    <n v="2"/>
    <s v="CCS 2"/>
    <n v="180"/>
    <x v="2000"/>
    <x v="2061"/>
    <x v="2063"/>
    <n v="48"/>
    <x v="11"/>
    <x v="11"/>
    <x v="0"/>
  </r>
  <r>
    <s v="R109307F"/>
    <x v="6"/>
    <n v="2"/>
    <s v="CCS 2"/>
    <n v="180"/>
    <x v="2000"/>
    <x v="2061"/>
    <x v="2063"/>
    <n v="48"/>
    <x v="11"/>
    <x v="11"/>
    <x v="0"/>
  </r>
  <r>
    <s v="R115894G"/>
    <x v="6"/>
    <n v="2"/>
    <s v="CCS 2"/>
    <n v="180"/>
    <x v="2213"/>
    <x v="2291"/>
    <x v="2294"/>
    <n v="59"/>
    <x v="12"/>
    <x v="12"/>
    <x v="0"/>
  </r>
  <r>
    <s v="R115894G"/>
    <x v="6"/>
    <n v="2"/>
    <s v="CCS 2"/>
    <n v="180"/>
    <x v="2213"/>
    <x v="2291"/>
    <x v="2294"/>
    <n v="59"/>
    <x v="12"/>
    <x v="12"/>
    <x v="0"/>
  </r>
  <r>
    <s v="R103232E"/>
    <x v="20"/>
    <n v="2"/>
    <s v="CCS 2"/>
    <n v="50"/>
    <x v="2004"/>
    <x v="2065"/>
    <x v="2067"/>
    <n v="32"/>
    <x v="16"/>
    <x v="16"/>
    <x v="2"/>
  </r>
  <r>
    <s v="R103232E"/>
    <x v="20"/>
    <n v="2"/>
    <s v="CCS 2"/>
    <n v="50"/>
    <x v="2004"/>
    <x v="2065"/>
    <x v="2067"/>
    <n v="32"/>
    <x v="16"/>
    <x v="16"/>
    <x v="2"/>
  </r>
  <r>
    <s v="R104843R"/>
    <x v="20"/>
    <n v="2"/>
    <s v="CCS 2"/>
    <n v="50"/>
    <x v="1889"/>
    <x v="1948"/>
    <x v="1950"/>
    <n v="59"/>
    <x v="12"/>
    <x v="12"/>
    <x v="0"/>
  </r>
  <r>
    <s v="R104843R"/>
    <x v="20"/>
    <n v="2"/>
    <s v="CCS 2"/>
    <n v="50"/>
    <x v="1889"/>
    <x v="1948"/>
    <x v="1950"/>
    <n v="59"/>
    <x v="12"/>
    <x v="12"/>
    <x v="0"/>
  </r>
  <r>
    <s v="R105182F"/>
    <x v="20"/>
    <n v="2"/>
    <s v="CCS 2"/>
    <n v="50"/>
    <x v="2010"/>
    <x v="2071"/>
    <x v="2073"/>
    <n v="73"/>
    <x v="3"/>
    <x v="3"/>
    <x v="0"/>
  </r>
  <r>
    <s v="R105182F"/>
    <x v="20"/>
    <n v="2"/>
    <s v="CCS 2"/>
    <n v="50"/>
    <x v="2010"/>
    <x v="2071"/>
    <x v="2073"/>
    <n v="73"/>
    <x v="3"/>
    <x v="3"/>
    <x v="0"/>
  </r>
  <r>
    <s v="R112797F"/>
    <x v="20"/>
    <n v="2"/>
    <s v="CCS 2"/>
    <n v="80"/>
    <x v="2214"/>
    <x v="2292"/>
    <x v="2295"/>
    <n v="61"/>
    <x v="1"/>
    <x v="1"/>
    <x v="0"/>
  </r>
  <r>
    <s v="R112797F"/>
    <x v="20"/>
    <n v="2"/>
    <s v="CCS 2"/>
    <n v="80"/>
    <x v="2214"/>
    <x v="2292"/>
    <x v="2295"/>
    <n v="61"/>
    <x v="1"/>
    <x v="1"/>
    <x v="0"/>
  </r>
  <r>
    <s v="R112798Z"/>
    <x v="20"/>
    <n v="2"/>
    <s v="CCS 2"/>
    <n v="100"/>
    <x v="2215"/>
    <x v="2293"/>
    <x v="2296"/>
    <n v="64"/>
    <x v="1"/>
    <x v="1"/>
    <x v="0"/>
  </r>
  <r>
    <s v="R112798Z"/>
    <x v="20"/>
    <n v="2"/>
    <s v="CCS 2"/>
    <n v="100"/>
    <x v="2215"/>
    <x v="2293"/>
    <x v="2296"/>
    <n v="64"/>
    <x v="1"/>
    <x v="1"/>
    <x v="0"/>
  </r>
  <r>
    <s v="R112799C"/>
    <x v="20"/>
    <n v="2"/>
    <s v="CCS 2"/>
    <n v="100"/>
    <x v="2012"/>
    <x v="2073"/>
    <x v="2075"/>
    <n v="23"/>
    <x v="9"/>
    <x v="9"/>
    <x v="1"/>
  </r>
  <r>
    <s v="R112799C"/>
    <x v="20"/>
    <n v="2"/>
    <s v="CCS 2"/>
    <n v="100"/>
    <x v="2012"/>
    <x v="2073"/>
    <x v="2075"/>
    <n v="23"/>
    <x v="9"/>
    <x v="9"/>
    <x v="1"/>
  </r>
  <r>
    <s v="R113447D"/>
    <x v="20"/>
    <n v="2"/>
    <s v="CCS 2"/>
    <n v="50"/>
    <x v="2216"/>
    <x v="2294"/>
    <x v="2297"/>
    <n v="15"/>
    <x v="21"/>
    <x v="20"/>
    <x v="2"/>
  </r>
  <r>
    <s v="R113447D"/>
    <x v="20"/>
    <n v="2"/>
    <s v="CCS 2"/>
    <n v="50"/>
    <x v="2216"/>
    <x v="2294"/>
    <x v="2297"/>
    <n v="15"/>
    <x v="21"/>
    <x v="20"/>
    <x v="2"/>
  </r>
  <r>
    <s v="R118400B"/>
    <x v="20"/>
    <n v="2"/>
    <s v="CCS 2"/>
    <n v="100"/>
    <x v="2217"/>
    <x v="2295"/>
    <x v="2298"/>
    <n v="73"/>
    <x v="3"/>
    <x v="3"/>
    <x v="0"/>
  </r>
  <r>
    <s v="R118400B"/>
    <x v="20"/>
    <n v="2"/>
    <s v="CCS 2"/>
    <n v="100"/>
    <x v="2217"/>
    <x v="2295"/>
    <x v="2298"/>
    <n v="73"/>
    <x v="3"/>
    <x v="3"/>
    <x v="0"/>
  </r>
  <r>
    <s v="R118401F"/>
    <x v="20"/>
    <n v="2"/>
    <s v="CCS 2"/>
    <n v="100"/>
    <x v="2217"/>
    <x v="2295"/>
    <x v="2298"/>
    <n v="73"/>
    <x v="3"/>
    <x v="3"/>
    <x v="0"/>
  </r>
  <r>
    <s v="R118401F"/>
    <x v="20"/>
    <n v="2"/>
    <s v="CCS 2"/>
    <n v="100"/>
    <x v="2217"/>
    <x v="2295"/>
    <x v="2298"/>
    <n v="73"/>
    <x v="3"/>
    <x v="3"/>
    <x v="0"/>
  </r>
  <r>
    <s v="R118403C"/>
    <x v="20"/>
    <n v="2"/>
    <s v="CCS 2"/>
    <n v="80"/>
    <x v="2013"/>
    <x v="2074"/>
    <x v="2076"/>
    <n v="65"/>
    <x v="0"/>
    <x v="0"/>
    <x v="0"/>
  </r>
  <r>
    <s v="R118403C"/>
    <x v="20"/>
    <n v="2"/>
    <s v="CCS 2"/>
    <n v="80"/>
    <x v="2013"/>
    <x v="2074"/>
    <x v="2076"/>
    <n v="65"/>
    <x v="0"/>
    <x v="0"/>
    <x v="0"/>
  </r>
  <r>
    <s v="R118409E"/>
    <x v="20"/>
    <n v="2"/>
    <s v="CCS 2"/>
    <n v="160"/>
    <x v="2014"/>
    <x v="2075"/>
    <x v="2077"/>
    <n v="22"/>
    <x v="9"/>
    <x v="9"/>
    <x v="1"/>
  </r>
  <r>
    <s v="R118409E"/>
    <x v="20"/>
    <n v="2"/>
    <s v="CCS 2"/>
    <n v="160"/>
    <x v="2014"/>
    <x v="2075"/>
    <x v="2077"/>
    <n v="22"/>
    <x v="9"/>
    <x v="9"/>
    <x v="1"/>
  </r>
  <r>
    <s v="R118410H"/>
    <x v="20"/>
    <n v="2"/>
    <s v="CCS 2"/>
    <n v="80"/>
    <x v="2014"/>
    <x v="2075"/>
    <x v="2077"/>
    <n v="22"/>
    <x v="9"/>
    <x v="9"/>
    <x v="1"/>
  </r>
  <r>
    <s v="R118410H"/>
    <x v="20"/>
    <n v="2"/>
    <s v="CCS 2"/>
    <n v="80"/>
    <x v="2014"/>
    <x v="2075"/>
    <x v="2077"/>
    <n v="22"/>
    <x v="9"/>
    <x v="9"/>
    <x v="1"/>
  </r>
  <r>
    <s v="R101869F"/>
    <x v="12"/>
    <n v="2"/>
    <s v="CCS 2"/>
    <n v="30"/>
    <x v="2001"/>
    <x v="2079"/>
    <x v="2081"/>
    <n v="60"/>
    <x v="1"/>
    <x v="1"/>
    <x v="0"/>
  </r>
  <r>
    <s v="R101873Z"/>
    <x v="12"/>
    <n v="2"/>
    <s v="CCS 2"/>
    <n v="190"/>
    <x v="2001"/>
    <x v="2079"/>
    <x v="2081"/>
    <n v="60"/>
    <x v="1"/>
    <x v="1"/>
    <x v="0"/>
  </r>
  <r>
    <s v="R101873Z"/>
    <x v="12"/>
    <n v="2"/>
    <s v="CCS 2"/>
    <n v="190"/>
    <x v="2001"/>
    <x v="2079"/>
    <x v="2081"/>
    <n v="60"/>
    <x v="1"/>
    <x v="1"/>
    <x v="0"/>
  </r>
  <r>
    <s v="R114456E"/>
    <x v="17"/>
    <n v="2"/>
    <s v="CCS 2"/>
    <n v="180"/>
    <x v="2218"/>
    <x v="2296"/>
    <x v="2299"/>
    <n v="51"/>
    <x v="25"/>
    <x v="24"/>
    <x v="0"/>
  </r>
  <r>
    <s v="R114456E"/>
    <x v="17"/>
    <n v="2"/>
    <s v="CCS 2"/>
    <n v="180"/>
    <x v="2218"/>
    <x v="2296"/>
    <x v="2299"/>
    <n v="51"/>
    <x v="25"/>
    <x v="24"/>
    <x v="0"/>
  </r>
  <r>
    <s v="R114434G"/>
    <x v="17"/>
    <n v="2"/>
    <s v="CCS 2"/>
    <n v="180"/>
    <x v="2218"/>
    <x v="2296"/>
    <x v="2299"/>
    <n v="51"/>
    <x v="25"/>
    <x v="24"/>
    <x v="0"/>
  </r>
  <r>
    <s v="R114434G"/>
    <x v="17"/>
    <n v="2"/>
    <s v="CCS 2"/>
    <n v="180"/>
    <x v="2218"/>
    <x v="2296"/>
    <x v="2299"/>
    <n v="51"/>
    <x v="25"/>
    <x v="24"/>
    <x v="0"/>
  </r>
  <r>
    <s v="R114435R"/>
    <x v="17"/>
    <n v="2"/>
    <s v="CCS 2"/>
    <n v="180"/>
    <x v="2218"/>
    <x v="2296"/>
    <x v="2299"/>
    <n v="51"/>
    <x v="25"/>
    <x v="24"/>
    <x v="0"/>
  </r>
  <r>
    <s v="R114435R"/>
    <x v="17"/>
    <n v="2"/>
    <s v="CCS 2"/>
    <n v="180"/>
    <x v="2218"/>
    <x v="2296"/>
    <x v="2299"/>
    <n v="51"/>
    <x v="25"/>
    <x v="24"/>
    <x v="0"/>
  </r>
  <r>
    <s v="R114436D"/>
    <x v="17"/>
    <n v="2"/>
    <s v="CCS 2"/>
    <n v="180"/>
    <x v="2218"/>
    <x v="2296"/>
    <x v="2299"/>
    <n v="51"/>
    <x v="25"/>
    <x v="24"/>
    <x v="0"/>
  </r>
  <r>
    <s v="R114436D"/>
    <x v="17"/>
    <n v="2"/>
    <s v="CCS 2"/>
    <n v="180"/>
    <x v="2218"/>
    <x v="2296"/>
    <x v="2299"/>
    <n v="51"/>
    <x v="25"/>
    <x v="24"/>
    <x v="0"/>
  </r>
  <r>
    <s v="R114437H"/>
    <x v="17"/>
    <n v="2"/>
    <s v="CCS 2"/>
    <n v="180"/>
    <x v="2218"/>
    <x v="2296"/>
    <x v="2299"/>
    <n v="51"/>
    <x v="25"/>
    <x v="24"/>
    <x v="0"/>
  </r>
  <r>
    <s v="R114437H"/>
    <x v="17"/>
    <n v="2"/>
    <s v="CCS 2"/>
    <n v="180"/>
    <x v="2218"/>
    <x v="2296"/>
    <x v="2299"/>
    <n v="51"/>
    <x v="25"/>
    <x v="24"/>
    <x v="0"/>
  </r>
  <r>
    <s v="R114438A"/>
    <x v="17"/>
    <n v="2"/>
    <s v="CCS 2"/>
    <n v="180"/>
    <x v="2218"/>
    <x v="2296"/>
    <x v="2299"/>
    <n v="51"/>
    <x v="25"/>
    <x v="24"/>
    <x v="0"/>
  </r>
  <r>
    <s v="R114438A"/>
    <x v="17"/>
    <n v="2"/>
    <s v="CCS 2"/>
    <n v="180"/>
    <x v="2218"/>
    <x v="2296"/>
    <x v="2299"/>
    <n v="51"/>
    <x v="25"/>
    <x v="24"/>
    <x v="0"/>
  </r>
  <r>
    <s v="R114439E"/>
    <x v="17"/>
    <n v="2"/>
    <s v="CCS 2"/>
    <n v="180"/>
    <x v="2218"/>
    <x v="2296"/>
    <x v="2299"/>
    <n v="51"/>
    <x v="25"/>
    <x v="24"/>
    <x v="0"/>
  </r>
  <r>
    <s v="R114439E"/>
    <x v="17"/>
    <n v="2"/>
    <s v="CCS 2"/>
    <n v="180"/>
    <x v="2218"/>
    <x v="2296"/>
    <x v="2299"/>
    <n v="51"/>
    <x v="25"/>
    <x v="24"/>
    <x v="0"/>
  </r>
  <r>
    <s v="R114440H"/>
    <x v="17"/>
    <n v="2"/>
    <s v="CCS 2"/>
    <n v="180"/>
    <x v="2218"/>
    <x v="2296"/>
    <x v="2299"/>
    <n v="51"/>
    <x v="25"/>
    <x v="24"/>
    <x v="0"/>
  </r>
  <r>
    <s v="R114440H"/>
    <x v="17"/>
    <n v="2"/>
    <s v="CCS 2"/>
    <n v="180"/>
    <x v="2218"/>
    <x v="2296"/>
    <x v="2299"/>
    <n v="51"/>
    <x v="25"/>
    <x v="24"/>
    <x v="0"/>
  </r>
  <r>
    <s v="R114441A"/>
    <x v="17"/>
    <n v="2"/>
    <s v="CCS 2"/>
    <n v="180"/>
    <x v="2218"/>
    <x v="2296"/>
    <x v="2299"/>
    <n v="51"/>
    <x v="25"/>
    <x v="24"/>
    <x v="0"/>
  </r>
  <r>
    <s v="R114441A"/>
    <x v="17"/>
    <n v="2"/>
    <s v="CCS 2"/>
    <n v="180"/>
    <x v="2218"/>
    <x v="2296"/>
    <x v="2299"/>
    <n v="51"/>
    <x v="25"/>
    <x v="24"/>
    <x v="0"/>
  </r>
  <r>
    <s v="R105285A"/>
    <x v="10"/>
    <n v="2"/>
    <s v="CCS 2"/>
    <n v="50"/>
    <x v="746"/>
    <x v="753"/>
    <x v="753"/>
    <n v="3"/>
    <x v="10"/>
    <x v="10"/>
    <x v="1"/>
  </r>
  <r>
    <s v="R107143F"/>
    <x v="10"/>
    <n v="2"/>
    <s v="CCS 2"/>
    <n v="50"/>
    <x v="747"/>
    <x v="754"/>
    <x v="754"/>
    <n v="82"/>
    <x v="2"/>
    <x v="2"/>
    <x v="0"/>
  </r>
  <r>
    <s v="R107144Z"/>
    <x v="10"/>
    <n v="2"/>
    <s v="CCS 2"/>
    <n v="50"/>
    <x v="748"/>
    <x v="755"/>
    <x v="755"/>
    <n v="15"/>
    <x v="21"/>
    <x v="20"/>
    <x v="2"/>
  </r>
  <r>
    <s v="R107155K"/>
    <x v="10"/>
    <n v="2"/>
    <s v="CCS 2"/>
    <n v="50"/>
    <x v="749"/>
    <x v="756"/>
    <x v="756"/>
    <n v="68"/>
    <x v="0"/>
    <x v="0"/>
    <x v="0"/>
  </r>
  <r>
    <s v="R107157F"/>
    <x v="10"/>
    <n v="2"/>
    <s v="CCS 2"/>
    <n v="50"/>
    <x v="750"/>
    <x v="757"/>
    <x v="757"/>
    <n v="40"/>
    <x v="15"/>
    <x v="15"/>
    <x v="2"/>
  </r>
  <r>
    <s v="R107159C"/>
    <x v="10"/>
    <n v="2"/>
    <s v="CCS 2"/>
    <n v="50"/>
    <x v="751"/>
    <x v="758"/>
    <x v="758"/>
    <n v="64"/>
    <x v="1"/>
    <x v="1"/>
    <x v="0"/>
  </r>
  <r>
    <s v="R107168E"/>
    <x v="10"/>
    <n v="2"/>
    <s v="CCS 2"/>
    <n v="50"/>
    <x v="752"/>
    <x v="759"/>
    <x v="759"/>
    <n v="54"/>
    <x v="2"/>
    <x v="2"/>
    <x v="0"/>
  </r>
  <r>
    <s v="R107204B"/>
    <x v="10"/>
    <n v="2"/>
    <s v="CCS 2"/>
    <n v="50"/>
    <x v="753"/>
    <x v="760"/>
    <x v="760"/>
    <n v="80"/>
    <x v="5"/>
    <x v="5"/>
    <x v="0"/>
  </r>
  <r>
    <s v="R107215A"/>
    <x v="10"/>
    <n v="2"/>
    <s v="CCS 2"/>
    <n v="50"/>
    <x v="754"/>
    <x v="761"/>
    <x v="761"/>
    <n v="28"/>
    <x v="13"/>
    <x v="13"/>
    <x v="1"/>
  </r>
  <r>
    <s v="R107219F"/>
    <x v="10"/>
    <n v="2"/>
    <s v="CCS 2"/>
    <n v="50"/>
    <x v="755"/>
    <x v="762"/>
    <x v="762"/>
    <n v="41"/>
    <x v="15"/>
    <x v="15"/>
    <x v="2"/>
  </r>
  <r>
    <s v="R107226R"/>
    <x v="10"/>
    <n v="2"/>
    <s v="CCS 2"/>
    <n v="50"/>
    <x v="756"/>
    <x v="763"/>
    <x v="763"/>
    <n v="58"/>
    <x v="12"/>
    <x v="12"/>
    <x v="0"/>
  </r>
  <r>
    <s v="R107409Z"/>
    <x v="10"/>
    <n v="2"/>
    <s v="CCS 2"/>
    <n v="50"/>
    <x v="757"/>
    <x v="764"/>
    <x v="764"/>
    <n v="24"/>
    <x v="8"/>
    <x v="8"/>
    <x v="1"/>
  </r>
  <r>
    <s v="R107416D"/>
    <x v="10"/>
    <n v="2"/>
    <s v="CCS 2"/>
    <n v="50"/>
    <x v="757"/>
    <x v="764"/>
    <x v="764"/>
    <n v="24"/>
    <x v="8"/>
    <x v="8"/>
    <x v="1"/>
  </r>
  <r>
    <s v="R107425F"/>
    <x v="10"/>
    <n v="2"/>
    <s v="CCS 2"/>
    <n v="50"/>
    <x v="758"/>
    <x v="765"/>
    <x v="765"/>
    <n v="29"/>
    <x v="13"/>
    <x v="13"/>
    <x v="1"/>
  </r>
  <r>
    <s v="R107437K"/>
    <x v="10"/>
    <n v="2"/>
    <s v="CCS 2"/>
    <n v="50"/>
    <x v="759"/>
    <x v="766"/>
    <x v="766"/>
    <n v="57"/>
    <x v="14"/>
    <x v="14"/>
    <x v="2"/>
  </r>
  <r>
    <s v="R107448H"/>
    <x v="10"/>
    <n v="2"/>
    <s v="CCS 2"/>
    <n v="190"/>
    <x v="2219"/>
    <x v="2297"/>
    <x v="2300"/>
    <n v="63"/>
    <x v="1"/>
    <x v="1"/>
    <x v="0"/>
  </r>
  <r>
    <s v="R107448H"/>
    <x v="10"/>
    <n v="2"/>
    <s v="CCS 2"/>
    <n v="190"/>
    <x v="2219"/>
    <x v="2297"/>
    <x v="2300"/>
    <n v="63"/>
    <x v="1"/>
    <x v="1"/>
    <x v="0"/>
  </r>
  <r>
    <s v="R107451H"/>
    <x v="10"/>
    <n v="2"/>
    <s v="CCS 2"/>
    <n v="190"/>
    <x v="2220"/>
    <x v="2298"/>
    <x v="2301"/>
    <n v="60"/>
    <x v="1"/>
    <x v="1"/>
    <x v="0"/>
  </r>
  <r>
    <s v="R107451H"/>
    <x v="10"/>
    <n v="2"/>
    <s v="CCS 2"/>
    <n v="190"/>
    <x v="2220"/>
    <x v="2298"/>
    <x v="2301"/>
    <n v="60"/>
    <x v="1"/>
    <x v="1"/>
    <x v="0"/>
  </r>
  <r>
    <s v="R107454K"/>
    <x v="10"/>
    <n v="2"/>
    <s v="CCS 2"/>
    <n v="190"/>
    <x v="2221"/>
    <x v="2299"/>
    <x v="2302"/>
    <n v="65"/>
    <x v="0"/>
    <x v="0"/>
    <x v="0"/>
  </r>
  <r>
    <s v="R107454K"/>
    <x v="10"/>
    <n v="2"/>
    <s v="CCS 2"/>
    <n v="190"/>
    <x v="2221"/>
    <x v="2299"/>
    <x v="2302"/>
    <n v="65"/>
    <x v="0"/>
    <x v="0"/>
    <x v="0"/>
  </r>
  <r>
    <s v="R107634G"/>
    <x v="10"/>
    <n v="2"/>
    <s v="CCS 2"/>
    <n v="50"/>
    <x v="760"/>
    <x v="767"/>
    <x v="767"/>
    <n v="35"/>
    <x v="17"/>
    <x v="17"/>
    <x v="2"/>
  </r>
  <r>
    <s v="R107689B"/>
    <x v="10"/>
    <n v="2"/>
    <s v="CCS 2"/>
    <n v="50"/>
    <x v="761"/>
    <x v="768"/>
    <x v="768"/>
    <n v="40"/>
    <x v="15"/>
    <x v="15"/>
    <x v="2"/>
  </r>
  <r>
    <s v="R107730G"/>
    <x v="10"/>
    <n v="2"/>
    <s v="CCS 2"/>
    <n v="50"/>
    <x v="762"/>
    <x v="769"/>
    <x v="769"/>
    <n v="65"/>
    <x v="0"/>
    <x v="0"/>
    <x v="0"/>
  </r>
  <r>
    <s v="R107738F"/>
    <x v="10"/>
    <n v="2"/>
    <s v="CCS 2"/>
    <n v="50"/>
    <x v="763"/>
    <x v="770"/>
    <x v="770"/>
    <n v="56"/>
    <x v="14"/>
    <x v="14"/>
    <x v="2"/>
  </r>
  <r>
    <s v="R107742Z"/>
    <x v="10"/>
    <n v="2"/>
    <s v="CCS 2"/>
    <n v="50"/>
    <x v="764"/>
    <x v="771"/>
    <x v="771"/>
    <n v="22"/>
    <x v="9"/>
    <x v="9"/>
    <x v="1"/>
  </r>
  <r>
    <s v="R108044D"/>
    <x v="10"/>
    <n v="2"/>
    <s v="CCS 2"/>
    <n v="50"/>
    <x v="765"/>
    <x v="772"/>
    <x v="772"/>
    <n v="16"/>
    <x v="21"/>
    <x v="20"/>
    <x v="2"/>
  </r>
  <r>
    <s v="R108049B"/>
    <x v="10"/>
    <n v="2"/>
    <s v="CCS 2"/>
    <n v="50"/>
    <x v="766"/>
    <x v="773"/>
    <x v="773"/>
    <n v="43"/>
    <x v="19"/>
    <x v="18"/>
    <x v="2"/>
  </r>
  <r>
    <s v="R108057R"/>
    <x v="10"/>
    <n v="2"/>
    <s v="CCS 2"/>
    <n v="50"/>
    <x v="767"/>
    <x v="774"/>
    <x v="774"/>
    <n v="65"/>
    <x v="0"/>
    <x v="0"/>
    <x v="0"/>
  </r>
  <r>
    <s v="R108060R"/>
    <x v="10"/>
    <n v="2"/>
    <s v="CCS 2"/>
    <n v="50"/>
    <x v="768"/>
    <x v="775"/>
    <x v="775"/>
    <n v="30"/>
    <x v="13"/>
    <x v="13"/>
    <x v="1"/>
  </r>
  <r>
    <s v="R108177F"/>
    <x v="10"/>
    <n v="2"/>
    <s v="CCS 2"/>
    <n v="190"/>
    <x v="1939"/>
    <x v="1999"/>
    <x v="2001"/>
    <n v="48"/>
    <x v="11"/>
    <x v="11"/>
    <x v="0"/>
  </r>
  <r>
    <s v="R108177F"/>
    <x v="10"/>
    <n v="2"/>
    <s v="CCS 2"/>
    <n v="190"/>
    <x v="1939"/>
    <x v="1999"/>
    <x v="2001"/>
    <n v="48"/>
    <x v="11"/>
    <x v="11"/>
    <x v="0"/>
  </r>
  <r>
    <s v="R108186H"/>
    <x v="10"/>
    <n v="2"/>
    <s v="CCS 2"/>
    <n v="190"/>
    <x v="2222"/>
    <x v="2300"/>
    <x v="2303"/>
    <n v="34"/>
    <x v="17"/>
    <x v="17"/>
    <x v="2"/>
  </r>
  <r>
    <s v="R108186H"/>
    <x v="10"/>
    <n v="2"/>
    <s v="CCS 2"/>
    <n v="190"/>
    <x v="2222"/>
    <x v="2300"/>
    <x v="2303"/>
    <n v="34"/>
    <x v="17"/>
    <x v="17"/>
    <x v="2"/>
  </r>
  <r>
    <s v="R108191E"/>
    <x v="10"/>
    <n v="2"/>
    <s v="CCS 2"/>
    <n v="190"/>
    <x v="2223"/>
    <x v="2301"/>
    <x v="2304"/>
    <n v="9"/>
    <x v="6"/>
    <x v="6"/>
    <x v="1"/>
  </r>
  <r>
    <s v="R108191E"/>
    <x v="10"/>
    <n v="2"/>
    <s v="CCS 2"/>
    <n v="190"/>
    <x v="2223"/>
    <x v="2301"/>
    <x v="2304"/>
    <n v="9"/>
    <x v="6"/>
    <x v="6"/>
    <x v="1"/>
  </r>
  <r>
    <s v="R108215R"/>
    <x v="10"/>
    <n v="2"/>
    <s v="CCS 2"/>
    <n v="50"/>
    <x v="769"/>
    <x v="776"/>
    <x v="776"/>
    <n v="23"/>
    <x v="9"/>
    <x v="9"/>
    <x v="1"/>
  </r>
  <r>
    <s v="R108225F"/>
    <x v="10"/>
    <n v="2"/>
    <s v="CCS 2"/>
    <n v="190"/>
    <x v="746"/>
    <x v="753"/>
    <x v="753"/>
    <n v="3"/>
    <x v="10"/>
    <x v="10"/>
    <x v="1"/>
  </r>
  <r>
    <s v="R108225F"/>
    <x v="10"/>
    <n v="2"/>
    <s v="CCS 2"/>
    <n v="190"/>
    <x v="746"/>
    <x v="753"/>
    <x v="753"/>
    <n v="3"/>
    <x v="10"/>
    <x v="10"/>
    <x v="1"/>
  </r>
  <r>
    <s v="R108227C"/>
    <x v="10"/>
    <n v="2"/>
    <s v="CCS 2"/>
    <n v="190"/>
    <x v="746"/>
    <x v="753"/>
    <x v="753"/>
    <n v="3"/>
    <x v="10"/>
    <x v="10"/>
    <x v="1"/>
  </r>
  <r>
    <s v="R108227C"/>
    <x v="10"/>
    <n v="2"/>
    <s v="CCS 2"/>
    <n v="190"/>
    <x v="746"/>
    <x v="753"/>
    <x v="753"/>
    <n v="3"/>
    <x v="10"/>
    <x v="10"/>
    <x v="1"/>
  </r>
  <r>
    <s v="R108228G"/>
    <x v="10"/>
    <n v="2"/>
    <s v="CCS 2"/>
    <n v="190"/>
    <x v="746"/>
    <x v="753"/>
    <x v="753"/>
    <n v="3"/>
    <x v="10"/>
    <x v="10"/>
    <x v="1"/>
  </r>
  <r>
    <s v="R108228G"/>
    <x v="10"/>
    <n v="2"/>
    <s v="CCS 2"/>
    <n v="190"/>
    <x v="746"/>
    <x v="753"/>
    <x v="753"/>
    <n v="3"/>
    <x v="10"/>
    <x v="10"/>
    <x v="1"/>
  </r>
  <r>
    <s v="R108232R"/>
    <x v="10"/>
    <n v="2"/>
    <s v="CCS 2"/>
    <n v="190"/>
    <x v="746"/>
    <x v="753"/>
    <x v="753"/>
    <n v="3"/>
    <x v="10"/>
    <x v="10"/>
    <x v="1"/>
  </r>
  <r>
    <s v="R108232R"/>
    <x v="10"/>
    <n v="2"/>
    <s v="CCS 2"/>
    <n v="190"/>
    <x v="746"/>
    <x v="753"/>
    <x v="753"/>
    <n v="3"/>
    <x v="10"/>
    <x v="10"/>
    <x v="1"/>
  </r>
  <r>
    <s v="R108234H"/>
    <x v="10"/>
    <n v="2"/>
    <s v="CCS 2"/>
    <n v="190"/>
    <x v="746"/>
    <x v="753"/>
    <x v="753"/>
    <n v="3"/>
    <x v="10"/>
    <x v="10"/>
    <x v="1"/>
  </r>
  <r>
    <s v="R108234H"/>
    <x v="10"/>
    <n v="2"/>
    <s v="CCS 2"/>
    <n v="190"/>
    <x v="746"/>
    <x v="753"/>
    <x v="753"/>
    <n v="3"/>
    <x v="10"/>
    <x v="10"/>
    <x v="1"/>
  </r>
  <r>
    <s v="R108237K"/>
    <x v="10"/>
    <n v="2"/>
    <s v="CCS 2"/>
    <n v="50"/>
    <x v="770"/>
    <x v="777"/>
    <x v="777"/>
    <n v="55"/>
    <x v="2"/>
    <x v="2"/>
    <x v="0"/>
  </r>
  <r>
    <s v="R108808C"/>
    <x v="10"/>
    <n v="2"/>
    <s v="CCS 2"/>
    <n v="180"/>
    <x v="2224"/>
    <x v="2302"/>
    <x v="2305"/>
    <n v="52"/>
    <x v="25"/>
    <x v="24"/>
    <x v="0"/>
  </r>
  <r>
    <s v="R108808C"/>
    <x v="10"/>
    <n v="2"/>
    <s v="CCS 2"/>
    <n v="180"/>
    <x v="2224"/>
    <x v="2302"/>
    <x v="2305"/>
    <n v="52"/>
    <x v="25"/>
    <x v="24"/>
    <x v="0"/>
  </r>
  <r>
    <s v="R108809G"/>
    <x v="10"/>
    <n v="2"/>
    <s v="CCS 2"/>
    <n v="180"/>
    <x v="2225"/>
    <x v="2303"/>
    <x v="2306"/>
    <n v="50"/>
    <x v="23"/>
    <x v="22"/>
    <x v="0"/>
  </r>
  <r>
    <s v="R108809G"/>
    <x v="10"/>
    <n v="2"/>
    <s v="CCS 2"/>
    <n v="180"/>
    <x v="2225"/>
    <x v="2303"/>
    <x v="2306"/>
    <n v="50"/>
    <x v="23"/>
    <x v="22"/>
    <x v="0"/>
  </r>
  <r>
    <s v="R108810Z"/>
    <x v="10"/>
    <n v="2"/>
    <s v="CCS 2"/>
    <n v="180"/>
    <x v="2226"/>
    <x v="2304"/>
    <x v="2307"/>
    <n v="57"/>
    <x v="14"/>
    <x v="14"/>
    <x v="2"/>
  </r>
  <r>
    <s v="R108810Z"/>
    <x v="10"/>
    <n v="2"/>
    <s v="CCS 2"/>
    <n v="180"/>
    <x v="2226"/>
    <x v="2304"/>
    <x v="2307"/>
    <n v="57"/>
    <x v="14"/>
    <x v="14"/>
    <x v="2"/>
  </r>
  <r>
    <s v="R108811C"/>
    <x v="10"/>
    <n v="2"/>
    <s v="CCS 2"/>
    <n v="50"/>
    <x v="771"/>
    <x v="778"/>
    <x v="778"/>
    <n v="24"/>
    <x v="8"/>
    <x v="8"/>
    <x v="1"/>
  </r>
  <r>
    <s v="R108900K"/>
    <x v="10"/>
    <n v="2"/>
    <s v="CCS 2"/>
    <n v="50"/>
    <x v="542"/>
    <x v="779"/>
    <x v="779"/>
    <n v="12"/>
    <x v="20"/>
    <x v="19"/>
    <x v="2"/>
  </r>
  <r>
    <s v="R109075C"/>
    <x v="10"/>
    <n v="2"/>
    <s v="CCS 2"/>
    <n v="50"/>
    <x v="772"/>
    <x v="780"/>
    <x v="780"/>
    <n v="23"/>
    <x v="9"/>
    <x v="9"/>
    <x v="1"/>
  </r>
  <r>
    <s v="R112870D"/>
    <x v="10"/>
    <n v="2"/>
    <s v="CCS 2"/>
    <n v="50"/>
    <x v="773"/>
    <x v="781"/>
    <x v="781"/>
    <n v="79"/>
    <x v="5"/>
    <x v="5"/>
    <x v="0"/>
  </r>
  <r>
    <s v="R105256K"/>
    <x v="7"/>
    <n v="2"/>
    <s v="CCS 2"/>
    <n v="200"/>
    <x v="2227"/>
    <x v="2305"/>
    <x v="2308"/>
    <n v="41"/>
    <x v="15"/>
    <x v="15"/>
    <x v="2"/>
  </r>
  <r>
    <s v="R105256K"/>
    <x v="7"/>
    <n v="2"/>
    <s v="CCS 2"/>
    <n v="200"/>
    <x v="2227"/>
    <x v="2305"/>
    <x v="2308"/>
    <n v="41"/>
    <x v="15"/>
    <x v="15"/>
    <x v="2"/>
  </r>
  <r>
    <s v="R114211F"/>
    <x v="7"/>
    <n v="2"/>
    <s v="CCS 2"/>
    <n v="160"/>
    <x v="2228"/>
    <x v="2306"/>
    <x v="2309"/>
    <n v="41"/>
    <x v="15"/>
    <x v="15"/>
    <x v="2"/>
  </r>
  <r>
    <s v="R114211F"/>
    <x v="7"/>
    <n v="2"/>
    <s v="CCS 2"/>
    <n v="160"/>
    <x v="2228"/>
    <x v="2306"/>
    <x v="2309"/>
    <n v="41"/>
    <x v="15"/>
    <x v="15"/>
    <x v="2"/>
  </r>
  <r>
    <s v="R101266H"/>
    <x v="3"/>
    <n v="2"/>
    <s v="CCS 2"/>
    <n v="50"/>
    <x v="2031"/>
    <x v="2094"/>
    <x v="2096"/>
    <n v="73"/>
    <x v="3"/>
    <x v="3"/>
    <x v="0"/>
  </r>
  <r>
    <s v="R101266H"/>
    <x v="3"/>
    <n v="2"/>
    <s v="CCS 2"/>
    <n v="50"/>
    <x v="2031"/>
    <x v="2094"/>
    <x v="2096"/>
    <n v="73"/>
    <x v="3"/>
    <x v="3"/>
    <x v="0"/>
  </r>
  <r>
    <s v="R104315K"/>
    <x v="11"/>
    <n v="2"/>
    <s v="CCS 2"/>
    <n v="3.7"/>
    <x v="1012"/>
    <x v="1033"/>
    <x v="1033"/>
    <n v="75"/>
    <x v="4"/>
    <x v="4"/>
    <x v="0"/>
  </r>
  <r>
    <s v="R114637G"/>
    <x v="11"/>
    <n v="2"/>
    <s v="CCS 2"/>
    <n v="160"/>
    <x v="2229"/>
    <x v="2307"/>
    <x v="2310"/>
    <n v="61"/>
    <x v="1"/>
    <x v="1"/>
    <x v="0"/>
  </r>
  <r>
    <s v="R114637G"/>
    <x v="11"/>
    <n v="2"/>
    <s v="CCS 2"/>
    <n v="160"/>
    <x v="2229"/>
    <x v="2307"/>
    <x v="2310"/>
    <n v="61"/>
    <x v="1"/>
    <x v="1"/>
    <x v="0"/>
  </r>
  <r>
    <s v="R100448D"/>
    <x v="11"/>
    <n v="2"/>
    <s v="CCS 2"/>
    <n v="50"/>
    <x v="850"/>
    <x v="862"/>
    <x v="862"/>
    <n v="23"/>
    <x v="9"/>
    <x v="9"/>
    <x v="1"/>
  </r>
  <r>
    <s v="R114620F"/>
    <x v="11"/>
    <n v="2"/>
    <s v="CCS 2"/>
    <n v="50"/>
    <x v="851"/>
    <x v="863"/>
    <x v="863"/>
    <n v="56"/>
    <x v="14"/>
    <x v="14"/>
    <x v="2"/>
  </r>
  <r>
    <s v="R114622C"/>
    <x v="11"/>
    <n v="2"/>
    <s v="CCS 2"/>
    <n v="50"/>
    <x v="851"/>
    <x v="863"/>
    <x v="863"/>
    <n v="56"/>
    <x v="14"/>
    <x v="14"/>
    <x v="2"/>
  </r>
  <r>
    <s v="R114624R"/>
    <x v="11"/>
    <n v="2"/>
    <s v="CCS 2"/>
    <n v="50"/>
    <x v="852"/>
    <x v="864"/>
    <x v="864"/>
    <n v="48"/>
    <x v="11"/>
    <x v="11"/>
    <x v="0"/>
  </r>
  <r>
    <s v="R114623G"/>
    <x v="11"/>
    <n v="2"/>
    <s v="CCS 2"/>
    <n v="50"/>
    <x v="852"/>
    <x v="865"/>
    <x v="865"/>
    <n v="48"/>
    <x v="11"/>
    <x v="11"/>
    <x v="0"/>
  </r>
  <r>
    <s v="R113771B"/>
    <x v="22"/>
    <n v="2"/>
    <s v="CCS 2"/>
    <n v="100"/>
    <x v="2040"/>
    <x v="2103"/>
    <x v="2105"/>
    <n v="34"/>
    <x v="17"/>
    <x v="17"/>
    <x v="2"/>
  </r>
  <r>
    <s v="R113771B"/>
    <x v="22"/>
    <n v="2"/>
    <s v="CCS 2"/>
    <n v="100"/>
    <x v="2040"/>
    <x v="2103"/>
    <x v="2105"/>
    <n v="34"/>
    <x v="17"/>
    <x v="17"/>
    <x v="2"/>
  </r>
  <r>
    <s v="R116511H"/>
    <x v="22"/>
    <n v="2"/>
    <s v="CCS 2"/>
    <n v="50"/>
    <x v="2230"/>
    <x v="2308"/>
    <x v="2311"/>
    <n v="78"/>
    <x v="27"/>
    <x v="26"/>
    <x v="0"/>
  </r>
  <r>
    <s v="R116511H"/>
    <x v="22"/>
    <n v="2"/>
    <s v="CCS 2"/>
    <n v="50"/>
    <x v="2230"/>
    <x v="2308"/>
    <x v="2311"/>
    <n v="78"/>
    <x v="27"/>
    <x v="26"/>
    <x v="0"/>
  </r>
  <r>
    <s v="R105922Z"/>
    <x v="14"/>
    <n v="2"/>
    <s v="CCS 2"/>
    <n v="180"/>
    <x v="1196"/>
    <x v="1234"/>
    <x v="1235"/>
    <n v="48"/>
    <x v="11"/>
    <x v="11"/>
    <x v="0"/>
  </r>
  <r>
    <s v="R105922Z"/>
    <x v="14"/>
    <n v="2"/>
    <s v="CCS 2"/>
    <n v="180"/>
    <x v="1196"/>
    <x v="1234"/>
    <x v="1235"/>
    <n v="48"/>
    <x v="11"/>
    <x v="11"/>
    <x v="0"/>
  </r>
  <r>
    <s v="R106015C"/>
    <x v="14"/>
    <n v="2"/>
    <s v="CCS 2"/>
    <n v="180"/>
    <x v="2231"/>
    <x v="2309"/>
    <x v="2312"/>
    <n v="23"/>
    <x v="9"/>
    <x v="9"/>
    <x v="1"/>
  </r>
  <r>
    <s v="R106015C"/>
    <x v="14"/>
    <n v="2"/>
    <s v="CCS 2"/>
    <n v="180"/>
    <x v="2231"/>
    <x v="2309"/>
    <x v="2312"/>
    <n v="23"/>
    <x v="9"/>
    <x v="9"/>
    <x v="1"/>
  </r>
  <r>
    <s v="R117455K"/>
    <x v="14"/>
    <n v="2"/>
    <s v="CCS 2"/>
    <n v="180"/>
    <x v="1196"/>
    <x v="1234"/>
    <x v="1235"/>
    <n v="48"/>
    <x v="11"/>
    <x v="11"/>
    <x v="0"/>
  </r>
  <r>
    <s v="R117455K"/>
    <x v="14"/>
    <n v="2"/>
    <s v="CCS 2"/>
    <n v="180"/>
    <x v="1196"/>
    <x v="1234"/>
    <x v="1235"/>
    <n v="48"/>
    <x v="11"/>
    <x v="11"/>
    <x v="0"/>
  </r>
  <r>
    <s v="R107005G"/>
    <x v="15"/>
    <n v="2"/>
    <s v="CCS 2"/>
    <n v="190"/>
    <x v="2232"/>
    <x v="2310"/>
    <x v="2313"/>
    <n v="56"/>
    <x v="14"/>
    <x v="14"/>
    <x v="2"/>
  </r>
  <r>
    <s v="R107005G"/>
    <x v="15"/>
    <n v="2"/>
    <s v="CCS 2"/>
    <n v="190"/>
    <x v="2232"/>
    <x v="2310"/>
    <x v="2313"/>
    <n v="56"/>
    <x v="14"/>
    <x v="14"/>
    <x v="2"/>
  </r>
  <r>
    <s v="R107006R"/>
    <x v="15"/>
    <n v="2"/>
    <s v="CCS 2"/>
    <n v="190"/>
    <x v="2232"/>
    <x v="2310"/>
    <x v="2313"/>
    <n v="56"/>
    <x v="14"/>
    <x v="14"/>
    <x v="2"/>
  </r>
  <r>
    <s v="R107006R"/>
    <x v="15"/>
    <n v="2"/>
    <s v="CCS 2"/>
    <n v="190"/>
    <x v="2232"/>
    <x v="2310"/>
    <x v="2313"/>
    <n v="56"/>
    <x v="14"/>
    <x v="14"/>
    <x v="2"/>
  </r>
  <r>
    <s v="R115707D"/>
    <x v="0"/>
    <n v="2"/>
    <s v="CCS 2"/>
    <n v="60"/>
    <x v="848"/>
    <x v="860"/>
    <x v="860"/>
    <n v="9"/>
    <x v="6"/>
    <x v="6"/>
    <x v="1"/>
  </r>
  <r>
    <s v="R115707D"/>
    <x v="0"/>
    <n v="2"/>
    <s v="CCS 2"/>
    <n v="60"/>
    <x v="848"/>
    <x v="860"/>
    <x v="860"/>
    <n v="9"/>
    <x v="6"/>
    <x v="6"/>
    <x v="1"/>
  </r>
  <r>
    <s v="R116462D"/>
    <x v="2"/>
    <n v="2"/>
    <s v="CCS 2"/>
    <n v="60"/>
    <x v="2233"/>
    <x v="2311"/>
    <x v="2314"/>
    <n v="51"/>
    <x v="25"/>
    <x v="24"/>
    <x v="0"/>
  </r>
  <r>
    <s v="R116462D"/>
    <x v="2"/>
    <n v="2"/>
    <s v="CCS 2"/>
    <n v="60"/>
    <x v="2233"/>
    <x v="2311"/>
    <x v="2314"/>
    <n v="51"/>
    <x v="25"/>
    <x v="24"/>
    <x v="0"/>
  </r>
  <r>
    <s v="R117540Z"/>
    <x v="2"/>
    <n v="2"/>
    <s v="CCS 2"/>
    <n v="60"/>
    <x v="2234"/>
    <x v="2312"/>
    <x v="2315"/>
    <n v="14"/>
    <x v="21"/>
    <x v="20"/>
    <x v="2"/>
  </r>
  <r>
    <s v="R117540Z"/>
    <x v="2"/>
    <n v="2"/>
    <s v="CCS 2"/>
    <n v="60"/>
    <x v="2234"/>
    <x v="2312"/>
    <x v="2315"/>
    <n v="14"/>
    <x v="21"/>
    <x v="20"/>
    <x v="2"/>
  </r>
  <r>
    <s v="R107369H"/>
    <x v="20"/>
    <n v="2"/>
    <s v="CCS 2"/>
    <n v="60"/>
    <x v="2235"/>
    <x v="2313"/>
    <x v="2316"/>
    <n v="36"/>
    <x v="17"/>
    <x v="17"/>
    <x v="2"/>
  </r>
  <r>
    <s v="R107369H"/>
    <x v="20"/>
    <n v="2"/>
    <s v="CCS 2"/>
    <n v="60"/>
    <x v="2235"/>
    <x v="2313"/>
    <x v="2316"/>
    <n v="36"/>
    <x v="17"/>
    <x v="17"/>
    <x v="2"/>
  </r>
  <r>
    <s v="R101853K"/>
    <x v="12"/>
    <n v="2"/>
    <s v="CCS 2"/>
    <n v="60"/>
    <x v="2001"/>
    <x v="2079"/>
    <x v="2081"/>
    <n v="60"/>
    <x v="1"/>
    <x v="1"/>
    <x v="0"/>
  </r>
  <r>
    <s v="R101854B"/>
    <x v="12"/>
    <n v="2"/>
    <s v="CCS 2"/>
    <n v="60"/>
    <x v="1169"/>
    <x v="1199"/>
    <x v="1200"/>
    <n v="1"/>
    <x v="10"/>
    <x v="10"/>
    <x v="1"/>
  </r>
  <r>
    <s v="R101854B"/>
    <x v="12"/>
    <n v="2"/>
    <s v="CCS 2"/>
    <n v="60"/>
    <x v="1169"/>
    <x v="1199"/>
    <x v="1200"/>
    <n v="1"/>
    <x v="10"/>
    <x v="10"/>
    <x v="1"/>
  </r>
  <r>
    <s v="R101870K"/>
    <x v="12"/>
    <n v="2"/>
    <s v="CCS 2"/>
    <n v="60"/>
    <x v="2001"/>
    <x v="2079"/>
    <x v="2081"/>
    <n v="60"/>
    <x v="1"/>
    <x v="1"/>
    <x v="0"/>
  </r>
  <r>
    <s v="R101870K"/>
    <x v="12"/>
    <n v="2"/>
    <s v="CCS 2"/>
    <n v="60"/>
    <x v="2001"/>
    <x v="2079"/>
    <x v="2081"/>
    <n v="60"/>
    <x v="1"/>
    <x v="1"/>
    <x v="0"/>
  </r>
  <r>
    <s v="R101872F"/>
    <x v="12"/>
    <n v="2"/>
    <s v="CCS 2"/>
    <n v="60"/>
    <x v="2001"/>
    <x v="2079"/>
    <x v="2081"/>
    <n v="60"/>
    <x v="1"/>
    <x v="1"/>
    <x v="0"/>
  </r>
  <r>
    <s v="R101872F"/>
    <x v="12"/>
    <n v="2"/>
    <s v="CCS 2"/>
    <n v="60"/>
    <x v="2001"/>
    <x v="2079"/>
    <x v="2081"/>
    <n v="60"/>
    <x v="1"/>
    <x v="1"/>
    <x v="0"/>
  </r>
  <r>
    <s v="R112875B"/>
    <x v="12"/>
    <n v="2"/>
    <s v="CCS 2"/>
    <n v="60"/>
    <x v="2236"/>
    <x v="2314"/>
    <x v="2317"/>
    <n v="60"/>
    <x v="1"/>
    <x v="1"/>
    <x v="0"/>
  </r>
  <r>
    <s v="R112875B"/>
    <x v="12"/>
    <n v="2"/>
    <s v="CCS 2"/>
    <n v="60"/>
    <x v="2236"/>
    <x v="2314"/>
    <x v="2317"/>
    <n v="60"/>
    <x v="1"/>
    <x v="1"/>
    <x v="0"/>
  </r>
  <r>
    <s v="R112876F"/>
    <x v="12"/>
    <n v="2"/>
    <s v="CCS 2"/>
    <n v="60"/>
    <x v="2237"/>
    <x v="2315"/>
    <x v="2318"/>
    <n v="48"/>
    <x v="11"/>
    <x v="11"/>
    <x v="0"/>
  </r>
  <r>
    <s v="R112883R"/>
    <x v="12"/>
    <n v="2"/>
    <s v="CCS 2"/>
    <n v="60"/>
    <x v="2238"/>
    <x v="2316"/>
    <x v="2319"/>
    <n v="75"/>
    <x v="4"/>
    <x v="4"/>
    <x v="0"/>
  </r>
  <r>
    <s v="R112883R"/>
    <x v="12"/>
    <n v="2"/>
    <s v="CCS 2"/>
    <n v="60"/>
    <x v="2238"/>
    <x v="2316"/>
    <x v="2319"/>
    <n v="75"/>
    <x v="4"/>
    <x v="4"/>
    <x v="0"/>
  </r>
  <r>
    <s v="R107443Z"/>
    <x v="10"/>
    <n v="2"/>
    <s v="CCS 2"/>
    <n v="60"/>
    <x v="2219"/>
    <x v="2297"/>
    <x v="2300"/>
    <n v="63"/>
    <x v="1"/>
    <x v="1"/>
    <x v="0"/>
  </r>
  <r>
    <s v="R107443Z"/>
    <x v="10"/>
    <n v="2"/>
    <s v="CCS 2"/>
    <n v="60"/>
    <x v="2219"/>
    <x v="2297"/>
    <x v="2300"/>
    <n v="63"/>
    <x v="1"/>
    <x v="1"/>
    <x v="0"/>
  </r>
  <r>
    <s v="R107456F"/>
    <x v="10"/>
    <n v="2"/>
    <s v="CCS 2"/>
    <n v="60"/>
    <x v="2221"/>
    <x v="2299"/>
    <x v="2302"/>
    <n v="65"/>
    <x v="0"/>
    <x v="0"/>
    <x v="0"/>
  </r>
  <r>
    <s v="R107456F"/>
    <x v="10"/>
    <n v="2"/>
    <s v="CCS 2"/>
    <n v="60"/>
    <x v="2221"/>
    <x v="2299"/>
    <x v="2302"/>
    <n v="65"/>
    <x v="0"/>
    <x v="0"/>
    <x v="0"/>
  </r>
  <r>
    <s v="R107460Z"/>
    <x v="10"/>
    <n v="2"/>
    <s v="CCS 2"/>
    <n v="60"/>
    <x v="1942"/>
    <x v="2002"/>
    <x v="2004"/>
    <n v="64"/>
    <x v="1"/>
    <x v="1"/>
    <x v="0"/>
  </r>
  <r>
    <s v="R107460Z"/>
    <x v="10"/>
    <n v="2"/>
    <s v="CCS 2"/>
    <n v="60"/>
    <x v="1942"/>
    <x v="2002"/>
    <x v="2004"/>
    <n v="64"/>
    <x v="1"/>
    <x v="1"/>
    <x v="0"/>
  </r>
  <r>
    <s v="R107466A"/>
    <x v="10"/>
    <n v="2"/>
    <s v="CCS 2"/>
    <n v="60"/>
    <x v="1939"/>
    <x v="1999"/>
    <x v="2001"/>
    <n v="48"/>
    <x v="11"/>
    <x v="11"/>
    <x v="0"/>
  </r>
  <r>
    <s v="R107466A"/>
    <x v="10"/>
    <n v="2"/>
    <s v="CCS 2"/>
    <n v="60"/>
    <x v="1939"/>
    <x v="1999"/>
    <x v="2001"/>
    <n v="48"/>
    <x v="11"/>
    <x v="11"/>
    <x v="0"/>
  </r>
  <r>
    <s v="R107467E"/>
    <x v="10"/>
    <n v="2"/>
    <s v="CCS 2"/>
    <n v="60"/>
    <x v="1939"/>
    <x v="1999"/>
    <x v="2001"/>
    <n v="48"/>
    <x v="11"/>
    <x v="11"/>
    <x v="0"/>
  </r>
  <r>
    <s v="R107467E"/>
    <x v="10"/>
    <n v="2"/>
    <s v="CCS 2"/>
    <n v="60"/>
    <x v="1939"/>
    <x v="1999"/>
    <x v="2001"/>
    <n v="48"/>
    <x v="11"/>
    <x v="11"/>
    <x v="0"/>
  </r>
  <r>
    <s v="R108175K"/>
    <x v="10"/>
    <n v="2"/>
    <s v="CCS 2"/>
    <n v="60"/>
    <x v="2220"/>
    <x v="2298"/>
    <x v="2301"/>
    <n v="60"/>
    <x v="1"/>
    <x v="1"/>
    <x v="0"/>
  </r>
  <r>
    <s v="R108175K"/>
    <x v="10"/>
    <n v="2"/>
    <s v="CCS 2"/>
    <n v="60"/>
    <x v="2220"/>
    <x v="2298"/>
    <x v="2301"/>
    <n v="60"/>
    <x v="1"/>
    <x v="1"/>
    <x v="0"/>
  </r>
  <r>
    <s v="R108899F"/>
    <x v="10"/>
    <n v="2"/>
    <s v="CCS 2"/>
    <n v="60"/>
    <x v="2239"/>
    <x v="2317"/>
    <x v="2320"/>
    <n v="38"/>
    <x v="15"/>
    <x v="15"/>
    <x v="2"/>
  </r>
  <r>
    <s v="R108899F"/>
    <x v="10"/>
    <n v="2"/>
    <s v="CCS 2"/>
    <n v="60"/>
    <x v="2239"/>
    <x v="2317"/>
    <x v="2320"/>
    <n v="38"/>
    <x v="15"/>
    <x v="15"/>
    <x v="2"/>
  </r>
  <r>
    <s v="R111519A"/>
    <x v="10"/>
    <n v="2"/>
    <s v="CCS 2"/>
    <n v="60"/>
    <x v="1944"/>
    <x v="2004"/>
    <x v="2006"/>
    <n v="9"/>
    <x v="6"/>
    <x v="6"/>
    <x v="1"/>
  </r>
  <r>
    <s v="R111519A"/>
    <x v="10"/>
    <n v="2"/>
    <s v="CCS 2"/>
    <n v="60"/>
    <x v="1944"/>
    <x v="2004"/>
    <x v="2006"/>
    <n v="9"/>
    <x v="6"/>
    <x v="6"/>
    <x v="1"/>
  </r>
  <r>
    <s v="R112840H"/>
    <x v="10"/>
    <n v="2"/>
    <s v="CCS 2"/>
    <n v="60"/>
    <x v="2240"/>
    <x v="2318"/>
    <x v="2321"/>
    <n v="61"/>
    <x v="1"/>
    <x v="1"/>
    <x v="0"/>
  </r>
  <r>
    <s v="R112840H"/>
    <x v="10"/>
    <n v="2"/>
    <s v="CCS 2"/>
    <n v="60"/>
    <x v="2240"/>
    <x v="2318"/>
    <x v="2321"/>
    <n v="61"/>
    <x v="1"/>
    <x v="1"/>
    <x v="0"/>
  </r>
  <r>
    <s v="R113707F"/>
    <x v="10"/>
    <n v="2"/>
    <s v="CCS 2"/>
    <n v="60"/>
    <x v="2241"/>
    <x v="2319"/>
    <x v="2322"/>
    <n v="55"/>
    <x v="2"/>
    <x v="2"/>
    <x v="0"/>
  </r>
  <r>
    <s v="R113707F"/>
    <x v="10"/>
    <n v="2"/>
    <s v="CCS 2"/>
    <n v="60"/>
    <x v="2241"/>
    <x v="2319"/>
    <x v="2322"/>
    <n v="55"/>
    <x v="2"/>
    <x v="2"/>
    <x v="0"/>
  </r>
  <r>
    <s v="R114201R"/>
    <x v="10"/>
    <n v="2"/>
    <s v="CCS 2"/>
    <n v="60"/>
    <x v="2242"/>
    <x v="2320"/>
    <x v="2323"/>
    <n v="60"/>
    <x v="1"/>
    <x v="1"/>
    <x v="0"/>
  </r>
  <r>
    <s v="R114201R"/>
    <x v="10"/>
    <n v="2"/>
    <s v="CCS 2"/>
    <n v="60"/>
    <x v="2242"/>
    <x v="2320"/>
    <x v="2323"/>
    <n v="60"/>
    <x v="1"/>
    <x v="1"/>
    <x v="0"/>
  </r>
  <r>
    <s v="R114202D"/>
    <x v="10"/>
    <n v="2"/>
    <s v="CCS 2"/>
    <n v="60"/>
    <x v="2243"/>
    <x v="2321"/>
    <x v="2324"/>
    <n v="60"/>
    <x v="1"/>
    <x v="1"/>
    <x v="0"/>
  </r>
  <r>
    <s v="R114202D"/>
    <x v="10"/>
    <n v="2"/>
    <s v="CCS 2"/>
    <n v="60"/>
    <x v="2243"/>
    <x v="2321"/>
    <x v="2324"/>
    <n v="60"/>
    <x v="1"/>
    <x v="1"/>
    <x v="0"/>
  </r>
  <r>
    <s v="R106695D"/>
    <x v="3"/>
    <n v="2"/>
    <s v="CCS 2"/>
    <n v="60"/>
    <x v="2244"/>
    <x v="2322"/>
    <x v="2325"/>
    <n v="64"/>
    <x v="1"/>
    <x v="1"/>
    <x v="0"/>
  </r>
  <r>
    <s v="R106695D"/>
    <x v="3"/>
    <n v="2"/>
    <s v="CCS 2"/>
    <n v="60"/>
    <x v="2244"/>
    <x v="2322"/>
    <x v="2325"/>
    <n v="64"/>
    <x v="1"/>
    <x v="1"/>
    <x v="0"/>
  </r>
  <r>
    <s v="R106689C"/>
    <x v="3"/>
    <n v="2"/>
    <s v="CCS 2"/>
    <n v="60"/>
    <x v="2245"/>
    <x v="2323"/>
    <x v="2326"/>
    <n v="68"/>
    <x v="0"/>
    <x v="0"/>
    <x v="0"/>
  </r>
  <r>
    <s v="R106689C"/>
    <x v="3"/>
    <n v="2"/>
    <s v="CCS 2"/>
    <n v="60"/>
    <x v="2245"/>
    <x v="2323"/>
    <x v="2326"/>
    <n v="68"/>
    <x v="0"/>
    <x v="0"/>
    <x v="0"/>
  </r>
  <r>
    <s v="R106690F"/>
    <x v="3"/>
    <n v="2"/>
    <s v="CCS 2"/>
    <n v="60"/>
    <x v="2245"/>
    <x v="2323"/>
    <x v="2326"/>
    <n v="68"/>
    <x v="0"/>
    <x v="0"/>
    <x v="0"/>
  </r>
  <r>
    <s v="R106690F"/>
    <x v="3"/>
    <n v="2"/>
    <s v="CCS 2"/>
    <n v="60"/>
    <x v="2245"/>
    <x v="2323"/>
    <x v="2326"/>
    <n v="68"/>
    <x v="0"/>
    <x v="0"/>
    <x v="0"/>
  </r>
  <r>
    <s v="R106691Z"/>
    <x v="3"/>
    <n v="2"/>
    <s v="CCS 2"/>
    <n v="60"/>
    <x v="2246"/>
    <x v="2324"/>
    <x v="2327"/>
    <n v="31"/>
    <x v="16"/>
    <x v="16"/>
    <x v="2"/>
  </r>
  <r>
    <s v="R106691Z"/>
    <x v="3"/>
    <n v="2"/>
    <s v="CCS 2"/>
    <n v="60"/>
    <x v="2246"/>
    <x v="2324"/>
    <x v="2327"/>
    <n v="31"/>
    <x v="16"/>
    <x v="16"/>
    <x v="2"/>
  </r>
  <r>
    <s v="R106697A"/>
    <x v="3"/>
    <n v="2"/>
    <s v="CCS 2"/>
    <n v="60"/>
    <x v="769"/>
    <x v="2093"/>
    <x v="2095"/>
    <n v="23"/>
    <x v="9"/>
    <x v="9"/>
    <x v="1"/>
  </r>
  <r>
    <s v="R106697A"/>
    <x v="3"/>
    <n v="2"/>
    <s v="CCS 2"/>
    <n v="60"/>
    <x v="769"/>
    <x v="2093"/>
    <x v="2095"/>
    <n v="23"/>
    <x v="9"/>
    <x v="9"/>
    <x v="1"/>
  </r>
  <r>
    <s v="R106698E"/>
    <x v="3"/>
    <n v="2"/>
    <s v="CCS 2"/>
    <n v="60"/>
    <x v="769"/>
    <x v="2093"/>
    <x v="2095"/>
    <n v="23"/>
    <x v="9"/>
    <x v="9"/>
    <x v="1"/>
  </r>
  <r>
    <s v="R106698E"/>
    <x v="3"/>
    <n v="2"/>
    <s v="CCS 2"/>
    <n v="60"/>
    <x v="769"/>
    <x v="2093"/>
    <x v="2095"/>
    <n v="23"/>
    <x v="9"/>
    <x v="9"/>
    <x v="1"/>
  </r>
  <r>
    <s v="R106694R"/>
    <x v="3"/>
    <n v="2"/>
    <s v="CCS 2"/>
    <n v="60"/>
    <x v="2247"/>
    <x v="2325"/>
    <x v="2328"/>
    <n v="82"/>
    <x v="2"/>
    <x v="2"/>
    <x v="0"/>
  </r>
  <r>
    <s v="R106694R"/>
    <x v="3"/>
    <n v="2"/>
    <s v="CCS 2"/>
    <n v="60"/>
    <x v="2247"/>
    <x v="2325"/>
    <x v="2328"/>
    <n v="82"/>
    <x v="2"/>
    <x v="2"/>
    <x v="0"/>
  </r>
  <r>
    <s v="R106693G"/>
    <x v="3"/>
    <n v="2"/>
    <s v="CCS 2"/>
    <n v="60"/>
    <x v="2248"/>
    <x v="2326"/>
    <x v="2329"/>
    <n v="52"/>
    <x v="25"/>
    <x v="24"/>
    <x v="0"/>
  </r>
  <r>
    <s v="R106693G"/>
    <x v="3"/>
    <n v="2"/>
    <s v="CCS 2"/>
    <n v="60"/>
    <x v="2248"/>
    <x v="2326"/>
    <x v="2329"/>
    <n v="52"/>
    <x v="25"/>
    <x v="24"/>
    <x v="0"/>
  </r>
  <r>
    <s v="R106692C"/>
    <x v="3"/>
    <n v="2"/>
    <s v="CCS 2"/>
    <n v="60"/>
    <x v="2249"/>
    <x v="2327"/>
    <x v="2330"/>
    <n v="9"/>
    <x v="6"/>
    <x v="6"/>
    <x v="1"/>
  </r>
  <r>
    <s v="R106692C"/>
    <x v="3"/>
    <n v="2"/>
    <s v="CCS 2"/>
    <n v="60"/>
    <x v="2249"/>
    <x v="2327"/>
    <x v="2330"/>
    <n v="9"/>
    <x v="6"/>
    <x v="6"/>
    <x v="1"/>
  </r>
  <r>
    <s v="R106696H"/>
    <x v="3"/>
    <n v="2"/>
    <s v="CCS 2"/>
    <n v="60"/>
    <x v="2250"/>
    <x v="2328"/>
    <x v="2331"/>
    <n v="76"/>
    <x v="4"/>
    <x v="4"/>
    <x v="0"/>
  </r>
  <r>
    <s v="R106696H"/>
    <x v="3"/>
    <n v="2"/>
    <s v="CCS 2"/>
    <n v="60"/>
    <x v="2250"/>
    <x v="2328"/>
    <x v="2331"/>
    <n v="76"/>
    <x v="4"/>
    <x v="4"/>
    <x v="0"/>
  </r>
  <r>
    <s v="R105826Z"/>
    <x v="14"/>
    <n v="2"/>
    <s v="CCS 2"/>
    <n v="60"/>
    <x v="2251"/>
    <x v="2329"/>
    <x v="2332"/>
    <n v="4"/>
    <x v="10"/>
    <x v="10"/>
    <x v="1"/>
  </r>
  <r>
    <s v="R105826Z"/>
    <x v="14"/>
    <n v="2"/>
    <s v="CCS 2"/>
    <n v="60"/>
    <x v="2251"/>
    <x v="2329"/>
    <x v="2332"/>
    <n v="4"/>
    <x v="10"/>
    <x v="10"/>
    <x v="1"/>
  </r>
  <r>
    <s v="R105829R"/>
    <x v="14"/>
    <n v="2"/>
    <s v="CCS 2"/>
    <n v="60"/>
    <x v="2251"/>
    <x v="2329"/>
    <x v="2332"/>
    <n v="4"/>
    <x v="10"/>
    <x v="10"/>
    <x v="1"/>
  </r>
  <r>
    <s v="R105829R"/>
    <x v="14"/>
    <n v="2"/>
    <s v="CCS 2"/>
    <n v="60"/>
    <x v="2251"/>
    <x v="2329"/>
    <x v="2332"/>
    <n v="4"/>
    <x v="10"/>
    <x v="10"/>
    <x v="1"/>
  </r>
  <r>
    <s v="R105833D"/>
    <x v="14"/>
    <n v="2"/>
    <s v="CCS 2"/>
    <n v="60"/>
    <x v="2251"/>
    <x v="2329"/>
    <x v="2332"/>
    <n v="4"/>
    <x v="10"/>
    <x v="10"/>
    <x v="1"/>
  </r>
  <r>
    <s v="R105833D"/>
    <x v="14"/>
    <n v="2"/>
    <s v="CCS 2"/>
    <n v="60"/>
    <x v="2251"/>
    <x v="2329"/>
    <x v="2332"/>
    <n v="4"/>
    <x v="10"/>
    <x v="10"/>
    <x v="1"/>
  </r>
  <r>
    <s v="R105834H"/>
    <x v="14"/>
    <n v="2"/>
    <s v="CCS 2"/>
    <n v="60"/>
    <x v="2251"/>
    <x v="2329"/>
    <x v="2332"/>
    <n v="4"/>
    <x v="10"/>
    <x v="10"/>
    <x v="1"/>
  </r>
  <r>
    <s v="R105834H"/>
    <x v="14"/>
    <n v="2"/>
    <s v="CCS 2"/>
    <n v="60"/>
    <x v="2251"/>
    <x v="2329"/>
    <x v="2332"/>
    <n v="4"/>
    <x v="10"/>
    <x v="10"/>
    <x v="1"/>
  </r>
  <r>
    <s v="R105917B"/>
    <x v="14"/>
    <n v="2"/>
    <s v="CCS 2"/>
    <n v="60"/>
    <x v="1781"/>
    <x v="1839"/>
    <x v="1841"/>
    <n v="40"/>
    <x v="15"/>
    <x v="15"/>
    <x v="2"/>
  </r>
  <r>
    <s v="R105917B"/>
    <x v="14"/>
    <n v="2"/>
    <s v="CCS 2"/>
    <n v="60"/>
    <x v="1781"/>
    <x v="1839"/>
    <x v="1841"/>
    <n v="40"/>
    <x v="15"/>
    <x v="15"/>
    <x v="2"/>
  </r>
  <r>
    <s v="R105920B"/>
    <x v="14"/>
    <n v="2"/>
    <s v="CCS 2"/>
    <n v="60"/>
    <x v="1781"/>
    <x v="1839"/>
    <x v="1841"/>
    <n v="40"/>
    <x v="15"/>
    <x v="15"/>
    <x v="2"/>
  </r>
  <r>
    <s v="R105920B"/>
    <x v="14"/>
    <n v="2"/>
    <s v="CCS 2"/>
    <n v="60"/>
    <x v="1781"/>
    <x v="1839"/>
    <x v="1841"/>
    <n v="40"/>
    <x v="15"/>
    <x v="15"/>
    <x v="2"/>
  </r>
  <r>
    <s v="R106007E"/>
    <x v="14"/>
    <n v="2"/>
    <s v="CCS 2"/>
    <n v="60"/>
    <x v="2252"/>
    <x v="2330"/>
    <x v="2333"/>
    <n v="63"/>
    <x v="1"/>
    <x v="1"/>
    <x v="0"/>
  </r>
  <r>
    <s v="R106007E"/>
    <x v="14"/>
    <n v="2"/>
    <s v="CCS 2"/>
    <n v="60"/>
    <x v="2252"/>
    <x v="2330"/>
    <x v="2333"/>
    <n v="63"/>
    <x v="1"/>
    <x v="1"/>
    <x v="0"/>
  </r>
  <r>
    <s v="R107925K"/>
    <x v="14"/>
    <n v="2"/>
    <s v="CCS 2"/>
    <n v="60"/>
    <x v="2253"/>
    <x v="2331"/>
    <x v="2334"/>
    <n v="3"/>
    <x v="10"/>
    <x v="10"/>
    <x v="1"/>
  </r>
  <r>
    <s v="R107925K"/>
    <x v="14"/>
    <n v="2"/>
    <s v="CCS 2"/>
    <n v="60"/>
    <x v="2253"/>
    <x v="2331"/>
    <x v="2334"/>
    <n v="3"/>
    <x v="10"/>
    <x v="10"/>
    <x v="1"/>
  </r>
  <r>
    <s v="R111574F"/>
    <x v="14"/>
    <n v="2"/>
    <s v="CCS 2"/>
    <n v="60"/>
    <x v="1187"/>
    <x v="1225"/>
    <x v="1226"/>
    <n v="53"/>
    <x v="2"/>
    <x v="2"/>
    <x v="0"/>
  </r>
  <r>
    <s v="R111574F"/>
    <x v="14"/>
    <n v="2"/>
    <s v="CCS 2"/>
    <n v="60"/>
    <x v="1187"/>
    <x v="1225"/>
    <x v="1226"/>
    <n v="53"/>
    <x v="2"/>
    <x v="2"/>
    <x v="0"/>
  </r>
  <r>
    <s v="R111665K"/>
    <x v="14"/>
    <n v="2"/>
    <s v="CCS 2"/>
    <n v="60"/>
    <x v="1187"/>
    <x v="1225"/>
    <x v="1226"/>
    <n v="53"/>
    <x v="2"/>
    <x v="2"/>
    <x v="0"/>
  </r>
  <r>
    <s v="R111665K"/>
    <x v="14"/>
    <n v="2"/>
    <s v="CCS 2"/>
    <n v="60"/>
    <x v="1187"/>
    <x v="1225"/>
    <x v="1226"/>
    <n v="53"/>
    <x v="2"/>
    <x v="2"/>
    <x v="0"/>
  </r>
  <r>
    <s v="R113000K"/>
    <x v="14"/>
    <n v="2"/>
    <s v="CCS 2"/>
    <n v="60"/>
    <x v="1798"/>
    <x v="1856"/>
    <x v="1858"/>
    <n v="4"/>
    <x v="10"/>
    <x v="10"/>
    <x v="1"/>
  </r>
  <r>
    <s v="R113000K"/>
    <x v="14"/>
    <n v="2"/>
    <s v="CCS 2"/>
    <n v="60"/>
    <x v="1798"/>
    <x v="1856"/>
    <x v="1858"/>
    <n v="4"/>
    <x v="10"/>
    <x v="10"/>
    <x v="1"/>
  </r>
  <r>
    <s v="R113165D"/>
    <x v="14"/>
    <n v="2"/>
    <s v="CCS 2"/>
    <n v="60"/>
    <x v="2254"/>
    <x v="2332"/>
    <x v="2335"/>
    <n v="30"/>
    <x v="13"/>
    <x v="13"/>
    <x v="1"/>
  </r>
  <r>
    <s v="R113165D"/>
    <x v="14"/>
    <n v="2"/>
    <s v="CCS 2"/>
    <n v="60"/>
    <x v="2254"/>
    <x v="2332"/>
    <x v="2335"/>
    <n v="30"/>
    <x v="13"/>
    <x v="13"/>
    <x v="1"/>
  </r>
  <r>
    <s v="R113727G"/>
    <x v="14"/>
    <n v="2"/>
    <s v="CCS 2"/>
    <n v="60"/>
    <x v="2255"/>
    <x v="2333"/>
    <x v="2336"/>
    <n v="4"/>
    <x v="10"/>
    <x v="10"/>
    <x v="1"/>
  </r>
  <r>
    <s v="R113727G"/>
    <x v="14"/>
    <n v="2"/>
    <s v="CCS 2"/>
    <n v="60"/>
    <x v="2255"/>
    <x v="2333"/>
    <x v="2336"/>
    <n v="4"/>
    <x v="10"/>
    <x v="10"/>
    <x v="1"/>
  </r>
  <r>
    <s v="R113728R"/>
    <x v="14"/>
    <n v="2"/>
    <s v="CCS 2"/>
    <n v="60"/>
    <x v="2255"/>
    <x v="2333"/>
    <x v="2336"/>
    <n v="4"/>
    <x v="10"/>
    <x v="10"/>
    <x v="1"/>
  </r>
  <r>
    <s v="R113728R"/>
    <x v="14"/>
    <n v="2"/>
    <s v="CCS 2"/>
    <n v="60"/>
    <x v="2255"/>
    <x v="2333"/>
    <x v="2336"/>
    <n v="4"/>
    <x v="10"/>
    <x v="10"/>
    <x v="1"/>
  </r>
  <r>
    <s v="R114664B"/>
    <x v="14"/>
    <n v="2"/>
    <s v="CCS 2"/>
    <n v="60"/>
    <x v="1799"/>
    <x v="1857"/>
    <x v="1859"/>
    <n v="59"/>
    <x v="12"/>
    <x v="12"/>
    <x v="0"/>
  </r>
  <r>
    <s v="R114664B"/>
    <x v="14"/>
    <n v="2"/>
    <s v="CCS 2"/>
    <n v="60"/>
    <x v="1799"/>
    <x v="1857"/>
    <x v="1859"/>
    <n v="59"/>
    <x v="12"/>
    <x v="12"/>
    <x v="0"/>
  </r>
  <r>
    <s v="R116000F"/>
    <x v="14"/>
    <n v="2"/>
    <s v="CCS 2"/>
    <n v="60"/>
    <x v="2256"/>
    <x v="2334"/>
    <x v="2337"/>
    <n v="13"/>
    <x v="20"/>
    <x v="19"/>
    <x v="2"/>
  </r>
  <r>
    <s v="R116000F"/>
    <x v="14"/>
    <n v="2"/>
    <s v="CCS 2"/>
    <n v="60"/>
    <x v="2256"/>
    <x v="2334"/>
    <x v="2337"/>
    <n v="13"/>
    <x v="20"/>
    <x v="19"/>
    <x v="2"/>
  </r>
  <r>
    <s v="R116190Z"/>
    <x v="14"/>
    <n v="2"/>
    <s v="CCS 2"/>
    <n v="60"/>
    <x v="1804"/>
    <x v="1862"/>
    <x v="1864"/>
    <n v="20"/>
    <x v="18"/>
    <x v="6"/>
    <x v="2"/>
  </r>
  <r>
    <s v="R116190Z"/>
    <x v="14"/>
    <n v="2"/>
    <s v="CCS 2"/>
    <n v="60"/>
    <x v="1804"/>
    <x v="1862"/>
    <x v="1864"/>
    <n v="20"/>
    <x v="18"/>
    <x v="6"/>
    <x v="2"/>
  </r>
  <r>
    <s v="R116945G"/>
    <x v="14"/>
    <n v="2"/>
    <s v="CCS 2"/>
    <n v="60"/>
    <x v="2257"/>
    <x v="2335"/>
    <x v="2338"/>
    <n v="51"/>
    <x v="25"/>
    <x v="24"/>
    <x v="0"/>
  </r>
  <r>
    <s v="R116945G"/>
    <x v="14"/>
    <n v="2"/>
    <s v="CCS 2"/>
    <n v="60"/>
    <x v="2257"/>
    <x v="2335"/>
    <x v="2338"/>
    <n v="51"/>
    <x v="25"/>
    <x v="24"/>
    <x v="0"/>
  </r>
  <r>
    <s v="R117010R"/>
    <x v="14"/>
    <n v="2"/>
    <s v="CCS 2"/>
    <n v="60"/>
    <x v="2258"/>
    <x v="2336"/>
    <x v="2339"/>
    <n v="52"/>
    <x v="25"/>
    <x v="24"/>
    <x v="0"/>
  </r>
  <r>
    <s v="R117010R"/>
    <x v="14"/>
    <n v="2"/>
    <s v="CCS 2"/>
    <n v="60"/>
    <x v="2258"/>
    <x v="2336"/>
    <x v="2339"/>
    <n v="52"/>
    <x v="25"/>
    <x v="24"/>
    <x v="0"/>
  </r>
  <r>
    <s v="R103686E"/>
    <x v="2"/>
    <n v="2"/>
    <s v="CCS 2"/>
    <n v="120"/>
    <x v="2259"/>
    <x v="2337"/>
    <x v="2340"/>
    <n v="60"/>
    <x v="1"/>
    <x v="1"/>
    <x v="0"/>
  </r>
  <r>
    <s v="R103686E"/>
    <x v="2"/>
    <n v="2"/>
    <s v="CCS 2"/>
    <n v="120"/>
    <x v="2259"/>
    <x v="2337"/>
    <x v="2340"/>
    <n v="60"/>
    <x v="1"/>
    <x v="1"/>
    <x v="0"/>
  </r>
  <r>
    <s v="R103690K"/>
    <x v="2"/>
    <n v="2"/>
    <s v="CCS 2"/>
    <n v="120"/>
    <x v="1008"/>
    <x v="1029"/>
    <x v="1029"/>
    <n v="60"/>
    <x v="1"/>
    <x v="1"/>
    <x v="0"/>
  </r>
  <r>
    <s v="R103690K"/>
    <x v="2"/>
    <n v="2"/>
    <s v="CCS 2"/>
    <n v="120"/>
    <x v="1008"/>
    <x v="1029"/>
    <x v="1029"/>
    <n v="60"/>
    <x v="1"/>
    <x v="1"/>
    <x v="0"/>
  </r>
  <r>
    <s v="R103692F"/>
    <x v="2"/>
    <n v="2"/>
    <s v="CCS 2"/>
    <n v="120"/>
    <x v="743"/>
    <x v="750"/>
    <x v="750"/>
    <n v="57"/>
    <x v="14"/>
    <x v="14"/>
    <x v="2"/>
  </r>
  <r>
    <s v="R103692F"/>
    <x v="2"/>
    <n v="2"/>
    <s v="CCS 2"/>
    <n v="120"/>
    <x v="743"/>
    <x v="750"/>
    <x v="750"/>
    <n v="57"/>
    <x v="14"/>
    <x v="14"/>
    <x v="2"/>
  </r>
  <r>
    <s v="R103694C"/>
    <x v="2"/>
    <n v="2"/>
    <s v="CCS 2"/>
    <n v="120"/>
    <x v="743"/>
    <x v="750"/>
    <x v="750"/>
    <n v="57"/>
    <x v="14"/>
    <x v="14"/>
    <x v="2"/>
  </r>
  <r>
    <s v="R103694C"/>
    <x v="2"/>
    <n v="2"/>
    <s v="CCS 2"/>
    <n v="120"/>
    <x v="743"/>
    <x v="750"/>
    <x v="750"/>
    <n v="57"/>
    <x v="14"/>
    <x v="14"/>
    <x v="2"/>
  </r>
  <r>
    <s v="R103696R"/>
    <x v="2"/>
    <n v="2"/>
    <s v="CCS 2"/>
    <n v="120"/>
    <x v="2260"/>
    <x v="2338"/>
    <x v="2341"/>
    <n v="41"/>
    <x v="15"/>
    <x v="15"/>
    <x v="2"/>
  </r>
  <r>
    <s v="R103696R"/>
    <x v="2"/>
    <n v="2"/>
    <s v="CCS 2"/>
    <n v="120"/>
    <x v="2260"/>
    <x v="2338"/>
    <x v="2341"/>
    <n v="41"/>
    <x v="15"/>
    <x v="15"/>
    <x v="2"/>
  </r>
  <r>
    <s v="R103700D"/>
    <x v="2"/>
    <n v="2"/>
    <s v="CCS 2"/>
    <n v="120"/>
    <x v="2261"/>
    <x v="2339"/>
    <x v="2342"/>
    <n v="36"/>
    <x v="17"/>
    <x v="17"/>
    <x v="2"/>
  </r>
  <r>
    <s v="R103700D"/>
    <x v="2"/>
    <n v="2"/>
    <s v="CCS 2"/>
    <n v="120"/>
    <x v="2261"/>
    <x v="2339"/>
    <x v="2342"/>
    <n v="36"/>
    <x v="17"/>
    <x v="17"/>
    <x v="2"/>
  </r>
  <r>
    <s v="R103701H"/>
    <x v="2"/>
    <n v="2"/>
    <s v="CCS 2"/>
    <n v="120"/>
    <x v="2262"/>
    <x v="2340"/>
    <x v="2343"/>
    <n v="57"/>
    <x v="14"/>
    <x v="14"/>
    <x v="2"/>
  </r>
  <r>
    <s v="R103701H"/>
    <x v="2"/>
    <n v="2"/>
    <s v="CCS 2"/>
    <n v="120"/>
    <x v="2262"/>
    <x v="2340"/>
    <x v="2343"/>
    <n v="57"/>
    <x v="14"/>
    <x v="14"/>
    <x v="2"/>
  </r>
  <r>
    <s v="R103711C"/>
    <x v="2"/>
    <n v="2"/>
    <s v="CCS 2"/>
    <n v="120"/>
    <x v="2263"/>
    <x v="2341"/>
    <x v="2344"/>
    <n v="41"/>
    <x v="15"/>
    <x v="15"/>
    <x v="2"/>
  </r>
  <r>
    <s v="R103711C"/>
    <x v="2"/>
    <n v="2"/>
    <s v="CCS 2"/>
    <n v="120"/>
    <x v="2263"/>
    <x v="2341"/>
    <x v="2344"/>
    <n v="41"/>
    <x v="15"/>
    <x v="15"/>
    <x v="2"/>
  </r>
  <r>
    <s v="R103712G"/>
    <x v="2"/>
    <n v="2"/>
    <s v="CCS 2"/>
    <n v="120"/>
    <x v="2264"/>
    <x v="2342"/>
    <x v="2345"/>
    <n v="42"/>
    <x v="19"/>
    <x v="18"/>
    <x v="2"/>
  </r>
  <r>
    <s v="R103712G"/>
    <x v="2"/>
    <n v="2"/>
    <s v="CCS 2"/>
    <n v="120"/>
    <x v="2264"/>
    <x v="2342"/>
    <x v="2345"/>
    <n v="42"/>
    <x v="19"/>
    <x v="18"/>
    <x v="2"/>
  </r>
  <r>
    <s v="R103714D"/>
    <x v="2"/>
    <n v="2"/>
    <s v="CCS 2"/>
    <n v="120"/>
    <x v="1670"/>
    <x v="1722"/>
    <x v="1723"/>
    <n v="11"/>
    <x v="20"/>
    <x v="19"/>
    <x v="2"/>
  </r>
  <r>
    <s v="R103714D"/>
    <x v="2"/>
    <n v="2"/>
    <s v="CCS 2"/>
    <n v="120"/>
    <x v="1670"/>
    <x v="1722"/>
    <x v="1723"/>
    <n v="11"/>
    <x v="20"/>
    <x v="19"/>
    <x v="2"/>
  </r>
  <r>
    <s v="R103718K"/>
    <x v="2"/>
    <n v="2"/>
    <s v="CCS 2"/>
    <n v="120"/>
    <x v="1728"/>
    <x v="1783"/>
    <x v="1784"/>
    <n v="73"/>
    <x v="3"/>
    <x v="3"/>
    <x v="0"/>
  </r>
  <r>
    <s v="R103718K"/>
    <x v="2"/>
    <n v="2"/>
    <s v="CCS 2"/>
    <n v="120"/>
    <x v="1728"/>
    <x v="1783"/>
    <x v="1784"/>
    <n v="73"/>
    <x v="3"/>
    <x v="3"/>
    <x v="0"/>
  </r>
  <r>
    <s v="R103719B"/>
    <x v="2"/>
    <n v="2"/>
    <s v="CCS 2"/>
    <n v="120"/>
    <x v="2265"/>
    <x v="2343"/>
    <x v="2346"/>
    <n v="57"/>
    <x v="14"/>
    <x v="14"/>
    <x v="2"/>
  </r>
  <r>
    <s v="R103719B"/>
    <x v="2"/>
    <n v="2"/>
    <s v="CCS 2"/>
    <n v="120"/>
    <x v="2265"/>
    <x v="2343"/>
    <x v="2346"/>
    <n v="57"/>
    <x v="14"/>
    <x v="14"/>
    <x v="2"/>
  </r>
  <r>
    <s v="R103720E"/>
    <x v="2"/>
    <n v="2"/>
    <s v="CCS 2"/>
    <n v="120"/>
    <x v="2265"/>
    <x v="2343"/>
    <x v="2346"/>
    <n v="57"/>
    <x v="14"/>
    <x v="14"/>
    <x v="2"/>
  </r>
  <r>
    <s v="R103720E"/>
    <x v="2"/>
    <n v="2"/>
    <s v="CCS 2"/>
    <n v="120"/>
    <x v="2265"/>
    <x v="2343"/>
    <x v="2346"/>
    <n v="57"/>
    <x v="14"/>
    <x v="14"/>
    <x v="2"/>
  </r>
  <r>
    <s v="R103721K"/>
    <x v="2"/>
    <n v="2"/>
    <s v="CCS 2"/>
    <n v="120"/>
    <x v="2265"/>
    <x v="2343"/>
    <x v="2346"/>
    <n v="57"/>
    <x v="14"/>
    <x v="14"/>
    <x v="2"/>
  </r>
  <r>
    <s v="R103721K"/>
    <x v="2"/>
    <n v="2"/>
    <s v="CCS 2"/>
    <n v="120"/>
    <x v="2265"/>
    <x v="2343"/>
    <x v="2346"/>
    <n v="57"/>
    <x v="14"/>
    <x v="14"/>
    <x v="2"/>
  </r>
  <r>
    <s v="R103722B"/>
    <x v="2"/>
    <n v="2"/>
    <s v="CCS 2"/>
    <n v="120"/>
    <x v="2265"/>
    <x v="2343"/>
    <x v="2346"/>
    <n v="57"/>
    <x v="14"/>
    <x v="14"/>
    <x v="2"/>
  </r>
  <r>
    <s v="R103722B"/>
    <x v="2"/>
    <n v="2"/>
    <s v="CCS 2"/>
    <n v="120"/>
    <x v="2265"/>
    <x v="2343"/>
    <x v="2346"/>
    <n v="57"/>
    <x v="14"/>
    <x v="14"/>
    <x v="2"/>
  </r>
  <r>
    <s v="R103723F"/>
    <x v="2"/>
    <n v="2"/>
    <s v="CCS 2"/>
    <n v="120"/>
    <x v="2265"/>
    <x v="2343"/>
    <x v="2346"/>
    <n v="57"/>
    <x v="14"/>
    <x v="14"/>
    <x v="2"/>
  </r>
  <r>
    <s v="R103723F"/>
    <x v="2"/>
    <n v="2"/>
    <s v="CCS 2"/>
    <n v="120"/>
    <x v="2265"/>
    <x v="2343"/>
    <x v="2346"/>
    <n v="57"/>
    <x v="14"/>
    <x v="14"/>
    <x v="2"/>
  </r>
  <r>
    <s v="R103724Z"/>
    <x v="2"/>
    <n v="2"/>
    <s v="CCS 2"/>
    <n v="120"/>
    <x v="2266"/>
    <x v="2344"/>
    <x v="2347"/>
    <n v="62"/>
    <x v="1"/>
    <x v="1"/>
    <x v="0"/>
  </r>
  <r>
    <s v="R103724Z"/>
    <x v="2"/>
    <n v="2"/>
    <s v="CCS 2"/>
    <n v="120"/>
    <x v="2266"/>
    <x v="2344"/>
    <x v="2347"/>
    <n v="62"/>
    <x v="1"/>
    <x v="1"/>
    <x v="0"/>
  </r>
  <r>
    <s v="R103725C"/>
    <x v="2"/>
    <n v="2"/>
    <s v="CCS 2"/>
    <n v="120"/>
    <x v="1692"/>
    <x v="1747"/>
    <x v="1748"/>
    <n v="52"/>
    <x v="25"/>
    <x v="24"/>
    <x v="0"/>
  </r>
  <r>
    <s v="R103725C"/>
    <x v="2"/>
    <n v="2"/>
    <s v="CCS 2"/>
    <n v="120"/>
    <x v="1692"/>
    <x v="1747"/>
    <x v="1748"/>
    <n v="52"/>
    <x v="25"/>
    <x v="24"/>
    <x v="0"/>
  </r>
  <r>
    <s v="R103726G"/>
    <x v="2"/>
    <n v="2"/>
    <s v="CCS 2"/>
    <n v="120"/>
    <x v="1692"/>
    <x v="1747"/>
    <x v="1748"/>
    <n v="52"/>
    <x v="25"/>
    <x v="24"/>
    <x v="0"/>
  </r>
  <r>
    <s v="R103726G"/>
    <x v="2"/>
    <n v="2"/>
    <s v="CCS 2"/>
    <n v="120"/>
    <x v="1692"/>
    <x v="1747"/>
    <x v="1748"/>
    <n v="52"/>
    <x v="25"/>
    <x v="24"/>
    <x v="0"/>
  </r>
  <r>
    <s v="R103727R"/>
    <x v="2"/>
    <n v="2"/>
    <s v="CCS 2"/>
    <n v="120"/>
    <x v="1674"/>
    <x v="1728"/>
    <x v="1729"/>
    <n v="40"/>
    <x v="15"/>
    <x v="15"/>
    <x v="2"/>
  </r>
  <r>
    <s v="R103727R"/>
    <x v="2"/>
    <n v="2"/>
    <s v="CCS 2"/>
    <n v="120"/>
    <x v="1674"/>
    <x v="1728"/>
    <x v="1729"/>
    <n v="40"/>
    <x v="15"/>
    <x v="15"/>
    <x v="2"/>
  </r>
  <r>
    <s v="R103731D"/>
    <x v="2"/>
    <n v="2"/>
    <s v="CCS 2"/>
    <n v="120"/>
    <x v="2267"/>
    <x v="2345"/>
    <x v="2348"/>
    <n v="26"/>
    <x v="8"/>
    <x v="8"/>
    <x v="1"/>
  </r>
  <r>
    <s v="R103731D"/>
    <x v="2"/>
    <n v="2"/>
    <s v="CCS 2"/>
    <n v="120"/>
    <x v="2267"/>
    <x v="2345"/>
    <x v="2348"/>
    <n v="26"/>
    <x v="8"/>
    <x v="8"/>
    <x v="1"/>
  </r>
  <r>
    <s v="R103732H"/>
    <x v="2"/>
    <n v="2"/>
    <s v="CCS 2"/>
    <n v="120"/>
    <x v="1658"/>
    <x v="1710"/>
    <x v="1711"/>
    <n v="25"/>
    <x v="8"/>
    <x v="8"/>
    <x v="1"/>
  </r>
  <r>
    <s v="R103732H"/>
    <x v="2"/>
    <n v="2"/>
    <s v="CCS 2"/>
    <n v="120"/>
    <x v="1658"/>
    <x v="1710"/>
    <x v="1711"/>
    <n v="25"/>
    <x v="8"/>
    <x v="8"/>
    <x v="1"/>
  </r>
  <r>
    <s v="R105967Z"/>
    <x v="2"/>
    <n v="2"/>
    <s v="CCS 2"/>
    <n v="120"/>
    <x v="2268"/>
    <x v="2346"/>
    <x v="2349"/>
    <n v="49"/>
    <x v="23"/>
    <x v="22"/>
    <x v="0"/>
  </r>
  <r>
    <s v="R105967Z"/>
    <x v="2"/>
    <n v="2"/>
    <s v="CCS 2"/>
    <n v="120"/>
    <x v="2268"/>
    <x v="2346"/>
    <x v="2349"/>
    <n v="49"/>
    <x v="23"/>
    <x v="22"/>
    <x v="0"/>
  </r>
  <r>
    <s v="R116717K"/>
    <x v="2"/>
    <n v="2"/>
    <s v="CCS 2"/>
    <n v="120"/>
    <x v="2269"/>
    <x v="2347"/>
    <x v="2350"/>
    <n v="11"/>
    <x v="20"/>
    <x v="19"/>
    <x v="2"/>
  </r>
  <r>
    <s v="R116717K"/>
    <x v="2"/>
    <n v="2"/>
    <s v="CCS 2"/>
    <n v="120"/>
    <x v="2269"/>
    <x v="2347"/>
    <x v="2350"/>
    <n v="11"/>
    <x v="20"/>
    <x v="19"/>
    <x v="2"/>
  </r>
  <r>
    <s v="R116718B"/>
    <x v="2"/>
    <n v="2"/>
    <s v="CCS 2"/>
    <n v="120"/>
    <x v="2269"/>
    <x v="2347"/>
    <x v="2350"/>
    <n v="11"/>
    <x v="20"/>
    <x v="19"/>
    <x v="2"/>
  </r>
  <r>
    <s v="R116718B"/>
    <x v="2"/>
    <n v="2"/>
    <s v="CCS 2"/>
    <n v="120"/>
    <x v="2269"/>
    <x v="2347"/>
    <x v="2350"/>
    <n v="11"/>
    <x v="20"/>
    <x v="19"/>
    <x v="2"/>
  </r>
  <r>
    <s v="R100759G"/>
    <x v="9"/>
    <n v="2"/>
    <s v="CCS 2"/>
    <n v="120"/>
    <x v="2270"/>
    <x v="2348"/>
    <x v="2351"/>
    <n v="63"/>
    <x v="1"/>
    <x v="1"/>
    <x v="0"/>
  </r>
  <r>
    <s v="R100759G"/>
    <x v="9"/>
    <n v="2"/>
    <s v="CCS 2"/>
    <n v="120"/>
    <x v="2270"/>
    <x v="2348"/>
    <x v="2351"/>
    <n v="63"/>
    <x v="1"/>
    <x v="1"/>
    <x v="0"/>
  </r>
  <r>
    <s v="R100761C"/>
    <x v="9"/>
    <n v="2"/>
    <s v="CCS 2"/>
    <n v="120"/>
    <x v="2270"/>
    <x v="2348"/>
    <x v="2351"/>
    <n v="63"/>
    <x v="1"/>
    <x v="1"/>
    <x v="0"/>
  </r>
  <r>
    <s v="R100761C"/>
    <x v="9"/>
    <n v="2"/>
    <s v="CCS 2"/>
    <n v="120"/>
    <x v="2270"/>
    <x v="2348"/>
    <x v="2351"/>
    <n v="63"/>
    <x v="1"/>
    <x v="1"/>
    <x v="0"/>
  </r>
  <r>
    <s v="R100762G"/>
    <x v="9"/>
    <n v="2"/>
    <s v="CCS 2"/>
    <n v="120"/>
    <x v="2270"/>
    <x v="2348"/>
    <x v="2351"/>
    <n v="63"/>
    <x v="1"/>
    <x v="1"/>
    <x v="0"/>
  </r>
  <r>
    <s v="R100762G"/>
    <x v="9"/>
    <n v="2"/>
    <s v="CCS 2"/>
    <n v="120"/>
    <x v="2270"/>
    <x v="2348"/>
    <x v="2351"/>
    <n v="63"/>
    <x v="1"/>
    <x v="1"/>
    <x v="0"/>
  </r>
  <r>
    <s v="R100763R"/>
    <x v="9"/>
    <n v="2"/>
    <s v="CCS 2"/>
    <n v="120"/>
    <x v="2270"/>
    <x v="2348"/>
    <x v="2351"/>
    <n v="63"/>
    <x v="1"/>
    <x v="1"/>
    <x v="0"/>
  </r>
  <r>
    <s v="R100763R"/>
    <x v="9"/>
    <n v="2"/>
    <s v="CCS 2"/>
    <n v="120"/>
    <x v="2270"/>
    <x v="2348"/>
    <x v="2351"/>
    <n v="63"/>
    <x v="1"/>
    <x v="1"/>
    <x v="0"/>
  </r>
  <r>
    <s v="R100764D"/>
    <x v="9"/>
    <n v="2"/>
    <s v="CCS 2"/>
    <n v="120"/>
    <x v="744"/>
    <x v="2349"/>
    <x v="2352"/>
    <n v="63"/>
    <x v="1"/>
    <x v="1"/>
    <x v="0"/>
  </r>
  <r>
    <s v="R100764D"/>
    <x v="9"/>
    <n v="2"/>
    <s v="CCS 2"/>
    <n v="120"/>
    <x v="744"/>
    <x v="2349"/>
    <x v="2352"/>
    <n v="63"/>
    <x v="1"/>
    <x v="1"/>
    <x v="0"/>
  </r>
  <r>
    <s v="R100765H"/>
    <x v="9"/>
    <n v="2"/>
    <s v="CCS 2"/>
    <n v="120"/>
    <x v="744"/>
    <x v="2349"/>
    <x v="2352"/>
    <n v="63"/>
    <x v="1"/>
    <x v="1"/>
    <x v="0"/>
  </r>
  <r>
    <s v="R100765H"/>
    <x v="9"/>
    <n v="2"/>
    <s v="CCS 2"/>
    <n v="120"/>
    <x v="744"/>
    <x v="2349"/>
    <x v="2352"/>
    <n v="63"/>
    <x v="1"/>
    <x v="1"/>
    <x v="0"/>
  </r>
  <r>
    <s v="R100766A"/>
    <x v="9"/>
    <n v="2"/>
    <s v="CCS 2"/>
    <n v="120"/>
    <x v="744"/>
    <x v="2349"/>
    <x v="2352"/>
    <n v="63"/>
    <x v="1"/>
    <x v="1"/>
    <x v="0"/>
  </r>
  <r>
    <s v="R100766A"/>
    <x v="9"/>
    <n v="2"/>
    <s v="CCS 2"/>
    <n v="120"/>
    <x v="744"/>
    <x v="2349"/>
    <x v="2352"/>
    <n v="63"/>
    <x v="1"/>
    <x v="1"/>
    <x v="0"/>
  </r>
  <r>
    <s v="R100772B"/>
    <x v="9"/>
    <n v="2"/>
    <s v="CCS 2"/>
    <n v="120"/>
    <x v="2270"/>
    <x v="2348"/>
    <x v="2351"/>
    <n v="63"/>
    <x v="1"/>
    <x v="1"/>
    <x v="0"/>
  </r>
  <r>
    <s v="R100772B"/>
    <x v="9"/>
    <n v="2"/>
    <s v="CCS 2"/>
    <n v="120"/>
    <x v="2270"/>
    <x v="2348"/>
    <x v="2351"/>
    <n v="63"/>
    <x v="1"/>
    <x v="1"/>
    <x v="0"/>
  </r>
  <r>
    <s v="R101675H"/>
    <x v="9"/>
    <n v="2"/>
    <s v="CCS 2"/>
    <n v="120"/>
    <x v="1167"/>
    <x v="1197"/>
    <x v="1198"/>
    <n v="18"/>
    <x v="7"/>
    <x v="7"/>
    <x v="1"/>
  </r>
  <r>
    <s v="R101675H"/>
    <x v="9"/>
    <n v="2"/>
    <s v="CCS 2"/>
    <n v="120"/>
    <x v="1167"/>
    <x v="1197"/>
    <x v="1198"/>
    <n v="18"/>
    <x v="7"/>
    <x v="7"/>
    <x v="1"/>
  </r>
  <r>
    <s v="R115994A"/>
    <x v="9"/>
    <n v="2"/>
    <s v="CCS 2"/>
    <n v="120"/>
    <x v="2271"/>
    <x v="2350"/>
    <x v="2353"/>
    <n v="47"/>
    <x v="11"/>
    <x v="11"/>
    <x v="0"/>
  </r>
  <r>
    <s v="R115994A"/>
    <x v="9"/>
    <n v="2"/>
    <s v="CCS 2"/>
    <n v="120"/>
    <x v="2271"/>
    <x v="2350"/>
    <x v="2353"/>
    <n v="47"/>
    <x v="11"/>
    <x v="11"/>
    <x v="0"/>
  </r>
  <r>
    <s v="R100588R"/>
    <x v="5"/>
    <n v="2"/>
    <s v="CCS 2"/>
    <n v="120"/>
    <x v="2272"/>
    <x v="2351"/>
    <x v="2354"/>
    <n v="23"/>
    <x v="9"/>
    <x v="9"/>
    <x v="1"/>
  </r>
  <r>
    <s v="R100588R"/>
    <x v="5"/>
    <n v="2"/>
    <s v="CCS 2"/>
    <n v="120"/>
    <x v="2272"/>
    <x v="2351"/>
    <x v="2354"/>
    <n v="23"/>
    <x v="9"/>
    <x v="9"/>
    <x v="1"/>
  </r>
  <r>
    <s v="R100592D"/>
    <x v="5"/>
    <n v="2"/>
    <s v="CCS 2"/>
    <n v="120"/>
    <x v="2273"/>
    <x v="2352"/>
    <x v="2355"/>
    <n v="72"/>
    <x v="3"/>
    <x v="3"/>
    <x v="0"/>
  </r>
  <r>
    <s v="R100592D"/>
    <x v="5"/>
    <n v="2"/>
    <s v="CCS 2"/>
    <n v="120"/>
    <x v="2273"/>
    <x v="2352"/>
    <x v="2355"/>
    <n v="72"/>
    <x v="3"/>
    <x v="3"/>
    <x v="0"/>
  </r>
  <r>
    <s v="R100593H"/>
    <x v="5"/>
    <n v="2"/>
    <s v="CCS 2"/>
    <n v="120"/>
    <x v="2273"/>
    <x v="2352"/>
    <x v="2355"/>
    <n v="72"/>
    <x v="3"/>
    <x v="3"/>
    <x v="0"/>
  </r>
  <r>
    <s v="R100593H"/>
    <x v="5"/>
    <n v="2"/>
    <s v="CCS 2"/>
    <n v="120"/>
    <x v="2273"/>
    <x v="2352"/>
    <x v="2355"/>
    <n v="72"/>
    <x v="3"/>
    <x v="3"/>
    <x v="0"/>
  </r>
  <r>
    <s v="R100594A"/>
    <x v="5"/>
    <n v="2"/>
    <s v="CCS 2"/>
    <n v="120"/>
    <x v="2274"/>
    <x v="2353"/>
    <x v="2356"/>
    <n v="56"/>
    <x v="14"/>
    <x v="14"/>
    <x v="2"/>
  </r>
  <r>
    <s v="R100594A"/>
    <x v="5"/>
    <n v="2"/>
    <s v="CCS 2"/>
    <n v="120"/>
    <x v="2274"/>
    <x v="2353"/>
    <x v="2356"/>
    <n v="56"/>
    <x v="14"/>
    <x v="14"/>
    <x v="2"/>
  </r>
  <r>
    <s v="R100596K"/>
    <x v="5"/>
    <n v="2"/>
    <s v="CCS 2"/>
    <n v="120"/>
    <x v="2274"/>
    <x v="2353"/>
    <x v="2356"/>
    <n v="56"/>
    <x v="14"/>
    <x v="14"/>
    <x v="2"/>
  </r>
  <r>
    <s v="R100596K"/>
    <x v="5"/>
    <n v="2"/>
    <s v="CCS 2"/>
    <n v="120"/>
    <x v="2274"/>
    <x v="2353"/>
    <x v="2356"/>
    <n v="56"/>
    <x v="14"/>
    <x v="14"/>
    <x v="2"/>
  </r>
  <r>
    <s v="R100893A"/>
    <x v="5"/>
    <n v="2"/>
    <s v="CCS 2"/>
    <n v="120"/>
    <x v="1987"/>
    <x v="2354"/>
    <x v="2357"/>
    <n v="73"/>
    <x v="3"/>
    <x v="3"/>
    <x v="0"/>
  </r>
  <r>
    <s v="R100893A"/>
    <x v="5"/>
    <n v="2"/>
    <s v="CCS 2"/>
    <n v="120"/>
    <x v="1987"/>
    <x v="2354"/>
    <x v="2357"/>
    <n v="73"/>
    <x v="3"/>
    <x v="3"/>
    <x v="0"/>
  </r>
  <r>
    <s v="R101162K"/>
    <x v="5"/>
    <n v="2"/>
    <s v="CCS 2"/>
    <n v="120"/>
    <x v="2275"/>
    <x v="2355"/>
    <x v="2358"/>
    <n v="41"/>
    <x v="15"/>
    <x v="15"/>
    <x v="2"/>
  </r>
  <r>
    <s v="R101162K"/>
    <x v="5"/>
    <n v="2"/>
    <s v="CCS 2"/>
    <n v="120"/>
    <x v="2275"/>
    <x v="2355"/>
    <x v="2358"/>
    <n v="41"/>
    <x v="15"/>
    <x v="15"/>
    <x v="2"/>
  </r>
  <r>
    <s v="R106208H"/>
    <x v="5"/>
    <n v="2"/>
    <s v="CCS 2"/>
    <n v="120"/>
    <x v="1989"/>
    <x v="2050"/>
    <x v="2052"/>
    <n v="33"/>
    <x v="16"/>
    <x v="16"/>
    <x v="2"/>
  </r>
  <r>
    <s v="R106208H"/>
    <x v="5"/>
    <n v="2"/>
    <s v="CCS 2"/>
    <n v="120"/>
    <x v="1989"/>
    <x v="2050"/>
    <x v="2052"/>
    <n v="33"/>
    <x v="16"/>
    <x v="16"/>
    <x v="2"/>
  </r>
  <r>
    <s v="R113374E"/>
    <x v="5"/>
    <n v="2"/>
    <s v="CCS 2"/>
    <n v="120"/>
    <x v="1993"/>
    <x v="2054"/>
    <x v="2056"/>
    <n v="40"/>
    <x v="15"/>
    <x v="15"/>
    <x v="2"/>
  </r>
  <r>
    <s v="R113374E"/>
    <x v="5"/>
    <n v="2"/>
    <s v="CCS 2"/>
    <n v="120"/>
    <x v="1993"/>
    <x v="2054"/>
    <x v="2056"/>
    <n v="40"/>
    <x v="15"/>
    <x v="15"/>
    <x v="2"/>
  </r>
  <r>
    <s v="R113375K"/>
    <x v="5"/>
    <n v="2"/>
    <s v="CCS 2"/>
    <n v="120"/>
    <x v="1993"/>
    <x v="2054"/>
    <x v="2056"/>
    <n v="40"/>
    <x v="15"/>
    <x v="15"/>
    <x v="2"/>
  </r>
  <r>
    <s v="R113375K"/>
    <x v="5"/>
    <n v="2"/>
    <s v="CCS 2"/>
    <n v="120"/>
    <x v="1993"/>
    <x v="2054"/>
    <x v="2056"/>
    <n v="40"/>
    <x v="15"/>
    <x v="15"/>
    <x v="2"/>
  </r>
  <r>
    <s v="R108981F"/>
    <x v="6"/>
    <n v="2"/>
    <s v="CCS 2"/>
    <n v="120"/>
    <x v="2276"/>
    <x v="2356"/>
    <x v="2359"/>
    <n v="62"/>
    <x v="1"/>
    <x v="1"/>
    <x v="0"/>
  </r>
  <r>
    <s v="R108981F"/>
    <x v="6"/>
    <n v="2"/>
    <s v="CCS 2"/>
    <n v="120"/>
    <x v="2276"/>
    <x v="2356"/>
    <x v="2359"/>
    <n v="62"/>
    <x v="1"/>
    <x v="1"/>
    <x v="0"/>
  </r>
  <r>
    <s v="R108983C"/>
    <x v="6"/>
    <n v="2"/>
    <s v="CCS 2"/>
    <n v="120"/>
    <x v="730"/>
    <x v="737"/>
    <x v="737"/>
    <n v="60"/>
    <x v="1"/>
    <x v="1"/>
    <x v="0"/>
  </r>
  <r>
    <s v="R108983C"/>
    <x v="6"/>
    <n v="2"/>
    <s v="CCS 2"/>
    <n v="120"/>
    <x v="730"/>
    <x v="737"/>
    <x v="737"/>
    <n v="60"/>
    <x v="1"/>
    <x v="1"/>
    <x v="0"/>
  </r>
  <r>
    <s v="R108987H"/>
    <x v="6"/>
    <n v="2"/>
    <s v="CCS 2"/>
    <n v="120"/>
    <x v="1999"/>
    <x v="2060"/>
    <x v="2062"/>
    <n v="73"/>
    <x v="3"/>
    <x v="3"/>
    <x v="0"/>
  </r>
  <r>
    <s v="R108987H"/>
    <x v="6"/>
    <n v="2"/>
    <s v="CCS 2"/>
    <n v="120"/>
    <x v="1999"/>
    <x v="2060"/>
    <x v="2062"/>
    <n v="73"/>
    <x v="3"/>
    <x v="3"/>
    <x v="0"/>
  </r>
  <r>
    <s v="R108989E"/>
    <x v="6"/>
    <n v="2"/>
    <s v="CCS 2"/>
    <n v="120"/>
    <x v="2277"/>
    <x v="2357"/>
    <x v="2360"/>
    <n v="75"/>
    <x v="4"/>
    <x v="4"/>
    <x v="0"/>
  </r>
  <r>
    <s v="R108989E"/>
    <x v="6"/>
    <n v="2"/>
    <s v="CCS 2"/>
    <n v="120"/>
    <x v="2277"/>
    <x v="2357"/>
    <x v="2360"/>
    <n v="75"/>
    <x v="4"/>
    <x v="4"/>
    <x v="0"/>
  </r>
  <r>
    <s v="R109292B"/>
    <x v="6"/>
    <n v="2"/>
    <s v="CCS 2"/>
    <n v="120"/>
    <x v="2278"/>
    <x v="2358"/>
    <x v="2361"/>
    <n v="60"/>
    <x v="1"/>
    <x v="1"/>
    <x v="0"/>
  </r>
  <r>
    <s v="R109292B"/>
    <x v="6"/>
    <n v="2"/>
    <s v="CCS 2"/>
    <n v="120"/>
    <x v="2278"/>
    <x v="2358"/>
    <x v="2361"/>
    <n v="60"/>
    <x v="1"/>
    <x v="1"/>
    <x v="0"/>
  </r>
  <r>
    <s v="R109294Z"/>
    <x v="6"/>
    <n v="2"/>
    <s v="CCS 2"/>
    <n v="120"/>
    <x v="2001"/>
    <x v="2062"/>
    <x v="2064"/>
    <n v="60"/>
    <x v="1"/>
    <x v="1"/>
    <x v="0"/>
  </r>
  <r>
    <s v="R109294Z"/>
    <x v="6"/>
    <n v="2"/>
    <s v="CCS 2"/>
    <n v="120"/>
    <x v="2001"/>
    <x v="2062"/>
    <x v="2064"/>
    <n v="60"/>
    <x v="1"/>
    <x v="1"/>
    <x v="0"/>
  </r>
  <r>
    <s v="R112518G"/>
    <x v="6"/>
    <n v="2"/>
    <s v="CCS 2"/>
    <n v="120"/>
    <x v="2279"/>
    <x v="2359"/>
    <x v="2362"/>
    <n v="33"/>
    <x v="16"/>
    <x v="16"/>
    <x v="2"/>
  </r>
  <r>
    <s v="R112518G"/>
    <x v="6"/>
    <n v="2"/>
    <s v="CCS 2"/>
    <n v="120"/>
    <x v="2279"/>
    <x v="2359"/>
    <x v="2362"/>
    <n v="33"/>
    <x v="16"/>
    <x v="16"/>
    <x v="2"/>
  </r>
  <r>
    <s v="R112532F"/>
    <x v="6"/>
    <n v="2"/>
    <s v="CCS 2"/>
    <n v="120"/>
    <x v="2280"/>
    <x v="2360"/>
    <x v="2363"/>
    <n v="53"/>
    <x v="2"/>
    <x v="2"/>
    <x v="0"/>
  </r>
  <r>
    <s v="R112532F"/>
    <x v="6"/>
    <n v="2"/>
    <s v="CCS 2"/>
    <n v="120"/>
    <x v="2280"/>
    <x v="2360"/>
    <x v="2363"/>
    <n v="53"/>
    <x v="2"/>
    <x v="2"/>
    <x v="0"/>
  </r>
  <r>
    <s v="R112533Z"/>
    <x v="6"/>
    <n v="2"/>
    <s v="CCS 2"/>
    <n v="120"/>
    <x v="2281"/>
    <x v="2361"/>
    <x v="2364"/>
    <n v="57"/>
    <x v="14"/>
    <x v="14"/>
    <x v="2"/>
  </r>
  <r>
    <s v="R112533Z"/>
    <x v="6"/>
    <n v="2"/>
    <s v="CCS 2"/>
    <n v="120"/>
    <x v="2281"/>
    <x v="2361"/>
    <x v="2364"/>
    <n v="57"/>
    <x v="14"/>
    <x v="14"/>
    <x v="2"/>
  </r>
  <r>
    <s v="R112534C"/>
    <x v="6"/>
    <n v="2"/>
    <s v="CCS 2"/>
    <n v="120"/>
    <x v="2213"/>
    <x v="2291"/>
    <x v="2294"/>
    <n v="59"/>
    <x v="12"/>
    <x v="12"/>
    <x v="0"/>
  </r>
  <r>
    <s v="R112534C"/>
    <x v="6"/>
    <n v="2"/>
    <s v="CCS 2"/>
    <n v="120"/>
    <x v="2213"/>
    <x v="2291"/>
    <x v="2294"/>
    <n v="59"/>
    <x v="12"/>
    <x v="12"/>
    <x v="0"/>
  </r>
  <r>
    <s v="R101945E"/>
    <x v="6"/>
    <n v="2"/>
    <s v="CCS 2"/>
    <n v="120"/>
    <x v="2282"/>
    <x v="2362"/>
    <x v="2365"/>
    <n v="63"/>
    <x v="1"/>
    <x v="1"/>
    <x v="0"/>
  </r>
  <r>
    <s v="R101945E"/>
    <x v="6"/>
    <n v="2"/>
    <s v="CCS 2"/>
    <n v="120"/>
    <x v="2282"/>
    <x v="2362"/>
    <x v="2365"/>
    <n v="63"/>
    <x v="1"/>
    <x v="1"/>
    <x v="0"/>
  </r>
  <r>
    <s v="R101946K"/>
    <x v="6"/>
    <n v="2"/>
    <s v="CCS 2"/>
    <n v="120"/>
    <x v="2282"/>
    <x v="2362"/>
    <x v="2365"/>
    <n v="63"/>
    <x v="1"/>
    <x v="1"/>
    <x v="0"/>
  </r>
  <r>
    <s v="R101946K"/>
    <x v="6"/>
    <n v="2"/>
    <s v="CCS 2"/>
    <n v="120"/>
    <x v="2282"/>
    <x v="2362"/>
    <x v="2365"/>
    <n v="63"/>
    <x v="1"/>
    <x v="1"/>
    <x v="0"/>
  </r>
  <r>
    <s v="R112412R"/>
    <x v="6"/>
    <n v="2"/>
    <s v="CCS 2"/>
    <n v="120"/>
    <x v="732"/>
    <x v="739"/>
    <x v="739"/>
    <n v="53"/>
    <x v="2"/>
    <x v="2"/>
    <x v="0"/>
  </r>
  <r>
    <s v="R112412R"/>
    <x v="6"/>
    <n v="2"/>
    <s v="CCS 2"/>
    <n v="120"/>
    <x v="732"/>
    <x v="739"/>
    <x v="739"/>
    <n v="53"/>
    <x v="2"/>
    <x v="2"/>
    <x v="0"/>
  </r>
  <r>
    <s v="R118115B"/>
    <x v="6"/>
    <n v="2"/>
    <s v="CCS 2"/>
    <n v="120"/>
    <x v="2281"/>
    <x v="2361"/>
    <x v="2364"/>
    <n v="57"/>
    <x v="14"/>
    <x v="14"/>
    <x v="2"/>
  </r>
  <r>
    <s v="R118115B"/>
    <x v="6"/>
    <n v="2"/>
    <s v="CCS 2"/>
    <n v="120"/>
    <x v="2281"/>
    <x v="2361"/>
    <x v="2364"/>
    <n v="57"/>
    <x v="14"/>
    <x v="14"/>
    <x v="2"/>
  </r>
  <r>
    <s v="R113061E"/>
    <x v="12"/>
    <n v="2"/>
    <s v="CCS 2"/>
    <n v="120"/>
    <x v="2283"/>
    <x v="2363"/>
    <x v="2366"/>
    <n v="12"/>
    <x v="20"/>
    <x v="19"/>
    <x v="2"/>
  </r>
  <r>
    <s v="R113061E"/>
    <x v="12"/>
    <n v="2"/>
    <s v="CCS 2"/>
    <n v="120"/>
    <x v="2283"/>
    <x v="2363"/>
    <x v="2366"/>
    <n v="12"/>
    <x v="20"/>
    <x v="19"/>
    <x v="2"/>
  </r>
  <r>
    <s v="R113062K"/>
    <x v="12"/>
    <n v="2"/>
    <s v="CCS 2"/>
    <n v="120"/>
    <x v="2236"/>
    <x v="2314"/>
    <x v="2317"/>
    <n v="60"/>
    <x v="1"/>
    <x v="1"/>
    <x v="0"/>
  </r>
  <r>
    <s v="R113062K"/>
    <x v="12"/>
    <n v="2"/>
    <s v="CCS 2"/>
    <n v="120"/>
    <x v="2236"/>
    <x v="2314"/>
    <x v="2317"/>
    <n v="60"/>
    <x v="1"/>
    <x v="1"/>
    <x v="0"/>
  </r>
  <r>
    <s v="R113064F"/>
    <x v="12"/>
    <n v="2"/>
    <s v="CCS 2"/>
    <n v="120"/>
    <x v="745"/>
    <x v="752"/>
    <x v="752"/>
    <n v="75"/>
    <x v="4"/>
    <x v="4"/>
    <x v="0"/>
  </r>
  <r>
    <s v="R113064F"/>
    <x v="12"/>
    <n v="2"/>
    <s v="CCS 2"/>
    <n v="120"/>
    <x v="745"/>
    <x v="752"/>
    <x v="752"/>
    <n v="75"/>
    <x v="4"/>
    <x v="4"/>
    <x v="0"/>
  </r>
  <r>
    <s v="R113065Z"/>
    <x v="12"/>
    <n v="2"/>
    <s v="CCS 2"/>
    <n v="120"/>
    <x v="745"/>
    <x v="752"/>
    <x v="752"/>
    <n v="75"/>
    <x v="4"/>
    <x v="4"/>
    <x v="0"/>
  </r>
  <r>
    <s v="R113065Z"/>
    <x v="12"/>
    <n v="2"/>
    <s v="CCS 2"/>
    <n v="120"/>
    <x v="745"/>
    <x v="752"/>
    <x v="752"/>
    <n v="75"/>
    <x v="4"/>
    <x v="4"/>
    <x v="0"/>
  </r>
  <r>
    <s v="R113187B"/>
    <x v="12"/>
    <n v="2"/>
    <s v="CCS 2"/>
    <n v="120"/>
    <x v="2017"/>
    <x v="2078"/>
    <x v="2080"/>
    <n v="40"/>
    <x v="15"/>
    <x v="15"/>
    <x v="2"/>
  </r>
  <r>
    <s v="R113187B"/>
    <x v="12"/>
    <n v="2"/>
    <s v="CCS 2"/>
    <n v="120"/>
    <x v="2017"/>
    <x v="2078"/>
    <x v="2080"/>
    <n v="40"/>
    <x v="15"/>
    <x v="15"/>
    <x v="2"/>
  </r>
  <r>
    <s v="R109405C"/>
    <x v="17"/>
    <n v="2"/>
    <s v="CCS 2"/>
    <n v="120"/>
    <x v="2284"/>
    <x v="2364"/>
    <x v="2367"/>
    <n v="22"/>
    <x v="9"/>
    <x v="9"/>
    <x v="1"/>
  </r>
  <r>
    <s v="R109405C"/>
    <x v="17"/>
    <n v="2"/>
    <s v="CCS 2"/>
    <n v="120"/>
    <x v="2284"/>
    <x v="2364"/>
    <x v="2367"/>
    <n v="22"/>
    <x v="9"/>
    <x v="9"/>
    <x v="1"/>
  </r>
  <r>
    <s v="R111102B"/>
    <x v="17"/>
    <n v="2"/>
    <s v="CCS 2"/>
    <n v="120"/>
    <x v="1866"/>
    <x v="1924"/>
    <x v="1926"/>
    <n v="18"/>
    <x v="7"/>
    <x v="7"/>
    <x v="1"/>
  </r>
  <r>
    <s v="R111102B"/>
    <x v="17"/>
    <n v="2"/>
    <s v="CCS 2"/>
    <n v="120"/>
    <x v="1866"/>
    <x v="1924"/>
    <x v="1926"/>
    <n v="18"/>
    <x v="7"/>
    <x v="7"/>
    <x v="1"/>
  </r>
  <r>
    <s v="R107139B"/>
    <x v="10"/>
    <n v="2"/>
    <s v="CCS 2"/>
    <n v="120"/>
    <x v="1943"/>
    <x v="2003"/>
    <x v="2005"/>
    <n v="31"/>
    <x v="16"/>
    <x v="16"/>
    <x v="2"/>
  </r>
  <r>
    <s v="R107139B"/>
    <x v="10"/>
    <n v="2"/>
    <s v="CCS 2"/>
    <n v="120"/>
    <x v="1943"/>
    <x v="2003"/>
    <x v="2005"/>
    <n v="31"/>
    <x v="16"/>
    <x v="16"/>
    <x v="2"/>
  </r>
  <r>
    <s v="R107140E"/>
    <x v="10"/>
    <n v="2"/>
    <s v="CCS 2"/>
    <n v="120"/>
    <x v="1943"/>
    <x v="2003"/>
    <x v="2005"/>
    <n v="31"/>
    <x v="16"/>
    <x v="16"/>
    <x v="2"/>
  </r>
  <r>
    <s v="R107140E"/>
    <x v="10"/>
    <n v="2"/>
    <s v="CCS 2"/>
    <n v="120"/>
    <x v="1943"/>
    <x v="2003"/>
    <x v="2005"/>
    <n v="31"/>
    <x v="16"/>
    <x v="16"/>
    <x v="2"/>
  </r>
  <r>
    <s v="R107250E"/>
    <x v="10"/>
    <n v="2"/>
    <s v="CCS 2"/>
    <n v="120"/>
    <x v="2285"/>
    <x v="2365"/>
    <x v="2368"/>
    <n v="15"/>
    <x v="21"/>
    <x v="20"/>
    <x v="2"/>
  </r>
  <r>
    <s v="R107250E"/>
    <x v="10"/>
    <n v="2"/>
    <s v="CCS 2"/>
    <n v="120"/>
    <x v="2285"/>
    <x v="2365"/>
    <x v="2368"/>
    <n v="15"/>
    <x v="21"/>
    <x v="20"/>
    <x v="2"/>
  </r>
  <r>
    <s v="R112842E"/>
    <x v="10"/>
    <n v="2"/>
    <s v="CCS 2"/>
    <n v="120"/>
    <x v="2240"/>
    <x v="2318"/>
    <x v="2321"/>
    <n v="61"/>
    <x v="1"/>
    <x v="1"/>
    <x v="0"/>
  </r>
  <r>
    <s v="R112842E"/>
    <x v="10"/>
    <n v="2"/>
    <s v="CCS 2"/>
    <n v="120"/>
    <x v="2240"/>
    <x v="2318"/>
    <x v="2321"/>
    <n v="61"/>
    <x v="1"/>
    <x v="1"/>
    <x v="0"/>
  </r>
  <r>
    <s v="R114032A"/>
    <x v="10"/>
    <n v="2"/>
    <s v="CCS 2"/>
    <n v="120"/>
    <x v="784"/>
    <x v="792"/>
    <x v="792"/>
    <n v="20"/>
    <x v="18"/>
    <x v="6"/>
    <x v="2"/>
  </r>
  <r>
    <s v="R114032A"/>
    <x v="10"/>
    <n v="2"/>
    <s v="CCS 2"/>
    <n v="120"/>
    <x v="784"/>
    <x v="792"/>
    <x v="792"/>
    <n v="20"/>
    <x v="18"/>
    <x v="6"/>
    <x v="2"/>
  </r>
  <r>
    <s v="R116908F"/>
    <x v="10"/>
    <n v="2"/>
    <s v="CCS 2"/>
    <n v="120"/>
    <x v="1491"/>
    <x v="1542"/>
    <x v="1543"/>
    <n v="56"/>
    <x v="14"/>
    <x v="14"/>
    <x v="2"/>
  </r>
  <r>
    <s v="R116908F"/>
    <x v="10"/>
    <n v="2"/>
    <s v="CCS 2"/>
    <n v="120"/>
    <x v="1491"/>
    <x v="1542"/>
    <x v="1543"/>
    <n v="56"/>
    <x v="14"/>
    <x v="14"/>
    <x v="2"/>
  </r>
  <r>
    <s v="R116931G"/>
    <x v="10"/>
    <n v="2"/>
    <s v="CCS 2"/>
    <n v="120"/>
    <x v="920"/>
    <x v="1515"/>
    <x v="1516"/>
    <n v="31"/>
    <x v="16"/>
    <x v="16"/>
    <x v="2"/>
  </r>
  <r>
    <s v="R116931G"/>
    <x v="10"/>
    <n v="2"/>
    <s v="CCS 2"/>
    <n v="120"/>
    <x v="920"/>
    <x v="1515"/>
    <x v="1516"/>
    <n v="31"/>
    <x v="16"/>
    <x v="16"/>
    <x v="2"/>
  </r>
  <r>
    <s v="R117650Z"/>
    <x v="10"/>
    <n v="2"/>
    <s v="CCS 2"/>
    <n v="120"/>
    <x v="1647"/>
    <x v="1695"/>
    <x v="1696"/>
    <n v="55"/>
    <x v="2"/>
    <x v="2"/>
    <x v="0"/>
  </r>
  <r>
    <s v="R117650Z"/>
    <x v="10"/>
    <n v="2"/>
    <s v="CCS 2"/>
    <n v="120"/>
    <x v="1647"/>
    <x v="1695"/>
    <x v="1696"/>
    <n v="55"/>
    <x v="2"/>
    <x v="2"/>
    <x v="0"/>
  </r>
  <r>
    <s v="R117666G"/>
    <x v="10"/>
    <n v="2"/>
    <s v="CCS 2"/>
    <n v="120"/>
    <x v="1467"/>
    <x v="1516"/>
    <x v="1517"/>
    <n v="31"/>
    <x v="16"/>
    <x v="16"/>
    <x v="2"/>
  </r>
  <r>
    <s v="R117666G"/>
    <x v="10"/>
    <n v="2"/>
    <s v="CCS 2"/>
    <n v="120"/>
    <x v="1467"/>
    <x v="1516"/>
    <x v="1517"/>
    <n v="31"/>
    <x v="16"/>
    <x v="16"/>
    <x v="2"/>
  </r>
  <r>
    <s v="R102051D"/>
    <x v="13"/>
    <n v="2"/>
    <s v="CCS 2"/>
    <n v="120"/>
    <x v="2286"/>
    <x v="2366"/>
    <x v="2369"/>
    <n v="63"/>
    <x v="1"/>
    <x v="1"/>
    <x v="0"/>
  </r>
  <r>
    <s v="R102051D"/>
    <x v="13"/>
    <n v="2"/>
    <s v="CCS 2"/>
    <n v="120"/>
    <x v="2286"/>
    <x v="2366"/>
    <x v="2369"/>
    <n v="63"/>
    <x v="1"/>
    <x v="1"/>
    <x v="0"/>
  </r>
  <r>
    <s v="R101481Z"/>
    <x v="24"/>
    <n v="2"/>
    <s v="CCS 2"/>
    <n v="120"/>
    <x v="2287"/>
    <x v="2367"/>
    <x v="2370"/>
    <n v="53"/>
    <x v="2"/>
    <x v="2"/>
    <x v="0"/>
  </r>
  <r>
    <s v="R101481Z"/>
    <x v="24"/>
    <n v="2"/>
    <s v="CCS 2"/>
    <n v="120"/>
    <x v="2287"/>
    <x v="2367"/>
    <x v="2370"/>
    <n v="53"/>
    <x v="2"/>
    <x v="2"/>
    <x v="0"/>
  </r>
  <r>
    <s v="R101483G"/>
    <x v="24"/>
    <n v="2"/>
    <s v="CCS 2"/>
    <n v="120"/>
    <x v="2287"/>
    <x v="2367"/>
    <x v="2370"/>
    <n v="53"/>
    <x v="2"/>
    <x v="2"/>
    <x v="0"/>
  </r>
  <r>
    <s v="R101483G"/>
    <x v="24"/>
    <n v="2"/>
    <s v="CCS 2"/>
    <n v="120"/>
    <x v="2287"/>
    <x v="2367"/>
    <x v="2370"/>
    <n v="53"/>
    <x v="2"/>
    <x v="2"/>
    <x v="0"/>
  </r>
  <r>
    <s v="R117901Z"/>
    <x v="24"/>
    <n v="2"/>
    <s v="CCS 2"/>
    <n v="120"/>
    <x v="2287"/>
    <x v="2367"/>
    <x v="2370"/>
    <n v="53"/>
    <x v="2"/>
    <x v="2"/>
    <x v="0"/>
  </r>
  <r>
    <s v="R117901Z"/>
    <x v="24"/>
    <n v="2"/>
    <s v="CCS 2"/>
    <n v="120"/>
    <x v="2287"/>
    <x v="2367"/>
    <x v="2370"/>
    <n v="53"/>
    <x v="2"/>
    <x v="2"/>
    <x v="0"/>
  </r>
  <r>
    <s v="R117902C"/>
    <x v="24"/>
    <n v="2"/>
    <s v="CCS 2"/>
    <n v="120"/>
    <x v="2287"/>
    <x v="2367"/>
    <x v="2370"/>
    <n v="53"/>
    <x v="2"/>
    <x v="2"/>
    <x v="0"/>
  </r>
  <r>
    <s v="R117902C"/>
    <x v="24"/>
    <n v="2"/>
    <s v="CCS 2"/>
    <n v="120"/>
    <x v="2287"/>
    <x v="2367"/>
    <x v="2370"/>
    <n v="53"/>
    <x v="2"/>
    <x v="2"/>
    <x v="0"/>
  </r>
  <r>
    <s v="R105230F"/>
    <x v="14"/>
    <n v="2"/>
    <s v="CCS 2"/>
    <n v="120"/>
    <x v="1183"/>
    <x v="1221"/>
    <x v="1222"/>
    <n v="19"/>
    <x v="7"/>
    <x v="7"/>
    <x v="1"/>
  </r>
  <r>
    <s v="R105230F"/>
    <x v="14"/>
    <n v="2"/>
    <s v="CCS 2"/>
    <n v="120"/>
    <x v="1183"/>
    <x v="1221"/>
    <x v="1222"/>
    <n v="19"/>
    <x v="7"/>
    <x v="7"/>
    <x v="1"/>
  </r>
  <r>
    <s v="R106023A"/>
    <x v="14"/>
    <n v="2"/>
    <s v="CCS 2"/>
    <n v="120"/>
    <x v="2288"/>
    <x v="2368"/>
    <x v="2371"/>
    <n v="60"/>
    <x v="1"/>
    <x v="1"/>
    <x v="0"/>
  </r>
  <r>
    <s v="R106023A"/>
    <x v="14"/>
    <n v="2"/>
    <s v="CCS 2"/>
    <n v="120"/>
    <x v="2288"/>
    <x v="2368"/>
    <x v="2371"/>
    <n v="60"/>
    <x v="1"/>
    <x v="1"/>
    <x v="0"/>
  </r>
  <r>
    <s v="R113663Z"/>
    <x v="14"/>
    <n v="2"/>
    <s v="CCS 2"/>
    <n v="120"/>
    <x v="2289"/>
    <x v="2369"/>
    <x v="2372"/>
    <n v="73"/>
    <x v="3"/>
    <x v="3"/>
    <x v="0"/>
  </r>
  <r>
    <s v="R113663Z"/>
    <x v="14"/>
    <n v="2"/>
    <s v="CCS 2"/>
    <n v="120"/>
    <x v="2289"/>
    <x v="2369"/>
    <x v="2372"/>
    <n v="73"/>
    <x v="3"/>
    <x v="3"/>
    <x v="0"/>
  </r>
  <r>
    <s v="R116319H"/>
    <x v="14"/>
    <n v="2"/>
    <s v="CCS 2"/>
    <n v="120"/>
    <x v="2290"/>
    <x v="2370"/>
    <x v="2373"/>
    <n v="73"/>
    <x v="3"/>
    <x v="3"/>
    <x v="0"/>
  </r>
  <r>
    <s v="R116319H"/>
    <x v="14"/>
    <n v="2"/>
    <s v="CCS 2"/>
    <n v="120"/>
    <x v="2290"/>
    <x v="2370"/>
    <x v="2373"/>
    <n v="73"/>
    <x v="3"/>
    <x v="3"/>
    <x v="0"/>
  </r>
  <r>
    <s v="R116320R"/>
    <x v="14"/>
    <n v="2"/>
    <s v="CCS 2"/>
    <n v="120"/>
    <x v="2291"/>
    <x v="2371"/>
    <x v="2374"/>
    <n v="73"/>
    <x v="3"/>
    <x v="3"/>
    <x v="0"/>
  </r>
  <r>
    <s v="R116320R"/>
    <x v="14"/>
    <n v="2"/>
    <s v="CCS 2"/>
    <n v="120"/>
    <x v="2291"/>
    <x v="2371"/>
    <x v="2374"/>
    <n v="73"/>
    <x v="3"/>
    <x v="3"/>
    <x v="0"/>
  </r>
  <r>
    <s v="R116932R"/>
    <x v="14"/>
    <n v="2"/>
    <s v="CCS 2"/>
    <n v="120"/>
    <x v="2292"/>
    <x v="2372"/>
    <x v="2375"/>
    <n v="67"/>
    <x v="0"/>
    <x v="0"/>
    <x v="0"/>
  </r>
  <r>
    <s v="R116932R"/>
    <x v="14"/>
    <n v="2"/>
    <s v="CCS 2"/>
    <n v="120"/>
    <x v="2292"/>
    <x v="2372"/>
    <x v="2375"/>
    <n v="67"/>
    <x v="0"/>
    <x v="0"/>
    <x v="0"/>
  </r>
  <r>
    <s v="R116933D"/>
    <x v="14"/>
    <n v="2"/>
    <s v="CCS 2"/>
    <n v="120"/>
    <x v="2293"/>
    <x v="2373"/>
    <x v="2376"/>
    <n v="64"/>
    <x v="1"/>
    <x v="1"/>
    <x v="0"/>
  </r>
  <r>
    <s v="R116933D"/>
    <x v="14"/>
    <n v="2"/>
    <s v="CCS 2"/>
    <n v="120"/>
    <x v="2293"/>
    <x v="2373"/>
    <x v="2376"/>
    <n v="64"/>
    <x v="1"/>
    <x v="1"/>
    <x v="0"/>
  </r>
  <r>
    <s v="R118420C"/>
    <x v="14"/>
    <n v="2"/>
    <s v="CCS 2"/>
    <n v="120"/>
    <x v="1809"/>
    <x v="1867"/>
    <x v="1869"/>
    <n v="41"/>
    <x v="15"/>
    <x v="15"/>
    <x v="2"/>
  </r>
  <r>
    <s v="R118420C"/>
    <x v="14"/>
    <n v="2"/>
    <s v="CCS 2"/>
    <n v="120"/>
    <x v="1809"/>
    <x v="1867"/>
    <x v="1869"/>
    <n v="41"/>
    <x v="15"/>
    <x v="15"/>
    <x v="2"/>
  </r>
  <r>
    <s v="R118423D"/>
    <x v="14"/>
    <n v="2"/>
    <s v="CCS 2"/>
    <n v="120"/>
    <x v="1809"/>
    <x v="1867"/>
    <x v="1869"/>
    <n v="41"/>
    <x v="15"/>
    <x v="15"/>
    <x v="2"/>
  </r>
  <r>
    <s v="R118423D"/>
    <x v="14"/>
    <n v="2"/>
    <s v="CCS 2"/>
    <n v="120"/>
    <x v="1809"/>
    <x v="1867"/>
    <x v="1869"/>
    <n v="41"/>
    <x v="15"/>
    <x v="15"/>
    <x v="2"/>
  </r>
  <r>
    <s v="R116609F"/>
    <x v="23"/>
    <n v="2"/>
    <s v="CCS 2"/>
    <n v="120"/>
    <x v="2044"/>
    <x v="2107"/>
    <x v="2109"/>
    <n v="40"/>
    <x v="15"/>
    <x v="15"/>
    <x v="2"/>
  </r>
  <r>
    <s v="R116609F"/>
    <x v="23"/>
    <n v="2"/>
    <s v="CCS 2"/>
    <n v="120"/>
    <x v="2044"/>
    <x v="2107"/>
    <x v="2109"/>
    <n v="40"/>
    <x v="15"/>
    <x v="15"/>
    <x v="2"/>
  </r>
  <r>
    <s v="R105745B"/>
    <x v="15"/>
    <n v="2"/>
    <s v="CCS 2"/>
    <n v="120"/>
    <x v="2045"/>
    <x v="2108"/>
    <x v="2110"/>
    <n v="4"/>
    <x v="10"/>
    <x v="10"/>
    <x v="1"/>
  </r>
  <r>
    <s v="R105745B"/>
    <x v="15"/>
    <n v="2"/>
    <s v="CCS 2"/>
    <n v="120"/>
    <x v="2045"/>
    <x v="2108"/>
    <x v="2110"/>
    <n v="4"/>
    <x v="10"/>
    <x v="10"/>
    <x v="1"/>
  </r>
  <r>
    <s v="R105786H"/>
    <x v="15"/>
    <n v="2"/>
    <s v="CCS 2"/>
    <n v="120"/>
    <x v="2046"/>
    <x v="2109"/>
    <x v="2111"/>
    <n v="59"/>
    <x v="12"/>
    <x v="12"/>
    <x v="0"/>
  </r>
  <r>
    <s v="R105786H"/>
    <x v="15"/>
    <n v="2"/>
    <s v="CCS 2"/>
    <n v="120"/>
    <x v="2046"/>
    <x v="2109"/>
    <x v="2111"/>
    <n v="59"/>
    <x v="12"/>
    <x v="12"/>
    <x v="0"/>
  </r>
  <r>
    <s v="R105793B"/>
    <x v="15"/>
    <n v="2"/>
    <s v="CCS 2"/>
    <n v="120"/>
    <x v="2046"/>
    <x v="2109"/>
    <x v="2111"/>
    <n v="59"/>
    <x v="12"/>
    <x v="12"/>
    <x v="0"/>
  </r>
  <r>
    <s v="R105793B"/>
    <x v="15"/>
    <n v="2"/>
    <s v="CCS 2"/>
    <n v="120"/>
    <x v="2046"/>
    <x v="2109"/>
    <x v="2111"/>
    <n v="59"/>
    <x v="12"/>
    <x v="12"/>
    <x v="0"/>
  </r>
  <r>
    <s v="R106865G"/>
    <x v="15"/>
    <n v="2"/>
    <s v="CCS 2"/>
    <n v="120"/>
    <x v="2047"/>
    <x v="2110"/>
    <x v="2112"/>
    <n v="33"/>
    <x v="16"/>
    <x v="16"/>
    <x v="2"/>
  </r>
  <r>
    <s v="R106865G"/>
    <x v="15"/>
    <n v="2"/>
    <s v="CCS 2"/>
    <n v="120"/>
    <x v="2047"/>
    <x v="2110"/>
    <x v="2112"/>
    <n v="33"/>
    <x v="16"/>
    <x v="16"/>
    <x v="2"/>
  </r>
  <r>
    <s v="R114532D"/>
    <x v="15"/>
    <n v="2"/>
    <s v="CCS 2"/>
    <n v="120"/>
    <x v="2294"/>
    <x v="2374"/>
    <x v="2377"/>
    <n v="52"/>
    <x v="25"/>
    <x v="24"/>
    <x v="0"/>
  </r>
  <r>
    <s v="R114532D"/>
    <x v="15"/>
    <n v="2"/>
    <s v="CCS 2"/>
    <n v="120"/>
    <x v="2294"/>
    <x v="2374"/>
    <x v="2377"/>
    <n v="52"/>
    <x v="25"/>
    <x v="24"/>
    <x v="0"/>
  </r>
  <r>
    <s v="R106795K"/>
    <x v="0"/>
    <n v="2"/>
    <s v="CCS 2"/>
    <n v="120"/>
    <x v="2295"/>
    <x v="2375"/>
    <x v="2378"/>
    <n v="56"/>
    <x v="14"/>
    <x v="14"/>
    <x v="2"/>
  </r>
  <r>
    <s v="R106795K"/>
    <x v="0"/>
    <n v="2"/>
    <s v="CCS 2"/>
    <n v="120"/>
    <x v="2295"/>
    <x v="2375"/>
    <x v="2378"/>
    <n v="56"/>
    <x v="14"/>
    <x v="14"/>
    <x v="2"/>
  </r>
  <r>
    <s v="R106796B"/>
    <x v="0"/>
    <n v="2"/>
    <s v="CCS 2"/>
    <n v="120"/>
    <x v="1959"/>
    <x v="2020"/>
    <x v="2022"/>
    <n v="53"/>
    <x v="2"/>
    <x v="2"/>
    <x v="0"/>
  </r>
  <r>
    <s v="R106796B"/>
    <x v="0"/>
    <n v="2"/>
    <s v="CCS 2"/>
    <n v="120"/>
    <x v="1959"/>
    <x v="2020"/>
    <x v="2022"/>
    <n v="53"/>
    <x v="2"/>
    <x v="2"/>
    <x v="0"/>
  </r>
  <r>
    <s v="R107785B"/>
    <x v="0"/>
    <n v="2"/>
    <s v="CCS 2"/>
    <n v="120"/>
    <x v="160"/>
    <x v="160"/>
    <x v="160"/>
    <n v="23"/>
    <x v="9"/>
    <x v="9"/>
    <x v="1"/>
  </r>
  <r>
    <s v="R107785B"/>
    <x v="0"/>
    <n v="2"/>
    <s v="CCS 2"/>
    <n v="120"/>
    <x v="160"/>
    <x v="160"/>
    <x v="160"/>
    <n v="23"/>
    <x v="9"/>
    <x v="9"/>
    <x v="1"/>
  </r>
  <r>
    <s v="R107787Z"/>
    <x v="0"/>
    <n v="2"/>
    <s v="CCS 2"/>
    <n v="120"/>
    <x v="2296"/>
    <x v="2376"/>
    <x v="2379"/>
    <n v="32"/>
    <x v="16"/>
    <x v="16"/>
    <x v="2"/>
  </r>
  <r>
    <s v="R107787Z"/>
    <x v="0"/>
    <n v="2"/>
    <s v="CCS 2"/>
    <n v="120"/>
    <x v="2296"/>
    <x v="2376"/>
    <x v="2379"/>
    <n v="32"/>
    <x v="16"/>
    <x v="16"/>
    <x v="2"/>
  </r>
  <r>
    <s v="R107788C"/>
    <x v="0"/>
    <n v="2"/>
    <s v="CCS 2"/>
    <n v="120"/>
    <x v="182"/>
    <x v="183"/>
    <x v="183"/>
    <n v="34"/>
    <x v="17"/>
    <x v="17"/>
    <x v="2"/>
  </r>
  <r>
    <s v="R107788C"/>
    <x v="0"/>
    <n v="2"/>
    <s v="CCS 2"/>
    <n v="120"/>
    <x v="182"/>
    <x v="183"/>
    <x v="183"/>
    <n v="34"/>
    <x v="17"/>
    <x v="17"/>
    <x v="2"/>
  </r>
  <r>
    <s v="R107789G"/>
    <x v="0"/>
    <n v="2"/>
    <s v="CCS 2"/>
    <n v="120"/>
    <x v="182"/>
    <x v="183"/>
    <x v="183"/>
    <n v="34"/>
    <x v="17"/>
    <x v="17"/>
    <x v="2"/>
  </r>
  <r>
    <s v="R107789G"/>
    <x v="0"/>
    <n v="2"/>
    <s v="CCS 2"/>
    <n v="120"/>
    <x v="182"/>
    <x v="183"/>
    <x v="183"/>
    <n v="34"/>
    <x v="17"/>
    <x v="17"/>
    <x v="2"/>
  </r>
  <r>
    <s v="R107791C"/>
    <x v="0"/>
    <n v="2"/>
    <s v="CCS 2"/>
    <n v="120"/>
    <x v="166"/>
    <x v="166"/>
    <x v="166"/>
    <n v="4"/>
    <x v="10"/>
    <x v="10"/>
    <x v="1"/>
  </r>
  <r>
    <s v="R107791C"/>
    <x v="0"/>
    <n v="2"/>
    <s v="CCS 2"/>
    <n v="120"/>
    <x v="166"/>
    <x v="166"/>
    <x v="166"/>
    <n v="4"/>
    <x v="10"/>
    <x v="10"/>
    <x v="1"/>
  </r>
  <r>
    <s v="R107836C"/>
    <x v="0"/>
    <n v="2"/>
    <s v="CCS 2"/>
    <n v="120"/>
    <x v="2297"/>
    <x v="2377"/>
    <x v="2380"/>
    <n v="82"/>
    <x v="2"/>
    <x v="2"/>
    <x v="0"/>
  </r>
  <r>
    <s v="R107836C"/>
    <x v="0"/>
    <n v="2"/>
    <s v="CCS 2"/>
    <n v="120"/>
    <x v="2297"/>
    <x v="2377"/>
    <x v="2380"/>
    <n v="82"/>
    <x v="2"/>
    <x v="2"/>
    <x v="0"/>
  </r>
  <r>
    <s v="R107837G"/>
    <x v="0"/>
    <n v="2"/>
    <s v="CCS 2"/>
    <n v="120"/>
    <x v="2298"/>
    <x v="2378"/>
    <x v="2381"/>
    <n v="52"/>
    <x v="25"/>
    <x v="24"/>
    <x v="0"/>
  </r>
  <r>
    <s v="R107837G"/>
    <x v="0"/>
    <n v="2"/>
    <s v="CCS 2"/>
    <n v="120"/>
    <x v="2298"/>
    <x v="2378"/>
    <x v="2381"/>
    <n v="52"/>
    <x v="25"/>
    <x v="24"/>
    <x v="0"/>
  </r>
  <r>
    <s v="R107864B"/>
    <x v="0"/>
    <n v="2"/>
    <s v="CCS 2"/>
    <n v="120"/>
    <x v="2299"/>
    <x v="2379"/>
    <x v="2382"/>
    <n v="33"/>
    <x v="16"/>
    <x v="16"/>
    <x v="2"/>
  </r>
  <r>
    <s v="R107864B"/>
    <x v="0"/>
    <n v="2"/>
    <s v="CCS 2"/>
    <n v="120"/>
    <x v="2299"/>
    <x v="2379"/>
    <x v="2382"/>
    <n v="33"/>
    <x v="16"/>
    <x v="16"/>
    <x v="2"/>
  </r>
  <r>
    <s v="R107966D"/>
    <x v="0"/>
    <n v="2"/>
    <s v="CCS 2"/>
    <n v="120"/>
    <x v="2300"/>
    <x v="2380"/>
    <x v="2383"/>
    <n v="16"/>
    <x v="21"/>
    <x v="20"/>
    <x v="2"/>
  </r>
  <r>
    <s v="R107966D"/>
    <x v="0"/>
    <n v="2"/>
    <s v="CCS 2"/>
    <n v="120"/>
    <x v="2300"/>
    <x v="2380"/>
    <x v="2383"/>
    <n v="16"/>
    <x v="21"/>
    <x v="20"/>
    <x v="2"/>
  </r>
  <r>
    <s v="R108290F"/>
    <x v="0"/>
    <n v="2"/>
    <s v="CCS 2"/>
    <n v="120"/>
    <x v="2301"/>
    <x v="2381"/>
    <x v="2384"/>
    <n v="61"/>
    <x v="1"/>
    <x v="1"/>
    <x v="0"/>
  </r>
  <r>
    <s v="R108290F"/>
    <x v="0"/>
    <n v="2"/>
    <s v="CCS 2"/>
    <n v="120"/>
    <x v="2301"/>
    <x v="2381"/>
    <x v="2384"/>
    <n v="61"/>
    <x v="1"/>
    <x v="1"/>
    <x v="0"/>
  </r>
  <r>
    <s v="R108462F"/>
    <x v="0"/>
    <n v="2"/>
    <s v="CCS 2"/>
    <n v="120"/>
    <x v="2302"/>
    <x v="2382"/>
    <x v="2385"/>
    <n v="76"/>
    <x v="4"/>
    <x v="4"/>
    <x v="0"/>
  </r>
  <r>
    <s v="R108462F"/>
    <x v="0"/>
    <n v="2"/>
    <s v="CCS 2"/>
    <n v="120"/>
    <x v="2302"/>
    <x v="2382"/>
    <x v="2385"/>
    <n v="76"/>
    <x v="4"/>
    <x v="4"/>
    <x v="0"/>
  </r>
  <r>
    <s v="R108464C"/>
    <x v="0"/>
    <n v="2"/>
    <s v="CCS 2"/>
    <n v="120"/>
    <x v="2303"/>
    <x v="2383"/>
    <x v="2386"/>
    <n v="53"/>
    <x v="2"/>
    <x v="2"/>
    <x v="0"/>
  </r>
  <r>
    <s v="R108464C"/>
    <x v="0"/>
    <n v="2"/>
    <s v="CCS 2"/>
    <n v="120"/>
    <x v="2303"/>
    <x v="2383"/>
    <x v="2386"/>
    <n v="53"/>
    <x v="2"/>
    <x v="2"/>
    <x v="0"/>
  </r>
  <r>
    <s v="R108465G"/>
    <x v="0"/>
    <n v="2"/>
    <s v="CCS 2"/>
    <n v="120"/>
    <x v="2304"/>
    <x v="2384"/>
    <x v="2387"/>
    <n v="48"/>
    <x v="11"/>
    <x v="11"/>
    <x v="0"/>
  </r>
  <r>
    <s v="R108465G"/>
    <x v="0"/>
    <n v="2"/>
    <s v="CCS 2"/>
    <n v="120"/>
    <x v="2304"/>
    <x v="2384"/>
    <x v="2387"/>
    <n v="48"/>
    <x v="11"/>
    <x v="11"/>
    <x v="0"/>
  </r>
  <r>
    <s v="R108466R"/>
    <x v="0"/>
    <n v="2"/>
    <s v="CCS 2"/>
    <n v="120"/>
    <x v="2305"/>
    <x v="2385"/>
    <x v="2388"/>
    <n v="23"/>
    <x v="9"/>
    <x v="9"/>
    <x v="1"/>
  </r>
  <r>
    <s v="R108466R"/>
    <x v="0"/>
    <n v="2"/>
    <s v="CCS 2"/>
    <n v="120"/>
    <x v="2305"/>
    <x v="2385"/>
    <x v="2388"/>
    <n v="23"/>
    <x v="9"/>
    <x v="9"/>
    <x v="1"/>
  </r>
  <r>
    <s v="R108969D"/>
    <x v="0"/>
    <n v="2"/>
    <s v="CCS 2"/>
    <n v="120"/>
    <x v="181"/>
    <x v="182"/>
    <x v="182"/>
    <n v="33"/>
    <x v="16"/>
    <x v="16"/>
    <x v="2"/>
  </r>
  <r>
    <s v="R108969D"/>
    <x v="0"/>
    <n v="2"/>
    <s v="CCS 2"/>
    <n v="120"/>
    <x v="181"/>
    <x v="182"/>
    <x v="182"/>
    <n v="33"/>
    <x v="16"/>
    <x v="16"/>
    <x v="2"/>
  </r>
  <r>
    <s v="R108970G"/>
    <x v="0"/>
    <n v="2"/>
    <s v="CCS 2"/>
    <n v="120"/>
    <x v="2306"/>
    <x v="2386"/>
    <x v="2389"/>
    <n v="11"/>
    <x v="20"/>
    <x v="19"/>
    <x v="2"/>
  </r>
  <r>
    <s v="R108970G"/>
    <x v="0"/>
    <n v="2"/>
    <s v="CCS 2"/>
    <n v="120"/>
    <x v="2306"/>
    <x v="2386"/>
    <x v="2389"/>
    <n v="11"/>
    <x v="20"/>
    <x v="19"/>
    <x v="2"/>
  </r>
  <r>
    <s v="R108971R"/>
    <x v="0"/>
    <n v="2"/>
    <s v="CCS 2"/>
    <n v="120"/>
    <x v="2307"/>
    <x v="2387"/>
    <x v="2390"/>
    <n v="40"/>
    <x v="15"/>
    <x v="15"/>
    <x v="2"/>
  </r>
  <r>
    <s v="R108971R"/>
    <x v="0"/>
    <n v="2"/>
    <s v="CCS 2"/>
    <n v="120"/>
    <x v="2307"/>
    <x v="2387"/>
    <x v="2390"/>
    <n v="40"/>
    <x v="15"/>
    <x v="15"/>
    <x v="2"/>
  </r>
  <r>
    <s v="R109572E"/>
    <x v="0"/>
    <n v="2"/>
    <s v="CCS 2"/>
    <n v="120"/>
    <x v="184"/>
    <x v="185"/>
    <x v="185"/>
    <n v="31"/>
    <x v="16"/>
    <x v="16"/>
    <x v="2"/>
  </r>
  <r>
    <s v="R109572E"/>
    <x v="0"/>
    <n v="2"/>
    <s v="CCS 2"/>
    <n v="120"/>
    <x v="184"/>
    <x v="185"/>
    <x v="185"/>
    <n v="31"/>
    <x v="16"/>
    <x v="16"/>
    <x v="2"/>
  </r>
  <r>
    <s v="R109911G"/>
    <x v="0"/>
    <n v="2"/>
    <s v="CCS 2"/>
    <n v="120"/>
    <x v="2308"/>
    <x v="2388"/>
    <x v="2391"/>
    <n v="66"/>
    <x v="0"/>
    <x v="0"/>
    <x v="0"/>
  </r>
  <r>
    <s v="R109911G"/>
    <x v="0"/>
    <n v="2"/>
    <s v="CCS 2"/>
    <n v="120"/>
    <x v="2308"/>
    <x v="2388"/>
    <x v="2391"/>
    <n v="66"/>
    <x v="0"/>
    <x v="0"/>
    <x v="0"/>
  </r>
  <r>
    <s v="R110151G"/>
    <x v="0"/>
    <n v="2"/>
    <s v="CCS 2"/>
    <n v="120"/>
    <x v="1159"/>
    <x v="1189"/>
    <x v="1190"/>
    <n v="56"/>
    <x v="14"/>
    <x v="14"/>
    <x v="2"/>
  </r>
  <r>
    <s v="R110151G"/>
    <x v="0"/>
    <n v="2"/>
    <s v="CCS 2"/>
    <n v="120"/>
    <x v="1159"/>
    <x v="1189"/>
    <x v="1190"/>
    <n v="56"/>
    <x v="14"/>
    <x v="14"/>
    <x v="2"/>
  </r>
  <r>
    <s v="R110154H"/>
    <x v="0"/>
    <n v="2"/>
    <s v="CCS 2"/>
    <n v="120"/>
    <x v="2309"/>
    <x v="2389"/>
    <x v="2392"/>
    <n v="65"/>
    <x v="0"/>
    <x v="0"/>
    <x v="0"/>
  </r>
  <r>
    <s v="R110154H"/>
    <x v="0"/>
    <n v="2"/>
    <s v="CCS 2"/>
    <n v="120"/>
    <x v="2309"/>
    <x v="2389"/>
    <x v="2392"/>
    <n v="65"/>
    <x v="0"/>
    <x v="0"/>
    <x v="0"/>
  </r>
  <r>
    <s v="R110157K"/>
    <x v="0"/>
    <n v="2"/>
    <s v="CCS 2"/>
    <n v="120"/>
    <x v="169"/>
    <x v="169"/>
    <x v="169"/>
    <n v="46"/>
    <x v="11"/>
    <x v="11"/>
    <x v="0"/>
  </r>
  <r>
    <s v="R110157K"/>
    <x v="0"/>
    <n v="2"/>
    <s v="CCS 2"/>
    <n v="120"/>
    <x v="169"/>
    <x v="169"/>
    <x v="169"/>
    <n v="46"/>
    <x v="11"/>
    <x v="11"/>
    <x v="0"/>
  </r>
  <r>
    <s v="R110158B"/>
    <x v="0"/>
    <n v="2"/>
    <s v="CCS 2"/>
    <n v="120"/>
    <x v="2310"/>
    <x v="2390"/>
    <x v="2393"/>
    <n v="75"/>
    <x v="4"/>
    <x v="4"/>
    <x v="0"/>
  </r>
  <r>
    <s v="R110158B"/>
    <x v="0"/>
    <n v="2"/>
    <s v="CCS 2"/>
    <n v="120"/>
    <x v="2310"/>
    <x v="2390"/>
    <x v="2393"/>
    <n v="75"/>
    <x v="4"/>
    <x v="4"/>
    <x v="0"/>
  </r>
  <r>
    <s v="R112398A"/>
    <x v="0"/>
    <n v="2"/>
    <s v="CCS 2"/>
    <n v="120"/>
    <x v="2311"/>
    <x v="2391"/>
    <x v="2394"/>
    <n v="13"/>
    <x v="20"/>
    <x v="19"/>
    <x v="2"/>
  </r>
  <r>
    <s v="R112398A"/>
    <x v="0"/>
    <n v="2"/>
    <s v="CCS 2"/>
    <n v="120"/>
    <x v="2311"/>
    <x v="2391"/>
    <x v="2394"/>
    <n v="13"/>
    <x v="20"/>
    <x v="19"/>
    <x v="2"/>
  </r>
  <r>
    <s v="R112399E"/>
    <x v="0"/>
    <n v="2"/>
    <s v="CCS 2"/>
    <n v="120"/>
    <x v="2312"/>
    <x v="2392"/>
    <x v="2395"/>
    <n v="41"/>
    <x v="15"/>
    <x v="15"/>
    <x v="2"/>
  </r>
  <r>
    <s v="R112399E"/>
    <x v="0"/>
    <n v="2"/>
    <s v="CCS 2"/>
    <n v="120"/>
    <x v="2312"/>
    <x v="2392"/>
    <x v="2395"/>
    <n v="41"/>
    <x v="15"/>
    <x v="15"/>
    <x v="2"/>
  </r>
  <r>
    <s v="R112401A"/>
    <x v="0"/>
    <n v="2"/>
    <s v="CCS 2"/>
    <n v="120"/>
    <x v="1160"/>
    <x v="1190"/>
    <x v="1191"/>
    <n v="51"/>
    <x v="25"/>
    <x v="24"/>
    <x v="0"/>
  </r>
  <r>
    <s v="R112401A"/>
    <x v="0"/>
    <n v="2"/>
    <s v="CCS 2"/>
    <n v="120"/>
    <x v="1160"/>
    <x v="1190"/>
    <x v="1191"/>
    <n v="51"/>
    <x v="25"/>
    <x v="24"/>
    <x v="0"/>
  </r>
  <r>
    <s v="R112408G"/>
    <x v="0"/>
    <n v="2"/>
    <s v="CCS 2"/>
    <n v="120"/>
    <x v="2308"/>
    <x v="2388"/>
    <x v="2391"/>
    <n v="66"/>
    <x v="0"/>
    <x v="0"/>
    <x v="0"/>
  </r>
  <r>
    <s v="R112408G"/>
    <x v="0"/>
    <n v="2"/>
    <s v="CCS 2"/>
    <n v="120"/>
    <x v="2308"/>
    <x v="2388"/>
    <x v="2391"/>
    <n v="66"/>
    <x v="0"/>
    <x v="0"/>
    <x v="0"/>
  </r>
  <r>
    <s v="R112425G"/>
    <x v="0"/>
    <n v="2"/>
    <s v="CCS 2"/>
    <n v="120"/>
    <x v="2313"/>
    <x v="2393"/>
    <x v="2396"/>
    <n v="33"/>
    <x v="16"/>
    <x v="16"/>
    <x v="2"/>
  </r>
  <r>
    <s v="R112425G"/>
    <x v="0"/>
    <n v="2"/>
    <s v="CCS 2"/>
    <n v="120"/>
    <x v="2313"/>
    <x v="2393"/>
    <x v="2396"/>
    <n v="33"/>
    <x v="16"/>
    <x v="16"/>
    <x v="2"/>
  </r>
  <r>
    <s v="R112479K"/>
    <x v="0"/>
    <n v="2"/>
    <s v="CCS 2"/>
    <n v="120"/>
    <x v="2314"/>
    <x v="2394"/>
    <x v="2397"/>
    <n v="56"/>
    <x v="14"/>
    <x v="14"/>
    <x v="2"/>
  </r>
  <r>
    <s v="R112479K"/>
    <x v="0"/>
    <n v="2"/>
    <s v="CCS 2"/>
    <n v="120"/>
    <x v="2314"/>
    <x v="2394"/>
    <x v="2397"/>
    <n v="56"/>
    <x v="14"/>
    <x v="14"/>
    <x v="2"/>
  </r>
  <r>
    <s v="R112484F"/>
    <x v="0"/>
    <n v="2"/>
    <s v="CCS 2"/>
    <n v="120"/>
    <x v="2315"/>
    <x v="2395"/>
    <x v="2398"/>
    <n v="34"/>
    <x v="17"/>
    <x v="17"/>
    <x v="2"/>
  </r>
  <r>
    <s v="R112484F"/>
    <x v="0"/>
    <n v="2"/>
    <s v="CCS 2"/>
    <n v="120"/>
    <x v="2315"/>
    <x v="2395"/>
    <x v="2398"/>
    <n v="34"/>
    <x v="17"/>
    <x v="17"/>
    <x v="2"/>
  </r>
  <r>
    <s v="R112592K"/>
    <x v="0"/>
    <n v="2"/>
    <s v="CCS 2"/>
    <n v="120"/>
    <x v="2316"/>
    <x v="2396"/>
    <x v="2399"/>
    <n v="52"/>
    <x v="25"/>
    <x v="24"/>
    <x v="0"/>
  </r>
  <r>
    <s v="R112592K"/>
    <x v="0"/>
    <n v="2"/>
    <s v="CCS 2"/>
    <n v="120"/>
    <x v="2316"/>
    <x v="2396"/>
    <x v="2399"/>
    <n v="52"/>
    <x v="25"/>
    <x v="24"/>
    <x v="0"/>
  </r>
  <r>
    <s v="R112765B"/>
    <x v="0"/>
    <n v="2"/>
    <s v="CCS 2"/>
    <n v="120"/>
    <x v="2317"/>
    <x v="2397"/>
    <x v="2400"/>
    <n v="44"/>
    <x v="19"/>
    <x v="18"/>
    <x v="2"/>
  </r>
  <r>
    <s v="R112765B"/>
    <x v="0"/>
    <n v="2"/>
    <s v="CCS 2"/>
    <n v="120"/>
    <x v="2317"/>
    <x v="2397"/>
    <x v="2400"/>
    <n v="44"/>
    <x v="19"/>
    <x v="18"/>
    <x v="2"/>
  </r>
  <r>
    <s v="R113538G"/>
    <x v="0"/>
    <n v="2"/>
    <s v="CCS 2"/>
    <n v="120"/>
    <x v="737"/>
    <x v="744"/>
    <x v="744"/>
    <n v="1"/>
    <x v="10"/>
    <x v="10"/>
    <x v="1"/>
  </r>
  <r>
    <s v="R113538G"/>
    <x v="0"/>
    <n v="2"/>
    <s v="CCS 2"/>
    <n v="120"/>
    <x v="737"/>
    <x v="744"/>
    <x v="744"/>
    <n v="1"/>
    <x v="10"/>
    <x v="10"/>
    <x v="1"/>
  </r>
  <r>
    <s v="R113577E"/>
    <x v="0"/>
    <n v="2"/>
    <s v="CCS 2"/>
    <n v="120"/>
    <x v="2318"/>
    <x v="2398"/>
    <x v="2401"/>
    <n v="57"/>
    <x v="14"/>
    <x v="14"/>
    <x v="2"/>
  </r>
  <r>
    <s v="R113577E"/>
    <x v="0"/>
    <n v="2"/>
    <s v="CCS 2"/>
    <n v="120"/>
    <x v="2318"/>
    <x v="2398"/>
    <x v="2401"/>
    <n v="57"/>
    <x v="14"/>
    <x v="14"/>
    <x v="2"/>
  </r>
  <r>
    <s v="R114025G"/>
    <x v="0"/>
    <n v="2"/>
    <s v="CCS 2"/>
    <n v="120"/>
    <x v="738"/>
    <x v="745"/>
    <x v="745"/>
    <n v="11"/>
    <x v="20"/>
    <x v="19"/>
    <x v="2"/>
  </r>
  <r>
    <s v="R114789F"/>
    <x v="0"/>
    <n v="2"/>
    <s v="CCS 2"/>
    <n v="120"/>
    <x v="2319"/>
    <x v="2399"/>
    <x v="2402"/>
    <n v="53"/>
    <x v="2"/>
    <x v="2"/>
    <x v="0"/>
  </r>
  <r>
    <s v="R114789F"/>
    <x v="0"/>
    <n v="2"/>
    <s v="CCS 2"/>
    <n v="120"/>
    <x v="2319"/>
    <x v="2399"/>
    <x v="2402"/>
    <n v="53"/>
    <x v="2"/>
    <x v="2"/>
    <x v="0"/>
  </r>
  <r>
    <s v="R115491H"/>
    <x v="0"/>
    <n v="2"/>
    <s v="CCS 2"/>
    <n v="120"/>
    <x v="1972"/>
    <x v="2034"/>
    <x v="2036"/>
    <n v="32"/>
    <x v="16"/>
    <x v="16"/>
    <x v="2"/>
  </r>
  <r>
    <s v="R115491H"/>
    <x v="0"/>
    <n v="2"/>
    <s v="CCS 2"/>
    <n v="120"/>
    <x v="1972"/>
    <x v="2034"/>
    <x v="2036"/>
    <n v="32"/>
    <x v="16"/>
    <x v="16"/>
    <x v="2"/>
  </r>
  <r>
    <s v="R115706R"/>
    <x v="0"/>
    <n v="2"/>
    <s v="CCS 2"/>
    <n v="120"/>
    <x v="848"/>
    <x v="860"/>
    <x v="860"/>
    <n v="9"/>
    <x v="6"/>
    <x v="6"/>
    <x v="1"/>
  </r>
  <r>
    <s v="R115706R"/>
    <x v="0"/>
    <n v="2"/>
    <s v="CCS 2"/>
    <n v="120"/>
    <x v="848"/>
    <x v="860"/>
    <x v="860"/>
    <n v="9"/>
    <x v="6"/>
    <x v="6"/>
    <x v="1"/>
  </r>
  <r>
    <s v="R117242C"/>
    <x v="0"/>
    <n v="2"/>
    <s v="CCS 2"/>
    <n v="120"/>
    <x v="2320"/>
    <x v="2400"/>
    <x v="2403"/>
    <n v="62"/>
    <x v="1"/>
    <x v="1"/>
    <x v="0"/>
  </r>
  <r>
    <s v="R117242C"/>
    <x v="0"/>
    <n v="2"/>
    <s v="CCS 2"/>
    <n v="120"/>
    <x v="2320"/>
    <x v="2400"/>
    <x v="2403"/>
    <n v="62"/>
    <x v="1"/>
    <x v="1"/>
    <x v="0"/>
  </r>
  <r>
    <s v="R117860D"/>
    <x v="0"/>
    <n v="2"/>
    <s v="CCS 2"/>
    <n v="120"/>
    <x v="2321"/>
    <x v="2401"/>
    <x v="2404"/>
    <n v="48"/>
    <x v="11"/>
    <x v="11"/>
    <x v="0"/>
  </r>
  <r>
    <s v="R117860D"/>
    <x v="0"/>
    <n v="2"/>
    <s v="CCS 2"/>
    <n v="120"/>
    <x v="2321"/>
    <x v="2401"/>
    <x v="2404"/>
    <n v="48"/>
    <x v="11"/>
    <x v="11"/>
    <x v="0"/>
  </r>
  <r>
    <s v="R117861H"/>
    <x v="0"/>
    <n v="2"/>
    <s v="CCS 2"/>
    <n v="120"/>
    <x v="2321"/>
    <x v="2401"/>
    <x v="2404"/>
    <n v="48"/>
    <x v="11"/>
    <x v="11"/>
    <x v="0"/>
  </r>
  <r>
    <s v="R117861H"/>
    <x v="0"/>
    <n v="2"/>
    <s v="CCS 2"/>
    <n v="120"/>
    <x v="2321"/>
    <x v="2401"/>
    <x v="2404"/>
    <n v="48"/>
    <x v="11"/>
    <x v="11"/>
    <x v="0"/>
  </r>
  <r>
    <s v="R117897F"/>
    <x v="0"/>
    <n v="2"/>
    <s v="CCS 2"/>
    <n v="120"/>
    <x v="2322"/>
    <x v="2402"/>
    <x v="2405"/>
    <n v="23"/>
    <x v="9"/>
    <x v="9"/>
    <x v="1"/>
  </r>
  <r>
    <s v="R117897F"/>
    <x v="0"/>
    <n v="2"/>
    <s v="CCS 2"/>
    <n v="120"/>
    <x v="2322"/>
    <x v="2402"/>
    <x v="2405"/>
    <n v="23"/>
    <x v="9"/>
    <x v="9"/>
    <x v="1"/>
  </r>
  <r>
    <s v="R116602R"/>
    <x v="18"/>
    <n v="1"/>
    <s v="CCS 2"/>
    <n v="30"/>
    <x v="1952"/>
    <x v="2012"/>
    <x v="2014"/>
    <n v="66"/>
    <x v="0"/>
    <x v="0"/>
    <x v="0"/>
  </r>
  <r>
    <s v="R116622A"/>
    <x v="18"/>
    <n v="1"/>
    <s v="CCS 2"/>
    <n v="30"/>
    <x v="1952"/>
    <x v="2403"/>
    <x v="2406"/>
    <n v="66"/>
    <x v="0"/>
    <x v="0"/>
    <x v="0"/>
  </r>
  <r>
    <s v="R106449B"/>
    <x v="0"/>
    <n v="1"/>
    <s v="CCS 2"/>
    <n v="30"/>
    <x v="1955"/>
    <x v="2015"/>
    <x v="2017"/>
    <n v="23"/>
    <x v="9"/>
    <x v="9"/>
    <x v="1"/>
  </r>
  <r>
    <s v="R106455C"/>
    <x v="0"/>
    <n v="1"/>
    <s v="CCS 2"/>
    <n v="30"/>
    <x v="1955"/>
    <x v="2015"/>
    <x v="2017"/>
    <n v="23"/>
    <x v="9"/>
    <x v="9"/>
    <x v="1"/>
  </r>
  <r>
    <s v="R109765Z"/>
    <x v="0"/>
    <n v="1"/>
    <s v="CCS 2"/>
    <n v="30"/>
    <x v="2323"/>
    <x v="2404"/>
    <x v="2407"/>
    <n v="79"/>
    <x v="5"/>
    <x v="5"/>
    <x v="0"/>
  </r>
  <r>
    <s v="R109766C"/>
    <x v="0"/>
    <n v="1"/>
    <s v="CCS 2"/>
    <n v="30"/>
    <x v="2323"/>
    <x v="2404"/>
    <x v="2407"/>
    <n v="79"/>
    <x v="5"/>
    <x v="5"/>
    <x v="0"/>
  </r>
  <r>
    <s v="R109767G"/>
    <x v="0"/>
    <n v="1"/>
    <s v="CCS 2"/>
    <n v="30"/>
    <x v="2324"/>
    <x v="2405"/>
    <x v="2408"/>
    <n v="53"/>
    <x v="2"/>
    <x v="2"/>
    <x v="0"/>
  </r>
  <r>
    <s v="R109768R"/>
    <x v="0"/>
    <n v="1"/>
    <s v="CCS 2"/>
    <n v="30"/>
    <x v="2324"/>
    <x v="2405"/>
    <x v="2408"/>
    <n v="53"/>
    <x v="2"/>
    <x v="2"/>
    <x v="0"/>
  </r>
  <r>
    <s v="R110160K"/>
    <x v="0"/>
    <n v="1"/>
    <s v="CCS 2"/>
    <n v="30"/>
    <x v="2299"/>
    <x v="2379"/>
    <x v="2382"/>
    <n v="33"/>
    <x v="16"/>
    <x v="16"/>
    <x v="2"/>
  </r>
  <r>
    <s v="R110162F"/>
    <x v="0"/>
    <n v="1"/>
    <s v="CCS 2"/>
    <n v="30"/>
    <x v="2325"/>
    <x v="2406"/>
    <x v="2409"/>
    <n v="54"/>
    <x v="2"/>
    <x v="2"/>
    <x v="0"/>
  </r>
  <r>
    <s v="R110163Z"/>
    <x v="0"/>
    <n v="1"/>
    <s v="CCS 2"/>
    <n v="30"/>
    <x v="2325"/>
    <x v="2406"/>
    <x v="2409"/>
    <n v="54"/>
    <x v="2"/>
    <x v="2"/>
    <x v="0"/>
  </r>
  <r>
    <s v="R110164C"/>
    <x v="0"/>
    <n v="1"/>
    <s v="CCS 2"/>
    <n v="30"/>
    <x v="2325"/>
    <x v="2406"/>
    <x v="2409"/>
    <n v="54"/>
    <x v="2"/>
    <x v="2"/>
    <x v="0"/>
  </r>
  <r>
    <s v="R110165G"/>
    <x v="0"/>
    <n v="1"/>
    <s v="CCS 2"/>
    <n v="30"/>
    <x v="2325"/>
    <x v="2406"/>
    <x v="2409"/>
    <n v="54"/>
    <x v="2"/>
    <x v="2"/>
    <x v="0"/>
  </r>
  <r>
    <s v="R103728D"/>
    <x v="2"/>
    <n v="1"/>
    <s v="CCS 2"/>
    <n v="30"/>
    <x v="2326"/>
    <x v="2407"/>
    <x v="2410"/>
    <n v="8"/>
    <x v="22"/>
    <x v="21"/>
    <x v="1"/>
  </r>
  <r>
    <s v="R103730R"/>
    <x v="2"/>
    <n v="1"/>
    <s v="CCS 2"/>
    <n v="30"/>
    <x v="2326"/>
    <x v="2407"/>
    <x v="2410"/>
    <n v="8"/>
    <x v="22"/>
    <x v="21"/>
    <x v="1"/>
  </r>
  <r>
    <s v="R114158K"/>
    <x v="2"/>
    <n v="1"/>
    <s v="CCS 2"/>
    <n v="30"/>
    <x v="1337"/>
    <x v="1375"/>
    <x v="1376"/>
    <n v="23"/>
    <x v="9"/>
    <x v="9"/>
    <x v="1"/>
  </r>
  <r>
    <s v="R114161K"/>
    <x v="2"/>
    <n v="1"/>
    <s v="CCS 2"/>
    <n v="30"/>
    <x v="1337"/>
    <x v="1375"/>
    <x v="1376"/>
    <n v="23"/>
    <x v="9"/>
    <x v="9"/>
    <x v="1"/>
  </r>
  <r>
    <s v="R114162B"/>
    <x v="2"/>
    <n v="1"/>
    <s v="CCS 2"/>
    <n v="30"/>
    <x v="1337"/>
    <x v="1375"/>
    <x v="1376"/>
    <n v="23"/>
    <x v="9"/>
    <x v="9"/>
    <x v="1"/>
  </r>
  <r>
    <s v="R112511A"/>
    <x v="5"/>
    <n v="1"/>
    <s v="CCS 2"/>
    <n v="30"/>
    <x v="2327"/>
    <x v="2408"/>
    <x v="2411"/>
    <n v="18"/>
    <x v="7"/>
    <x v="7"/>
    <x v="1"/>
  </r>
  <r>
    <s v="R112514B"/>
    <x v="5"/>
    <n v="1"/>
    <s v="CCS 2"/>
    <n v="30"/>
    <x v="2327"/>
    <x v="2408"/>
    <x v="2411"/>
    <n v="18"/>
    <x v="7"/>
    <x v="7"/>
    <x v="1"/>
  </r>
  <r>
    <s v="R104795R"/>
    <x v="20"/>
    <n v="1"/>
    <s v="CCS 2"/>
    <n v="30"/>
    <x v="2007"/>
    <x v="2068"/>
    <x v="2070"/>
    <n v="55"/>
    <x v="2"/>
    <x v="2"/>
    <x v="0"/>
  </r>
  <r>
    <s v="R105270H"/>
    <x v="20"/>
    <n v="1"/>
    <s v="CCS 2"/>
    <n v="30"/>
    <x v="2328"/>
    <x v="2409"/>
    <x v="2412"/>
    <n v="6"/>
    <x v="10"/>
    <x v="10"/>
    <x v="1"/>
  </r>
  <r>
    <s v="R107355H"/>
    <x v="20"/>
    <n v="1"/>
    <s v="CCS 2"/>
    <n v="30"/>
    <x v="2329"/>
    <x v="2410"/>
    <x v="2413"/>
    <n v="63"/>
    <x v="1"/>
    <x v="1"/>
    <x v="0"/>
  </r>
  <r>
    <s v="R116224R"/>
    <x v="20"/>
    <n v="1"/>
    <s v="CCS 2"/>
    <n v="30"/>
    <x v="2330"/>
    <x v="2411"/>
    <x v="2414"/>
    <n v="34"/>
    <x v="17"/>
    <x v="17"/>
    <x v="2"/>
  </r>
  <r>
    <s v="R101649F"/>
    <x v="14"/>
    <n v="1"/>
    <s v="CCS 2"/>
    <n v="30"/>
    <x v="1735"/>
    <x v="1790"/>
    <x v="1791"/>
    <n v="9"/>
    <x v="6"/>
    <x v="6"/>
    <x v="1"/>
  </r>
  <r>
    <s v="R101766R"/>
    <x v="14"/>
    <n v="1"/>
    <s v="CCS 2"/>
    <n v="30"/>
    <x v="1736"/>
    <x v="1791"/>
    <x v="1792"/>
    <n v="16"/>
    <x v="21"/>
    <x v="20"/>
    <x v="2"/>
  </r>
  <r>
    <s v="R102599H"/>
    <x v="14"/>
    <n v="1"/>
    <s v="CCS 2"/>
    <n v="30"/>
    <x v="1742"/>
    <x v="1799"/>
    <x v="1800"/>
    <n v="1"/>
    <x v="10"/>
    <x v="10"/>
    <x v="1"/>
  </r>
  <r>
    <s v="R102602H"/>
    <x v="14"/>
    <n v="1"/>
    <s v="CCS 2"/>
    <n v="30"/>
    <x v="2331"/>
    <x v="2412"/>
    <x v="2415"/>
    <n v="5"/>
    <x v="10"/>
    <x v="10"/>
    <x v="1"/>
  </r>
  <r>
    <s v="R102603A"/>
    <x v="14"/>
    <n v="1"/>
    <s v="CCS 2"/>
    <n v="30"/>
    <x v="2331"/>
    <x v="2412"/>
    <x v="2415"/>
    <n v="5"/>
    <x v="10"/>
    <x v="10"/>
    <x v="1"/>
  </r>
  <r>
    <s v="R102604E"/>
    <x v="14"/>
    <n v="1"/>
    <s v="CCS 2"/>
    <n v="30"/>
    <x v="1744"/>
    <x v="1801"/>
    <x v="1802"/>
    <n v="4"/>
    <x v="10"/>
    <x v="10"/>
    <x v="1"/>
  </r>
  <r>
    <s v="R102625Z"/>
    <x v="14"/>
    <n v="1"/>
    <s v="CCS 2"/>
    <n v="30"/>
    <x v="1747"/>
    <x v="1805"/>
    <x v="1807"/>
    <n v="53"/>
    <x v="2"/>
    <x v="2"/>
    <x v="0"/>
  </r>
  <r>
    <s v="R102628R"/>
    <x v="14"/>
    <n v="1"/>
    <s v="CCS 2"/>
    <n v="30"/>
    <x v="1748"/>
    <x v="1806"/>
    <x v="1808"/>
    <n v="44"/>
    <x v="19"/>
    <x v="18"/>
    <x v="2"/>
  </r>
  <r>
    <s v="R102635E"/>
    <x v="14"/>
    <n v="1"/>
    <s v="CCS 2"/>
    <n v="30"/>
    <x v="1748"/>
    <x v="1806"/>
    <x v="1808"/>
    <n v="44"/>
    <x v="19"/>
    <x v="18"/>
    <x v="2"/>
  </r>
  <r>
    <s v="R102636K"/>
    <x v="14"/>
    <n v="1"/>
    <s v="CCS 2"/>
    <n v="30"/>
    <x v="1748"/>
    <x v="1806"/>
    <x v="1808"/>
    <n v="44"/>
    <x v="19"/>
    <x v="18"/>
    <x v="2"/>
  </r>
  <r>
    <s v="R102660C"/>
    <x v="14"/>
    <n v="1"/>
    <s v="CCS 2"/>
    <n v="30"/>
    <x v="1174"/>
    <x v="1212"/>
    <x v="1213"/>
    <n v="56"/>
    <x v="14"/>
    <x v="14"/>
    <x v="2"/>
  </r>
  <r>
    <s v="R102666E"/>
    <x v="14"/>
    <n v="1"/>
    <s v="CCS 2"/>
    <n v="30"/>
    <x v="1752"/>
    <x v="1810"/>
    <x v="1812"/>
    <n v="42"/>
    <x v="19"/>
    <x v="18"/>
    <x v="2"/>
  </r>
  <r>
    <s v="R102673Z"/>
    <x v="14"/>
    <n v="1"/>
    <s v="CCS 2"/>
    <n v="30"/>
    <x v="1755"/>
    <x v="1813"/>
    <x v="1815"/>
    <n v="7"/>
    <x v="22"/>
    <x v="21"/>
    <x v="1"/>
  </r>
  <r>
    <s v="R104551E"/>
    <x v="14"/>
    <n v="1"/>
    <s v="CCS 2"/>
    <n v="30"/>
    <x v="1768"/>
    <x v="1826"/>
    <x v="1828"/>
    <n v="55"/>
    <x v="2"/>
    <x v="2"/>
    <x v="0"/>
  </r>
  <r>
    <s v="R104552K"/>
    <x v="14"/>
    <n v="1"/>
    <s v="CCS 2"/>
    <n v="30"/>
    <x v="1768"/>
    <x v="1826"/>
    <x v="1828"/>
    <n v="55"/>
    <x v="2"/>
    <x v="2"/>
    <x v="0"/>
  </r>
  <r>
    <s v="R104556C"/>
    <x v="14"/>
    <n v="1"/>
    <s v="CCS 2"/>
    <n v="30"/>
    <x v="1769"/>
    <x v="1827"/>
    <x v="1829"/>
    <n v="60"/>
    <x v="1"/>
    <x v="1"/>
    <x v="0"/>
  </r>
  <r>
    <s v="R104557G"/>
    <x v="14"/>
    <n v="1"/>
    <s v="CCS 2"/>
    <n v="30"/>
    <x v="1769"/>
    <x v="1827"/>
    <x v="1829"/>
    <n v="60"/>
    <x v="1"/>
    <x v="1"/>
    <x v="0"/>
  </r>
  <r>
    <s v="R104593D"/>
    <x v="14"/>
    <n v="1"/>
    <s v="CCS 2"/>
    <n v="30"/>
    <x v="1773"/>
    <x v="1831"/>
    <x v="1833"/>
    <n v="40"/>
    <x v="15"/>
    <x v="15"/>
    <x v="2"/>
  </r>
  <r>
    <s v="R105146K"/>
    <x v="14"/>
    <n v="1"/>
    <s v="CCS 2"/>
    <n v="30"/>
    <x v="1181"/>
    <x v="1219"/>
    <x v="1220"/>
    <n v="41"/>
    <x v="15"/>
    <x v="15"/>
    <x v="2"/>
  </r>
  <r>
    <s v="R105148F"/>
    <x v="14"/>
    <n v="1"/>
    <s v="CCS 2"/>
    <n v="30"/>
    <x v="1182"/>
    <x v="1220"/>
    <x v="1221"/>
    <n v="18"/>
    <x v="7"/>
    <x v="7"/>
    <x v="1"/>
  </r>
  <r>
    <s v="R105158A"/>
    <x v="14"/>
    <n v="1"/>
    <s v="CCS 2"/>
    <n v="30"/>
    <x v="1183"/>
    <x v="1221"/>
    <x v="1222"/>
    <n v="19"/>
    <x v="7"/>
    <x v="7"/>
    <x v="1"/>
  </r>
  <r>
    <s v="R105236H"/>
    <x v="14"/>
    <n v="1"/>
    <s v="CCS 2"/>
    <n v="30"/>
    <x v="1778"/>
    <x v="1836"/>
    <x v="1838"/>
    <n v="7"/>
    <x v="22"/>
    <x v="21"/>
    <x v="1"/>
  </r>
  <r>
    <s v="R105238E"/>
    <x v="14"/>
    <n v="1"/>
    <s v="CCS 2"/>
    <n v="30"/>
    <x v="1778"/>
    <x v="1836"/>
    <x v="1838"/>
    <n v="7"/>
    <x v="22"/>
    <x v="21"/>
    <x v="1"/>
  </r>
  <r>
    <s v="R105271A"/>
    <x v="14"/>
    <n v="1"/>
    <s v="CCS 2"/>
    <n v="30"/>
    <x v="1185"/>
    <x v="1223"/>
    <x v="1224"/>
    <n v="6"/>
    <x v="10"/>
    <x v="10"/>
    <x v="1"/>
  </r>
  <r>
    <s v="R105274B"/>
    <x v="14"/>
    <n v="1"/>
    <s v="CCS 2"/>
    <n v="30"/>
    <x v="1779"/>
    <x v="1837"/>
    <x v="1839"/>
    <n v="20"/>
    <x v="18"/>
    <x v="6"/>
    <x v="2"/>
  </r>
  <r>
    <s v="R105819E"/>
    <x v="14"/>
    <n v="1"/>
    <s v="CCS 2"/>
    <n v="30"/>
    <x v="2332"/>
    <x v="2413"/>
    <x v="2416"/>
    <n v="76"/>
    <x v="4"/>
    <x v="4"/>
    <x v="0"/>
  </r>
  <r>
    <s v="R105822E"/>
    <x v="14"/>
    <n v="1"/>
    <s v="CCS 2"/>
    <n v="30"/>
    <x v="2332"/>
    <x v="2413"/>
    <x v="2416"/>
    <n v="76"/>
    <x v="4"/>
    <x v="4"/>
    <x v="0"/>
  </r>
  <r>
    <s v="R106005H"/>
    <x v="14"/>
    <n v="1"/>
    <s v="CCS 2"/>
    <n v="30"/>
    <x v="2252"/>
    <x v="2330"/>
    <x v="2333"/>
    <n v="63"/>
    <x v="1"/>
    <x v="1"/>
    <x v="0"/>
  </r>
  <r>
    <s v="R106011K"/>
    <x v="14"/>
    <n v="1"/>
    <s v="CCS 2"/>
    <n v="30"/>
    <x v="1785"/>
    <x v="1843"/>
    <x v="1845"/>
    <n v="48"/>
    <x v="11"/>
    <x v="11"/>
    <x v="0"/>
  </r>
  <r>
    <s v="R106140F"/>
    <x v="14"/>
    <n v="1"/>
    <s v="CCS 2"/>
    <n v="30"/>
    <x v="1787"/>
    <x v="1845"/>
    <x v="1847"/>
    <n v="17"/>
    <x v="26"/>
    <x v="25"/>
    <x v="1"/>
  </r>
  <r>
    <s v="R106141Z"/>
    <x v="14"/>
    <n v="1"/>
    <s v="CCS 2"/>
    <n v="30"/>
    <x v="1787"/>
    <x v="1845"/>
    <x v="1847"/>
    <n v="17"/>
    <x v="26"/>
    <x v="25"/>
    <x v="1"/>
  </r>
  <r>
    <s v="R106351D"/>
    <x v="14"/>
    <n v="1"/>
    <s v="CCS 2"/>
    <n v="30"/>
    <x v="1791"/>
    <x v="1849"/>
    <x v="1851"/>
    <n v="56"/>
    <x v="14"/>
    <x v="14"/>
    <x v="2"/>
  </r>
  <r>
    <s v="R108812G"/>
    <x v="14"/>
    <n v="1"/>
    <s v="CCS 2"/>
    <n v="30"/>
    <x v="1790"/>
    <x v="1848"/>
    <x v="1850"/>
    <n v="23"/>
    <x v="9"/>
    <x v="9"/>
    <x v="1"/>
  </r>
  <r>
    <s v="R108813R"/>
    <x v="14"/>
    <n v="1"/>
    <s v="CCS 2"/>
    <n v="30"/>
    <x v="1790"/>
    <x v="1848"/>
    <x v="1850"/>
    <n v="23"/>
    <x v="9"/>
    <x v="9"/>
    <x v="1"/>
  </r>
  <r>
    <s v="R110369R"/>
    <x v="14"/>
    <n v="1"/>
    <s v="CCS 2"/>
    <n v="30"/>
    <x v="1794"/>
    <x v="1852"/>
    <x v="1854"/>
    <n v="38"/>
    <x v="15"/>
    <x v="15"/>
    <x v="2"/>
  </r>
  <r>
    <s v="R114665F"/>
    <x v="14"/>
    <n v="1"/>
    <s v="CCS 2"/>
    <n v="30"/>
    <x v="2333"/>
    <x v="2414"/>
    <x v="2417"/>
    <n v="38"/>
    <x v="15"/>
    <x v="15"/>
    <x v="2"/>
  </r>
  <r>
    <s v="R114667C"/>
    <x v="14"/>
    <n v="1"/>
    <s v="CCS 2"/>
    <n v="30"/>
    <x v="2333"/>
    <x v="2414"/>
    <x v="2417"/>
    <n v="38"/>
    <x v="15"/>
    <x v="15"/>
    <x v="2"/>
  </r>
  <r>
    <s v="R102544B"/>
    <x v="23"/>
    <n v="1"/>
    <s v="CCS 2"/>
    <n v="30"/>
    <x v="2334"/>
    <x v="2415"/>
    <x v="2418"/>
    <n v="40"/>
    <x v="15"/>
    <x v="15"/>
    <x v="2"/>
  </r>
  <r>
    <s v="R112205G"/>
    <x v="23"/>
    <n v="1"/>
    <s v="CCS 2"/>
    <n v="30"/>
    <x v="2043"/>
    <x v="2106"/>
    <x v="2108"/>
    <n v="41"/>
    <x v="15"/>
    <x v="15"/>
    <x v="2"/>
  </r>
  <r>
    <s v="R116953E"/>
    <x v="23"/>
    <n v="1"/>
    <s v="CCS 2"/>
    <n v="30"/>
    <x v="2335"/>
    <x v="2416"/>
    <x v="2419"/>
    <n v="53"/>
    <x v="2"/>
    <x v="2"/>
    <x v="0"/>
  </r>
  <r>
    <s v="R116954K"/>
    <x v="23"/>
    <n v="1"/>
    <s v="CCS 2"/>
    <n v="30"/>
    <x v="2335"/>
    <x v="2416"/>
    <x v="2419"/>
    <n v="53"/>
    <x v="2"/>
    <x v="2"/>
    <x v="0"/>
  </r>
  <r>
    <s v="R117075A"/>
    <x v="23"/>
    <n v="1"/>
    <s v="CCS 2"/>
    <n v="30"/>
    <x v="2336"/>
    <x v="2417"/>
    <x v="2420"/>
    <n v="21"/>
    <x v="18"/>
    <x v="6"/>
    <x v="2"/>
  </r>
  <r>
    <s v="R117619R"/>
    <x v="23"/>
    <n v="1"/>
    <s v="CCS 2"/>
    <n v="30"/>
    <x v="2337"/>
    <x v="2418"/>
    <x v="2421"/>
    <n v="82"/>
    <x v="2"/>
    <x v="2"/>
    <x v="0"/>
  </r>
  <r>
    <s v="R117916C"/>
    <x v="23"/>
    <n v="1"/>
    <s v="CCS 2"/>
    <n v="30"/>
    <x v="2338"/>
    <x v="2419"/>
    <x v="2422"/>
    <n v="82"/>
    <x v="2"/>
    <x v="2"/>
    <x v="0"/>
  </r>
  <r>
    <s v="R117923H"/>
    <x v="23"/>
    <n v="1"/>
    <s v="CCS 2"/>
    <n v="30"/>
    <x v="2339"/>
    <x v="2420"/>
    <x v="2423"/>
    <n v="30"/>
    <x v="13"/>
    <x v="13"/>
    <x v="1"/>
  </r>
  <r>
    <s v="R117924A"/>
    <x v="23"/>
    <n v="1"/>
    <s v="CCS 2"/>
    <n v="30"/>
    <x v="2339"/>
    <x v="2420"/>
    <x v="2423"/>
    <n v="30"/>
    <x v="13"/>
    <x v="13"/>
    <x v="1"/>
  </r>
  <r>
    <s v="R114025G"/>
    <x v="0"/>
    <n v="1"/>
    <s v="CCS 2"/>
    <n v="120"/>
    <x v="738"/>
    <x v="745"/>
    <x v="745"/>
    <n v="11"/>
    <x v="20"/>
    <x v="19"/>
    <x v="2"/>
  </r>
  <r>
    <s v="R118384F"/>
    <x v="8"/>
    <n v="1"/>
    <s v="CCS 2"/>
    <n v="24"/>
    <x v="1978"/>
    <x v="2040"/>
    <x v="2042"/>
    <n v="80"/>
    <x v="5"/>
    <x v="5"/>
    <x v="0"/>
  </r>
  <r>
    <s v="R118385Z"/>
    <x v="8"/>
    <n v="1"/>
    <s v="CCS 2"/>
    <n v="24"/>
    <x v="1978"/>
    <x v="2040"/>
    <x v="2042"/>
    <n v="80"/>
    <x v="5"/>
    <x v="5"/>
    <x v="0"/>
  </r>
  <r>
    <s v="R102538A"/>
    <x v="5"/>
    <n v="1"/>
    <s v="CCS 2"/>
    <n v="24"/>
    <x v="2340"/>
    <x v="2421"/>
    <x v="2424"/>
    <n v="67"/>
    <x v="0"/>
    <x v="0"/>
    <x v="0"/>
  </r>
  <r>
    <s v="R114442E"/>
    <x v="17"/>
    <n v="1"/>
    <s v="CCS 2"/>
    <n v="180"/>
    <x v="2218"/>
    <x v="2296"/>
    <x v="2299"/>
    <n v="51"/>
    <x v="25"/>
    <x v="24"/>
    <x v="0"/>
  </r>
  <r>
    <s v="R114442E"/>
    <x v="17"/>
    <n v="1"/>
    <s v="CCS 2"/>
    <n v="180"/>
    <x v="2218"/>
    <x v="2296"/>
    <x v="2299"/>
    <n v="51"/>
    <x v="25"/>
    <x v="24"/>
    <x v="0"/>
  </r>
  <r>
    <s v="R117721A"/>
    <x v="25"/>
    <n v="4"/>
    <s v="CCS 2"/>
    <n v="250"/>
    <x v="2161"/>
    <x v="2233"/>
    <x v="2236"/>
    <n v="27"/>
    <x v="8"/>
    <x v="8"/>
    <x v="1"/>
  </r>
  <r>
    <s v="R117721A"/>
    <x v="25"/>
    <n v="4"/>
    <s v="CCS 2"/>
    <n v="250"/>
    <x v="2161"/>
    <x v="2233"/>
    <x v="2236"/>
    <n v="27"/>
    <x v="8"/>
    <x v="8"/>
    <x v="1"/>
  </r>
  <r>
    <s v="R117721A"/>
    <x v="25"/>
    <n v="4"/>
    <s v="CCS 2"/>
    <n v="250"/>
    <x v="2161"/>
    <x v="2233"/>
    <x v="2236"/>
    <n v="27"/>
    <x v="8"/>
    <x v="8"/>
    <x v="1"/>
  </r>
  <r>
    <s v="R117721A"/>
    <x v="25"/>
    <n v="4"/>
    <s v="CCS 2"/>
    <n v="250"/>
    <x v="2161"/>
    <x v="2233"/>
    <x v="2236"/>
    <n v="27"/>
    <x v="8"/>
    <x v="8"/>
    <x v="1"/>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79E"/>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0H"/>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5F"/>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688G"/>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2A"/>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3E"/>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24K"/>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1C"/>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5832G"/>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17272Z"/>
    <x v="10"/>
    <n v="12"/>
    <s v="CCS 2"/>
    <n v="180"/>
    <x v="2341"/>
    <x v="2422"/>
    <x v="2425"/>
    <n v="79"/>
    <x v="5"/>
    <x v="5"/>
    <x v="0"/>
  </r>
  <r>
    <s v="R101853K"/>
    <x v="12"/>
    <n v="2"/>
    <s v="CC2"/>
    <n v="60"/>
    <x v="2001"/>
    <x v="2079"/>
    <x v="2081"/>
    <n v="60"/>
    <x v="1"/>
    <x v="1"/>
    <x v="0"/>
  </r>
  <r>
    <s v="R101869F"/>
    <x v="12"/>
    <n v="2"/>
    <s v="CHAdeMO"/>
    <n v="30"/>
    <x v="2001"/>
    <x v="2079"/>
    <x v="2081"/>
    <n v="60"/>
    <x v="1"/>
    <x v="1"/>
    <x v="0"/>
  </r>
  <r>
    <s v="R112876F"/>
    <x v="12"/>
    <n v="2"/>
    <s v="CHAdeMO"/>
    <n v="60"/>
    <x v="2237"/>
    <x v="2315"/>
    <x v="2318"/>
    <n v="48"/>
    <x v="11"/>
    <x v="11"/>
    <x v="0"/>
  </r>
  <r>
    <s v="R100176Z"/>
    <x v="23"/>
    <n v="1"/>
    <s v="CCS2"/>
    <n v="30"/>
    <x v="2342"/>
    <x v="2423"/>
    <x v="2426"/>
    <n v="62"/>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FBD198-13BA-4AF2-9A37-33A6AE1799E0}" name="Year Selection" cacheId="323" applyNumberFormats="0" applyBorderFormats="0" applyFontFormats="0" applyPatternFormats="0" applyAlignmentFormats="0" applyWidthHeightFormats="1" dataCaption="Values" tag="1d53b2f6-9a7c-4b56-a4f7-09b780566099" updatedVersion="8" minRefreshableVersion="3" useAutoFormatting="1" subtotalHiddenItems="1" rowGrandTotals="0" colGrandTotals="0" itemPrintTitles="1" createdVersion="5" indent="0" outline="1" outlineData="1" multipleFieldFilters="0" chartFormat="50" rowHeaderCaption="Year">
  <location ref="A46:B47"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1">
    <i>
      <x/>
    </i>
  </rowItems>
  <colItems count="1">
    <i/>
  </colItems>
  <dataFields count="1">
    <dataField name="Sum of Number of Registration"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Selected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Number of Registration"/>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C423C2-E74F-485C-B849-7C81EED3575E}" name="Total_Reg" cacheId="1" applyNumberFormats="0" applyBorderFormats="0" applyFontFormats="0" applyPatternFormats="0" applyAlignmentFormats="0" applyWidthHeightFormats="1" dataCaption="Values" tag="893b276c-f0f2-46a9-bc45-ced0359639de" updatedVersion="8" minRefreshableVersion="3" useAutoFormatting="1" itemPrintTitles="1" createdVersion="5" indent="0" outline="1" outlineData="1" multipleFieldFilters="0" chartFormat="47" rowHeaderCaption="Year">
  <location ref="A37:A38"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6">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Number of Registratio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7606AC-DBBD-4453-B7A4-5FCAB609BF7B}" name="Trent_By_Fuel" cacheId="2" applyNumberFormats="0" applyBorderFormats="0" applyFontFormats="0" applyPatternFormats="0" applyAlignmentFormats="0" applyWidthHeightFormats="1" dataCaption="Values" tag="c5763e09-426d-498e-ba30-99f666fd2146" updatedVersion="8" minRefreshableVersion="3" useAutoFormatting="1" subtotalHiddenItems="1" itemPrintTitles="1" createdVersion="5" indent="0" outline="1" outlineData="1" multipleFieldFilters="0" chartFormat="98" rowHeaderCaption="Year">
  <location ref="A29:F34" firstHeaderRow="1" firstDataRow="2" firstDataCol="1"/>
  <pivotFields count="3">
    <pivotField axis="axisRow" allDrilled="1" subtotalTop="0" showAll="0" sortType="ascending" defaultSubtotal="0" defaultAttributeDrillState="1">
      <items count="3">
        <item x="0"/>
        <item x="1"/>
        <item x="2"/>
      </items>
    </pivotField>
    <pivotField axis="axisCol"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1"/>
    </i>
    <i>
      <x v="2"/>
    </i>
    <i t="grand">
      <x/>
    </i>
  </rowItems>
  <colFields count="1">
    <field x="1"/>
  </colFields>
  <colItems count="5">
    <i>
      <x v="3"/>
    </i>
    <i>
      <x v="2"/>
    </i>
    <i>
      <x/>
    </i>
    <i>
      <x v="1"/>
    </i>
    <i t="grand">
      <x/>
    </i>
  </colItems>
  <dataFields count="1">
    <dataField name="Sum of Number of Registration" fld="2" baseField="0" baseItem="0"/>
  </dataFields>
  <chartFormats count="15">
    <chartFormat chart="3" format="1"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13" format="5" series="1">
      <pivotArea type="data" outline="0" fieldPosition="0">
        <references count="2">
          <reference field="4294967294" count="1" selected="0">
            <x v="0"/>
          </reference>
          <reference field="1" count="1" selected="0">
            <x v="2"/>
          </reference>
        </references>
      </pivotArea>
    </chartFormat>
    <chartFormat chart="13" format="7" series="1">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3">
          <reference field="4294967294" count="1" selected="0">
            <x v="0"/>
          </reference>
          <reference field="0" count="1" selected="0">
            <x v="1"/>
          </reference>
          <reference field="1" count="1" selected="0">
            <x v="1"/>
          </reference>
        </references>
      </pivotArea>
    </chartFormat>
    <chartFormat chart="64" format="1" series="1">
      <pivotArea type="data" outline="0" fieldPosition="0">
        <references count="2">
          <reference field="4294967294" count="1" selected="0">
            <x v="0"/>
          </reference>
          <reference field="1" count="1" selected="0">
            <x v="2"/>
          </reference>
        </references>
      </pivotArea>
    </chartFormat>
    <chartFormat chart="64" format="3" series="1">
      <pivotArea type="data" outline="0" fieldPosition="0">
        <references count="2">
          <reference field="4294967294" count="1" selected="0">
            <x v="0"/>
          </reference>
          <reference field="1" count="1" selected="0">
            <x v="1"/>
          </reference>
        </references>
      </pivotArea>
    </chartFormat>
    <chartFormat chart="87" format="10" series="1">
      <pivotArea type="data" outline="0" fieldPosition="0">
        <references count="2">
          <reference field="4294967294" count="1" selected="0">
            <x v="0"/>
          </reference>
          <reference field="1" count="1" selected="0">
            <x v="2"/>
          </reference>
        </references>
      </pivotArea>
    </chartFormat>
    <chartFormat chart="87" format="12" series="1">
      <pivotArea type="data" outline="0" fieldPosition="0">
        <references count="2">
          <reference field="4294967294" count="1" selected="0">
            <x v="0"/>
          </reference>
          <reference field="1" count="1" selected="0">
            <x v="1"/>
          </reference>
        </references>
      </pivotArea>
    </chartFormat>
    <chartFormat chart="90" format="9" series="1">
      <pivotArea type="data" outline="0" fieldPosition="0">
        <references count="2">
          <reference field="4294967294" count="1" selected="0">
            <x v="0"/>
          </reference>
          <reference field="1" count="1" selected="0">
            <x v="2"/>
          </reference>
        </references>
      </pivotArea>
    </chartFormat>
    <chartFormat chart="90" format="11" series="1">
      <pivotArea type="data" outline="0" fieldPosition="0">
        <references count="2">
          <reference field="4294967294" count="1" selected="0">
            <x v="0"/>
          </reference>
          <reference field="1" count="1" selected="0">
            <x v="1"/>
          </reference>
        </references>
      </pivotArea>
    </chartFormat>
    <chartFormat chart="97" format="8" series="1">
      <pivotArea type="data" outline="0" fieldPosition="0">
        <references count="2">
          <reference field="4294967294" count="1" selected="0">
            <x v="0"/>
          </reference>
          <reference field="1" count="1" selected="0">
            <x v="3"/>
          </reference>
        </references>
      </pivotArea>
    </chartFormat>
    <chartFormat chart="97" format="9" series="1">
      <pivotArea type="data" outline="0" fieldPosition="0">
        <references count="2">
          <reference field="4294967294" count="1" selected="0">
            <x v="0"/>
          </reference>
          <reference field="1" count="1" selected="0">
            <x v="2"/>
          </reference>
        </references>
      </pivotArea>
    </chartFormat>
    <chartFormat chart="97" format="10" series="1">
      <pivotArea type="data" outline="0" fieldPosition="0">
        <references count="2">
          <reference field="4294967294" count="1" selected="0">
            <x v="0"/>
          </reference>
          <reference field="1" count="1" selected="0">
            <x v="0"/>
          </reference>
        </references>
      </pivotArea>
    </chartFormat>
    <chartFormat chart="97" format="11" series="1">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562851-96BE-4C9C-8FB8-A8AA4D29A482}" name="Total_Registration_Year" cacheId="3" applyNumberFormats="0" applyBorderFormats="0" applyFontFormats="0" applyPatternFormats="0" applyAlignmentFormats="0" applyWidthHeightFormats="1" dataCaption="Values" tag="f01e18ab-a447-4cad-b32f-441fbcdbe72c" updatedVersion="8" minRefreshableVersion="3" useAutoFormatting="1" subtotalHiddenItems="1" rowGrandTotals="0" itemPrintTitles="1" createdVersion="5" indent="0" outline="1" outlineData="1" multipleFieldFilters="0" chartFormat="67" rowHeaderCaption="Year">
  <location ref="A23:B2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Total Number of Registration" fld="1" baseField="0" baseItem="0"/>
  </dataFields>
  <chartFormats count="5">
    <chartFormat chart="47" format="6" series="1">
      <pivotArea type="data" outline="0" fieldPosition="0">
        <references count="1">
          <reference field="4294967294" count="1" selected="0">
            <x v="0"/>
          </reference>
        </references>
      </pivotArea>
    </chartFormat>
    <chartFormat chart="58" format="9" series="1">
      <pivotArea type="data" outline="0" fieldPosition="0">
        <references count="1">
          <reference field="4294967294" count="1" selected="0">
            <x v="0"/>
          </reference>
        </references>
      </pivotArea>
    </chartFormat>
    <chartFormat chart="58" format="10">
      <pivotArea type="data" outline="0" fieldPosition="0">
        <references count="2">
          <reference field="4294967294" count="1" selected="0">
            <x v="0"/>
          </reference>
          <reference field="0" count="1" selected="0">
            <x v="2"/>
          </reference>
        </references>
      </pivotArea>
    </chartFormat>
    <chartFormat chart="58" format="11">
      <pivotArea type="data" outline="0" fieldPosition="0">
        <references count="2">
          <reference field="4294967294" count="1" selected="0">
            <x v="0"/>
          </reference>
          <reference field="0" count="1" selected="0">
            <x v="1"/>
          </reference>
        </references>
      </pivotArea>
    </chartFormat>
    <chartFormat chart="58" format="12">
      <pivotArea type="data" outline="0" fieldPosition="0">
        <references count="2">
          <reference field="4294967294" count="1" selected="0">
            <x v="0"/>
          </reference>
          <reference field="0"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Number of Registration"/>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EEEED3-EA19-4BE9-B140-14B96058DF24}" name="Popular_Cartype" cacheId="320" applyNumberFormats="0" applyBorderFormats="0" applyFontFormats="0" applyPatternFormats="0" applyAlignmentFormats="0" applyWidthHeightFormats="1" dataCaption="Values" tag="2f3d975b-7868-483b-a699-968433eec619" updatedVersion="8" minRefreshableVersion="3" useAutoFormatting="1" subtotalHiddenItems="1" rowGrandTotals="0" itemPrintTitles="1" createdVersion="5" indent="0" outline="1" outlineData="1" multipleFieldFilters="0" chartFormat="45" rowHeaderCaption="Car Type">
  <location ref="A14:B20"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5"/>
    </i>
    <i>
      <x/>
    </i>
    <i>
      <x v="1"/>
    </i>
    <i>
      <x v="2"/>
    </i>
    <i>
      <x v="3"/>
    </i>
    <i>
      <x v="4"/>
    </i>
  </rowItems>
  <colItems count="1">
    <i/>
  </colItems>
  <dataFields count="1">
    <dataField name="Total Number of Registration" fld="1" baseField="0" baseItem="0"/>
  </dataFields>
  <chartFormats count="21">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9" format="7">
      <pivotArea type="data" outline="0" fieldPosition="0">
        <references count="2">
          <reference field="4294967294" count="1" selected="0">
            <x v="0"/>
          </reference>
          <reference field="0" count="1" selected="0">
            <x v="2"/>
          </reference>
        </references>
      </pivotArea>
    </chartFormat>
    <chartFormat chart="9" format="8">
      <pivotArea type="data" outline="0" fieldPosition="0">
        <references count="2">
          <reference field="4294967294" count="1" selected="0">
            <x v="0"/>
          </reference>
          <reference field="0" count="1" selected="0">
            <x v="3"/>
          </reference>
        </references>
      </pivotArea>
    </chartFormat>
    <chartFormat chart="9" format="9">
      <pivotArea type="data" outline="0" fieldPosition="0">
        <references count="2">
          <reference field="4294967294" count="1" selected="0">
            <x v="0"/>
          </reference>
          <reference field="0" count="1" selected="0">
            <x v="4"/>
          </reference>
        </references>
      </pivotArea>
    </chartFormat>
    <chartFormat chart="9" format="10">
      <pivotArea type="data" outline="0" fieldPosition="0">
        <references count="2">
          <reference field="4294967294" count="1" selected="0">
            <x v="0"/>
          </reference>
          <reference field="0" count="1" selected="0">
            <x v="5"/>
          </reference>
        </references>
      </pivotArea>
    </chartFormat>
    <chartFormat chart="36" format="31" series="1">
      <pivotArea type="data" outline="0" fieldPosition="0">
        <references count="1">
          <reference field="4294967294" count="1" selected="0">
            <x v="0"/>
          </reference>
        </references>
      </pivotArea>
    </chartFormat>
    <chartFormat chart="36" format="32">
      <pivotArea type="data" outline="0" fieldPosition="0">
        <references count="2">
          <reference field="4294967294" count="1" selected="0">
            <x v="0"/>
          </reference>
          <reference field="0" count="1" selected="0">
            <x v="5"/>
          </reference>
        </references>
      </pivotArea>
    </chartFormat>
    <chartFormat chart="36" format="33">
      <pivotArea type="data" outline="0" fieldPosition="0">
        <references count="2">
          <reference field="4294967294" count="1" selected="0">
            <x v="0"/>
          </reference>
          <reference field="0" count="1" selected="0">
            <x v="0"/>
          </reference>
        </references>
      </pivotArea>
    </chartFormat>
    <chartFormat chart="36" format="34">
      <pivotArea type="data" outline="0" fieldPosition="0">
        <references count="2">
          <reference field="4294967294" count="1" selected="0">
            <x v="0"/>
          </reference>
          <reference field="0" count="1" selected="0">
            <x v="1"/>
          </reference>
        </references>
      </pivotArea>
    </chartFormat>
    <chartFormat chart="36" format="35">
      <pivotArea type="data" outline="0" fieldPosition="0">
        <references count="2">
          <reference field="4294967294" count="1" selected="0">
            <x v="0"/>
          </reference>
          <reference field="0" count="1" selected="0">
            <x v="2"/>
          </reference>
        </references>
      </pivotArea>
    </chartFormat>
    <chartFormat chart="36" format="36">
      <pivotArea type="data" outline="0" fieldPosition="0">
        <references count="2">
          <reference field="4294967294" count="1" selected="0">
            <x v="0"/>
          </reference>
          <reference field="0" count="1" selected="0">
            <x v="3"/>
          </reference>
        </references>
      </pivotArea>
    </chartFormat>
    <chartFormat chart="36" format="37">
      <pivotArea type="data" outline="0" fieldPosition="0">
        <references count="2">
          <reference field="4294967294" count="1" selected="0">
            <x v="0"/>
          </reference>
          <reference field="0" count="1" selected="0">
            <x v="4"/>
          </reference>
        </references>
      </pivotArea>
    </chartFormat>
    <chartFormat chart="42" format="45" series="1">
      <pivotArea type="data" outline="0" fieldPosition="0">
        <references count="1">
          <reference field="4294967294" count="1" selected="0">
            <x v="0"/>
          </reference>
        </references>
      </pivotArea>
    </chartFormat>
    <chartFormat chart="42" format="46">
      <pivotArea type="data" outline="0" fieldPosition="0">
        <references count="2">
          <reference field="4294967294" count="1" selected="0">
            <x v="0"/>
          </reference>
          <reference field="0" count="1" selected="0">
            <x v="5"/>
          </reference>
        </references>
      </pivotArea>
    </chartFormat>
    <chartFormat chart="42" format="47">
      <pivotArea type="data" outline="0" fieldPosition="0">
        <references count="2">
          <reference field="4294967294" count="1" selected="0">
            <x v="0"/>
          </reference>
          <reference field="0" count="1" selected="0">
            <x v="0"/>
          </reference>
        </references>
      </pivotArea>
    </chartFormat>
    <chartFormat chart="42" format="48">
      <pivotArea type="data" outline="0" fieldPosition="0">
        <references count="2">
          <reference field="4294967294" count="1" selected="0">
            <x v="0"/>
          </reference>
          <reference field="0" count="1" selected="0">
            <x v="1"/>
          </reference>
        </references>
      </pivotArea>
    </chartFormat>
    <chartFormat chart="42" format="49">
      <pivotArea type="data" outline="0" fieldPosition="0">
        <references count="2">
          <reference field="4294967294" count="1" selected="0">
            <x v="0"/>
          </reference>
          <reference field="0" count="1" selected="0">
            <x v="2"/>
          </reference>
        </references>
      </pivotArea>
    </chartFormat>
    <chartFormat chart="42" format="50">
      <pivotArea type="data" outline="0" fieldPosition="0">
        <references count="2">
          <reference field="4294967294" count="1" selected="0">
            <x v="0"/>
          </reference>
          <reference field="0" count="1" selected="0">
            <x v="3"/>
          </reference>
        </references>
      </pivotArea>
    </chartFormat>
    <chartFormat chart="42" format="51">
      <pivotArea type="data" outline="0" fieldPosition="0">
        <references count="2">
          <reference field="4294967294" count="1" selected="0">
            <x v="0"/>
          </reference>
          <reference field="0" count="1" selected="0">
            <x v="4"/>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ew_Cars_by_make_2022_2024].[Year].&amp;[202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Number of Registration"/>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B412B3-B65F-4889-94F6-99F03FA8E4F6}" name="Pivot_Top_Makes" cacheId="317" applyNumberFormats="0" applyBorderFormats="0" applyFontFormats="0" applyPatternFormats="0" applyAlignmentFormats="0" applyWidthHeightFormats="1" dataCaption="Values" tag="8eaaecbf-ad75-4370-a0bd-27c5d41fe6e7" updatedVersion="8" minRefreshableVersion="3" useAutoFormatting="1" subtotalHiddenItems="1" rowGrandTotals="0" itemPrintTitles="1" createdVersion="5" indent="0" outline="1" outlineData="1" multipleFieldFilters="0" chartFormat="40" rowHeaderCaption="Car Model">
  <location ref="A1:B1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i>
    <i>
      <x v="7"/>
    </i>
    <i>
      <x v="8"/>
    </i>
    <i>
      <x v="5"/>
    </i>
    <i>
      <x v="3"/>
    </i>
    <i>
      <x v="2"/>
    </i>
    <i>
      <x v="1"/>
    </i>
    <i>
      <x v="6"/>
    </i>
    <i>
      <x v="9"/>
    </i>
  </rowItems>
  <colItems count="1">
    <i/>
  </colItems>
  <dataFields count="1">
    <dataField name="Total Number of Registration" fld="1" baseField="0" baseItem="0"/>
  </dataFields>
  <chartFormats count="2">
    <chartFormat chart="25" format="4"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ew_Cars_by_make_2022_2024].[Year].&amp;[202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Number of Registration"/>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A318DD-C913-454B-8E72-0ADFC927E596}" name="OviewKPI" cacheId="4" applyNumberFormats="0" applyBorderFormats="0" applyFontFormats="0" applyPatternFormats="0" applyAlignmentFormats="0" applyWidthHeightFormats="1" dataCaption="Values" tag="aa970a59-11a8-47b3-9664-af00c7efe30a" updatedVersion="8" minRefreshableVersion="3" useAutoFormatting="1" subtotalHiddenItems="1" rowGrandTotals="0" itemPrintTitles="1" createdVersion="5" indent="0" outline="1" outlineData="1" multipleFieldFilters="0" chartFormat="50" rowHeaderCaption="Year">
  <location ref="A41:B4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Total Number of Registration" fld="1" baseField="0" baseItem="0"/>
  </dataFields>
  <chartFormats count="2">
    <chartFormat chart="42" format="2" series="1">
      <pivotArea type="data" outline="0" fieldPosition="0">
        <references count="1">
          <reference field="4294967294" count="1" selected="0">
            <x v="0"/>
          </reference>
        </references>
      </pivotArea>
    </chartFormat>
    <chartFormat chart="47" format="6"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Selected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Number of Registration"/>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86A7B4-D0B5-4F3A-B58C-E783F2D51BE2}" name="Top10_EV_Brand" cacheId="332" applyNumberFormats="0" applyBorderFormats="0" applyFontFormats="0" applyPatternFormats="0" applyAlignmentFormats="0" applyWidthHeightFormats="1" dataCaption="Values" tag="637c437f-0868-4bdd-8c66-ac02d51dcbad" updatedVersion="8" minRefreshableVersion="3" useAutoFormatting="1" subtotalHiddenItems="1" rowGrandTotals="0" itemPrintTitles="1" createdVersion="5" indent="0" outline="1" outlineData="1" multipleFieldFilters="0" chartFormat="42" rowHeaderCaption="Car Brand">
  <location ref="A23:B33"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0">
    <i>
      <x/>
    </i>
    <i>
      <x v="2"/>
    </i>
    <i>
      <x v="4"/>
    </i>
    <i>
      <x v="7"/>
    </i>
    <i>
      <x v="8"/>
    </i>
    <i>
      <x v="5"/>
    </i>
    <i>
      <x v="6"/>
    </i>
    <i>
      <x v="1"/>
    </i>
    <i>
      <x v="3"/>
    </i>
    <i>
      <x v="9"/>
    </i>
  </rowItems>
  <colItems count="1">
    <i/>
  </colItems>
  <pageFields count="1">
    <pageField fld="2" hier="26" name="[New_Cars_by_make_2022_2024].[Fuel Type].&amp;[BEV]" cap="BEV"/>
  </pageFields>
  <dataFields count="1">
    <dataField name="Sum of Number of Registration" fld="1" baseField="0" baseItem="0"/>
  </dataFields>
  <chartFormats count="3">
    <chartFormat chart="12"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ew_Cars_by_make_2022_2024].[Year].&amp;[2022]"/>
      </members>
    </pivotHierarchy>
    <pivotHierarchy dragToData="1"/>
    <pivotHierarchy multipleItemSelectionAllowed="1" dragToData="1">
      <members count="1" level="1">
        <member name="[New_Cars_by_make_2022_2024].[Fuel Type].&amp;[BEV]"/>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C909CD-5338-4FBD-9F2A-3CA7A828E894}" name="PivotTable55" cacheId="344" applyNumberFormats="0" applyBorderFormats="0" applyFontFormats="0" applyPatternFormats="0" applyAlignmentFormats="0" applyWidthHeightFormats="1" dataCaption="Values" tag="2cbf3124-d507-400e-b948-bbc8fa8a3d0f" updatedVersion="8" minRefreshableVersion="3" useAutoFormatting="1" subtotalHiddenItems="1" rowGrandTotals="0" itemPrintTitles="1" createdVersion="5" indent="0" outline="1" outlineData="1" multipleFieldFilters="0">
  <location ref="G5:H6"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s>
  <rowFields count="1">
    <field x="1"/>
  </rowFields>
  <rowItems count="1">
    <i>
      <x/>
    </i>
  </rowItems>
  <colItems count="1">
    <i/>
  </colItems>
  <pageFields count="1">
    <pageField fld="2" hier="26" name="[New_Cars_by_make_2022_2024].[Fuel Type].&amp;[BEV]" cap="BEV"/>
  </pageField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2" level="1">
        <member name="[New_Cars_by_make_2022_2024].[Fuel Type].&amp;[BEV]"/>
        <member name="[New_Cars_by_make_2022_2024].[Fuel Type].&amp;[PHEV]"/>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5F7B84-7AD4-4A93-B214-DE20C2DEF22F}" name="Fuel_Trend" cacheId="5" applyNumberFormats="0" applyBorderFormats="0" applyFontFormats="0" applyPatternFormats="0" applyAlignmentFormats="0" applyWidthHeightFormats="1" dataCaption="Values" tag="0cea8844-da51-4fca-8d27-29c25c5ba5c7" updatedVersion="8" minRefreshableVersion="3" useAutoFormatting="1" subtotalHiddenItems="1" rowGrandTotals="0" itemPrintTitles="1" createdVersion="5" indent="0" outline="1" outlineData="1" multipleFieldFilters="0" chartFormat="138" rowHeaderCaption="Year">
  <location ref="A14:D18" firstHeaderRow="1" firstDataRow="2" firstDataCol="1"/>
  <pivotFields count="3">
    <pivotField axis="axisRow" allDrilled="1" subtotalTop="0" showAll="0" sortType="ascending" defaultSubtotal="0" defaultAttributeDrillState="1">
      <items count="3">
        <item x="0"/>
        <item x="1"/>
        <item x="2"/>
      </items>
    </pivotField>
    <pivotField axis="axisCol" allDrilled="1" subtotalTop="0" showAll="0" sortType="descending" defaultSubtotal="0" defaultAttributeDrillState="1">
      <items count="4">
        <item s="1" x="0"/>
        <item s="1"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i>
    <i>
      <x v="1"/>
    </i>
    <i>
      <x v="2"/>
    </i>
  </rowItems>
  <colFields count="1">
    <field x="1"/>
  </colFields>
  <colItems count="3">
    <i>
      <x/>
    </i>
    <i>
      <x v="1"/>
    </i>
    <i t="grand">
      <x/>
    </i>
  </colItems>
  <dataFields count="1">
    <dataField name="Sum of Number of Registration" fld="2" baseField="0" baseItem="0"/>
  </dataFields>
  <chartFormats count="11">
    <chartFormat chart="13" format="5" series="1">
      <pivotArea type="data" outline="0" fieldPosition="0">
        <references count="2">
          <reference field="4294967294" count="1" selected="0">
            <x v="0"/>
          </reference>
          <reference field="1" count="1" selected="0">
            <x v="3"/>
          </reference>
        </references>
      </pivotArea>
    </chartFormat>
    <chartFormat chart="13" format="7" series="1">
      <pivotArea type="data" outline="0" fieldPosition="0">
        <references count="2">
          <reference field="4294967294" count="1" selected="0">
            <x v="0"/>
          </reference>
          <reference field="1" count="1" selected="0">
            <x v="2"/>
          </reference>
        </references>
      </pivotArea>
    </chartFormat>
    <chartFormat chart="96" format="17" series="1">
      <pivotArea type="data" outline="0" fieldPosition="0">
        <references count="2">
          <reference field="4294967294" count="1" selected="0">
            <x v="0"/>
          </reference>
          <reference field="1" count="1" selected="0">
            <x v="3"/>
          </reference>
        </references>
      </pivotArea>
    </chartFormat>
    <chartFormat chart="96" format="19" series="1">
      <pivotArea type="data" outline="0" fieldPosition="0">
        <references count="2">
          <reference field="4294967294" count="1" selected="0">
            <x v="0"/>
          </reference>
          <reference field="1" count="1" selected="0">
            <x v="2"/>
          </reference>
        </references>
      </pivotArea>
    </chartFormat>
    <chartFormat chart="122" format="10" series="1">
      <pivotArea type="data" outline="0" fieldPosition="0">
        <references count="2">
          <reference field="4294967294" count="1" selected="0">
            <x v="0"/>
          </reference>
          <reference field="1" count="1" selected="0">
            <x v="3"/>
          </reference>
        </references>
      </pivotArea>
    </chartFormat>
    <chartFormat chart="122" format="12" series="1">
      <pivotArea type="data" outline="0" fieldPosition="0">
        <references count="2">
          <reference field="4294967294" count="1" selected="0">
            <x v="0"/>
          </reference>
          <reference field="1" count="1" selected="0">
            <x v="2"/>
          </reference>
        </references>
      </pivotArea>
    </chartFormat>
    <chartFormat chart="124" format="18" series="1">
      <pivotArea type="data" outline="0" fieldPosition="0">
        <references count="2">
          <reference field="4294967294" count="1" selected="0">
            <x v="0"/>
          </reference>
          <reference field="1" count="1" selected="0">
            <x v="3"/>
          </reference>
        </references>
      </pivotArea>
    </chartFormat>
    <chartFormat chart="124" format="20" series="1">
      <pivotArea type="data" outline="0" fieldPosition="0">
        <references count="2">
          <reference field="4294967294" count="1" selected="0">
            <x v="0"/>
          </reference>
          <reference field="1" count="1" selected="0">
            <x v="2"/>
          </reference>
        </references>
      </pivotArea>
    </chartFormat>
    <chartFormat chart="124" format="22" series="1">
      <pivotArea type="data" outline="0" fieldPosition="0">
        <references count="2">
          <reference field="4294967294" count="1" selected="0">
            <x v="0"/>
          </reference>
          <reference field="1" count="1" selected="0">
            <x v="1"/>
          </reference>
        </references>
      </pivotArea>
    </chartFormat>
    <chartFormat chart="124" format="23" series="1">
      <pivotArea type="data" outline="0" fieldPosition="0">
        <references count="2">
          <reference field="4294967294" count="1" selected="0">
            <x v="0"/>
          </reference>
          <reference field="1" count="1" selected="0">
            <x v="0"/>
          </reference>
        </references>
      </pivotArea>
    </chartFormat>
    <chartFormat chart="124" format="2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287B5A-06F7-432F-AA8F-86A3E68A4BCD}" name="Total_PHEVVechiclebyYear" cacheId="335" applyNumberFormats="0" applyBorderFormats="0" applyFontFormats="0" applyPatternFormats="0" applyAlignmentFormats="0" applyWidthHeightFormats="1" dataCaption="Values" tag="1858d73b-741e-4d0a-972a-5482e1105942" updatedVersion="8" minRefreshableVersion="3" useAutoFormatting="1" subtotalHiddenItems="1" rowGrandTotals="0" itemPrintTitles="1" createdVersion="5" indent="0" outline="1" outlineData="1" multipleFieldFilters="0">
  <location ref="D5:E6"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s>
  <rowFields count="1">
    <field x="1"/>
  </rowFields>
  <rowItems count="1">
    <i>
      <x/>
    </i>
  </rowItems>
  <colItems count="1">
    <i/>
  </colItems>
  <pageFields count="1">
    <pageField fld="2" hier="26" name="[New_Cars_by_make_2022_2024].[Fuel Type].&amp;[PHEV]" cap="PHEV"/>
  </pageField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New_Cars_by_make_2022_2024].[Fuel Type].&amp;[PHEV]"/>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007FD2-1A2A-4F7D-9E85-FC181297DADE}" name="Total_BEVVechiclebyYear" cacheId="326" applyNumberFormats="0" applyBorderFormats="0" applyFontFormats="0" applyPatternFormats="0" applyAlignmentFormats="0" applyWidthHeightFormats="1" dataCaption="Values" tag="ec57dba1-3fc8-43d5-98b7-114e2b0215d5" updatedVersion="8" minRefreshableVersion="3" useAutoFormatting="1" subtotalHiddenItems="1" rowGrandTotals="0" colGrandTotals="0" itemPrintTitles="1" createdVersion="5" indent="0" outline="1" outlineData="1" multipleFieldFilters="0">
  <location ref="A5:B6"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s>
  <rowFields count="1">
    <field x="1"/>
  </rowFields>
  <rowItems count="1">
    <i>
      <x/>
    </i>
  </rowItems>
  <colItems count="1">
    <i/>
  </colItems>
  <pageFields count="1">
    <pageField fld="2" hier="26" name="[New_Cars_by_make_2022_2024].[Fuel Type].&amp;[BEV]" cap="BEV"/>
  </pageField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New_Cars_by_make_2022_2024].[Fuel Type].&amp;[BEV]"/>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2F3919-5735-4936-A2AA-7DE490466C80}" name="EV_Cartype" cacheId="329" applyNumberFormats="0" applyBorderFormats="0" applyFontFormats="0" applyPatternFormats="0" applyAlignmentFormats="0" applyWidthHeightFormats="1" dataCaption="Values" tag="995a22d2-f1a2-4c35-8f8f-5aeb1dd48088" updatedVersion="8" minRefreshableVersion="3" useAutoFormatting="1" subtotalHiddenItems="1" rowGrandTotals="0" itemPrintTitles="1" createdVersion="5" indent="0" compact="0" compactData="0" multipleFieldFilters="0" chartFormat="43" rowHeaderCaption="Car Type">
  <location ref="A36:C42" firstHeaderRow="1" firstDataRow="1" firstDataCol="2"/>
  <pivotFields count="4">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efaultSubtotal="0" defaultAttributeDrillState="1">
      <items count="2">
        <item s="1" x="0"/>
        <item s="1" x="1"/>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2">
    <field x="1"/>
    <field x="3"/>
  </rowFields>
  <rowItems count="6">
    <i>
      <x/>
      <x v="2"/>
    </i>
    <i r="1">
      <x v="1"/>
    </i>
    <i r="1">
      <x/>
    </i>
    <i>
      <x v="1"/>
      <x v="1"/>
    </i>
    <i r="1">
      <x v="2"/>
    </i>
    <i r="1">
      <x/>
    </i>
  </rowItems>
  <colItems count="1">
    <i/>
  </colItems>
  <dataFields count="1">
    <dataField name="Sum of Number of Registration"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ew_Cars_by_make_2022_2024].[Year].&amp;[2022]"/>
      </members>
    </pivotHierarchy>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ank "/>
    <pivotHierarchy dragToData="1"/>
    <pivotHierarchy dragToData="1"/>
  </pivotHierarchies>
  <pivotTableStyleInfo name="PivotStyleLight16" showRowHeaders="1" showColHeaders="1" showRowStripes="0" showColStripes="0" showLastColumn="1"/>
  <filters count="1">
    <filter fld="3" type="count" id="3" iMeasureHier="39">
      <autoFilter ref="A1">
        <filterColumn colId="0">
          <top10 val="3" filterVal="3"/>
        </filterColumn>
      </autoFilter>
    </filter>
  </filters>
  <rowHierarchiesUsage count="2">
    <rowHierarchyUsage hierarchyUsage="26"/>
    <rowHierarchyUsage hierarchyUsage="2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56972D-96D6-4538-973D-D59241AF8F5A}" name="EV_KPI" cacheId="341" applyNumberFormats="0" applyBorderFormats="0" applyFontFormats="0" applyPatternFormats="0" applyAlignmentFormats="0" applyWidthHeightFormats="1" dataCaption="Values" tag="c5763e09-426d-498e-ba30-99f666fd2146" updatedVersion="8" minRefreshableVersion="3" useAutoFormatting="1" subtotalHiddenItems="1" rowGrandTotals="0" itemPrintTitles="1" createdVersion="5" indent="0" outline="1" outlineData="1" multipleFieldFilters="0" chartFormat="107" rowHeaderCaption="Year">
  <location ref="A9:F11" firstHeaderRow="1" firstDataRow="2" firstDataCol="1"/>
  <pivotFields count="3">
    <pivotField axis="axisRow" allDrilled="1" subtotalTop="0" showAll="0" sortType="ascending" defaultSubtotal="0" defaultAttributeDrillState="1">
      <items count="2">
        <item s="1" x="0"/>
        <item x="1"/>
      </items>
    </pivotField>
    <pivotField axis="axisCol"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
    <i>
      <x/>
    </i>
  </rowItems>
  <colFields count="1">
    <field x="1"/>
  </colFields>
  <colItems count="5">
    <i>
      <x v="2"/>
    </i>
    <i>
      <x v="3"/>
    </i>
    <i>
      <x/>
    </i>
    <i>
      <x v="1"/>
    </i>
    <i t="grand">
      <x/>
    </i>
  </colItems>
  <dataFields count="1">
    <dataField name="Sum of Number of Registration" fld="2" baseField="0" baseItem="0" numFmtId="10">
      <extLst>
        <ext xmlns:x14="http://schemas.microsoft.com/office/spreadsheetml/2009/9/main" uri="{E15A36E0-9728-4e99-A89B-3F7291B0FE68}">
          <x14:dataField pivotShowAs="percentOfParentCol"/>
        </ext>
      </extLst>
    </dataField>
  </dataFields>
  <chartFormats count="19">
    <chartFormat chart="3" format="1"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13" format="5" series="1">
      <pivotArea type="data" outline="0" fieldPosition="0">
        <references count="2">
          <reference field="4294967294" count="1" selected="0">
            <x v="0"/>
          </reference>
          <reference field="1" count="1" selected="0">
            <x v="2"/>
          </reference>
        </references>
      </pivotArea>
    </chartFormat>
    <chartFormat chart="13" format="7" series="1">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3">
          <reference field="4294967294" count="1" selected="0">
            <x v="0"/>
          </reference>
          <reference field="0" count="1" selected="0">
            <x v="1"/>
          </reference>
          <reference field="1" count="1" selected="0">
            <x v="1"/>
          </reference>
        </references>
      </pivotArea>
    </chartFormat>
    <chartFormat chart="64" format="1" series="1">
      <pivotArea type="data" outline="0" fieldPosition="0">
        <references count="2">
          <reference field="4294967294" count="1" selected="0">
            <x v="0"/>
          </reference>
          <reference field="1" count="1" selected="0">
            <x v="2"/>
          </reference>
        </references>
      </pivotArea>
    </chartFormat>
    <chartFormat chart="64" format="3" series="1">
      <pivotArea type="data" outline="0" fieldPosition="0">
        <references count="2">
          <reference field="4294967294" count="1" selected="0">
            <x v="0"/>
          </reference>
          <reference field="1" count="1" selected="0">
            <x v="1"/>
          </reference>
        </references>
      </pivotArea>
    </chartFormat>
    <chartFormat chart="87" format="10" series="1">
      <pivotArea type="data" outline="0" fieldPosition="0">
        <references count="2">
          <reference field="4294967294" count="1" selected="0">
            <x v="0"/>
          </reference>
          <reference field="1" count="1" selected="0">
            <x v="2"/>
          </reference>
        </references>
      </pivotArea>
    </chartFormat>
    <chartFormat chart="87" format="12" series="1">
      <pivotArea type="data" outline="0" fieldPosition="0">
        <references count="2">
          <reference field="4294967294" count="1" selected="0">
            <x v="0"/>
          </reference>
          <reference field="1" count="1" selected="0">
            <x v="1"/>
          </reference>
        </references>
      </pivotArea>
    </chartFormat>
    <chartFormat chart="90" format="9" series="1">
      <pivotArea type="data" outline="0" fieldPosition="0">
        <references count="2">
          <reference field="4294967294" count="1" selected="0">
            <x v="0"/>
          </reference>
          <reference field="1" count="1" selected="0">
            <x v="2"/>
          </reference>
        </references>
      </pivotArea>
    </chartFormat>
    <chartFormat chart="90" format="11" series="1">
      <pivotArea type="data" outline="0" fieldPosition="0">
        <references count="2">
          <reference field="4294967294" count="1" selected="0">
            <x v="0"/>
          </reference>
          <reference field="1" count="1" selected="0">
            <x v="1"/>
          </reference>
        </references>
      </pivotArea>
    </chartFormat>
    <chartFormat chart="91" format="0" series="1">
      <pivotArea type="data" outline="0" fieldPosition="0">
        <references count="2">
          <reference field="4294967294" count="1" selected="0">
            <x v="0"/>
          </reference>
          <reference field="1" count="1" selected="0">
            <x v="3"/>
          </reference>
        </references>
      </pivotArea>
    </chartFormat>
    <chartFormat chart="91" format="1" series="1">
      <pivotArea type="data" outline="0" fieldPosition="0">
        <references count="2">
          <reference field="4294967294" count="1" selected="0">
            <x v="0"/>
          </reference>
          <reference field="1" count="1" selected="0">
            <x v="2"/>
          </reference>
        </references>
      </pivotArea>
    </chartFormat>
    <chartFormat chart="91" format="2" series="1">
      <pivotArea type="data" outline="0" fieldPosition="0">
        <references count="2">
          <reference field="4294967294" count="1" selected="0">
            <x v="0"/>
          </reference>
          <reference field="1" count="1" selected="0">
            <x v="0"/>
          </reference>
        </references>
      </pivotArea>
    </chartFormat>
    <chartFormat chart="91" format="3" series="1">
      <pivotArea type="data" outline="0" fieldPosition="0">
        <references count="2">
          <reference field="4294967294" count="1" selected="0">
            <x v="0"/>
          </reference>
          <reference field="1" count="1" selected="0">
            <x v="1"/>
          </reference>
        </references>
      </pivotArea>
    </chartFormat>
    <chartFormat chart="97" format="8" series="1">
      <pivotArea type="data" outline="0" fieldPosition="0">
        <references count="2">
          <reference field="4294967294" count="1" selected="0">
            <x v="0"/>
          </reference>
          <reference field="1" count="1" selected="0">
            <x v="3"/>
          </reference>
        </references>
      </pivotArea>
    </chartFormat>
    <chartFormat chart="97" format="9" series="1">
      <pivotArea type="data" outline="0" fieldPosition="0">
        <references count="2">
          <reference field="4294967294" count="1" selected="0">
            <x v="0"/>
          </reference>
          <reference field="1" count="1" selected="0">
            <x v="2"/>
          </reference>
        </references>
      </pivotArea>
    </chartFormat>
    <chartFormat chart="97" format="10" series="1">
      <pivotArea type="data" outline="0" fieldPosition="0">
        <references count="2">
          <reference field="4294967294" count="1" selected="0">
            <x v="0"/>
          </reference>
          <reference field="1" count="1" selected="0">
            <x v="0"/>
          </reference>
        </references>
      </pivotArea>
    </chartFormat>
    <chartFormat chart="97" format="11" series="1">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BFAB29-5840-4463-A303-C5F709AA090E}" name="Top10_PHEV_Brand" cacheId="338" applyNumberFormats="0" applyBorderFormats="0" applyFontFormats="0" applyPatternFormats="0" applyAlignmentFormats="0" applyWidthHeightFormats="1" dataCaption="Values" tag="637c437f-0868-4bdd-8c66-ac02d51dcbad" updatedVersion="8" minRefreshableVersion="3" useAutoFormatting="1" subtotalHiddenItems="1" rowGrandTotals="0" itemPrintTitles="1" createdVersion="5" indent="0" outline="1" outlineData="1" multipleFieldFilters="0" chartFormat="29" rowHeaderCaption="Car Brand">
  <location ref="D23:E33"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0">
    <i>
      <x v="9"/>
    </i>
    <i>
      <x v="4"/>
    </i>
    <i>
      <x/>
    </i>
    <i>
      <x v="3"/>
    </i>
    <i>
      <x v="1"/>
    </i>
    <i>
      <x v="2"/>
    </i>
    <i>
      <x v="5"/>
    </i>
    <i>
      <x v="7"/>
    </i>
    <i>
      <x v="6"/>
    </i>
    <i>
      <x v="8"/>
    </i>
  </rowItems>
  <colItems count="1">
    <i/>
  </colItems>
  <pageFields count="1">
    <pageField fld="2" hier="26" name="[New_Cars_by_make_2022_2024].[Fuel Type].&amp;[PHEV]" cap="PHEV"/>
  </pageFields>
  <dataFields count="1">
    <dataField name="Sum of Number of Registration" fld="1" baseField="0" baseItem="0"/>
  </dataFields>
  <chartFormats count="5">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ew_Cars_by_make_2022_2024].[Year].&amp;[2022]"/>
      </members>
    </pivotHierarchy>
    <pivotHierarchy dragToData="1"/>
    <pivotHierarchy multipleItemSelectionAllowed="1" dragToData="1">
      <members count="1" level="1">
        <member name="[New_Cars_by_make_2022_2024].[Fuel Type].&amp;[PHEV]"/>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FF6673E-5E52-484D-AFE0-1FD8B99DAE41}" name="EV_Staions_KPI" cacheId="347" applyNumberFormats="0" applyBorderFormats="0" applyFontFormats="0" applyPatternFormats="0" applyAlignmentFormats="0" applyWidthHeightFormats="1" dataCaption="Values" tag="c89c6004-eb6e-4da4-bc6a-5065505f4ea7" updatedVersion="8" minRefreshableVersion="3" useAutoFormatting="1" subtotalHiddenItems="1" rowGrandTotals="0" colGrandTotals="0" itemPrintTitles="1" createdVersion="5" indent="0" outline="1" outlineData="1" multipleFieldFilters="0">
  <location ref="A53:B54"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1">
        <item s="1" x="0"/>
      </items>
    </pivotField>
    <pivotField axis="axisPage" allDrilled="1" subtotalTop="0" showAll="0" dataSourceSort="1" defaultSubtotal="0" defaultAttributeDrillState="1"/>
  </pivotFields>
  <rowFields count="1">
    <field x="1"/>
  </rowFields>
  <rowItems count="1">
    <i>
      <x/>
    </i>
  </rowItems>
  <colItems count="1">
    <i/>
  </colItems>
  <pageFields count="1">
    <pageField fld="2" hier="26" name="[New_Cars_by_make_2022_2024].[Fuel Type].&amp;[BEV]" cap="BEV"/>
  </pageField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2" level="1">
        <member name="[New_Cars_by_make_2022_2024].[Fuel Type].&amp;[BEV]"/>
        <member name="[New_Cars_by_make_2022_2024].[Fuel Type].&amp;[PHEV]"/>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w_Cars_by_make_2022_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4D96629-E3A9-43AA-9BB8-E90A725C6F54}" name="EVDistrict_Filter_Pivo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rowHeaderCaption="District">
  <location ref="A43:D44" firstHeaderRow="1" firstDataRow="1" firstDataCol="3"/>
  <pivotFields count="12">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2343">
        <item x="1169"/>
        <item x="2140"/>
        <item x="1677"/>
        <item x="2136"/>
        <item x="2006"/>
        <item x="737"/>
        <item x="2142"/>
        <item x="1824"/>
        <item x="1740"/>
        <item x="1742"/>
        <item x="1741"/>
        <item x="1188"/>
        <item x="2015"/>
        <item x="1789"/>
        <item x="869"/>
        <item x="746"/>
        <item x="831"/>
        <item x="1936"/>
        <item x="2253"/>
        <item x="1861"/>
        <item x="2251"/>
        <item x="1743"/>
        <item x="775"/>
        <item x="1870"/>
        <item x="2163"/>
        <item x="2137"/>
        <item x="2255"/>
        <item x="1762"/>
        <item x="2130"/>
        <item x="833"/>
        <item x="1859"/>
        <item x="1798"/>
        <item x="1744"/>
        <item x="1864"/>
        <item x="2129"/>
        <item x="2045"/>
        <item x="2034"/>
        <item x="166"/>
        <item x="272"/>
        <item x="1869"/>
        <item x="2128"/>
        <item x="685"/>
        <item x="164"/>
        <item x="268"/>
        <item x="2134"/>
        <item x="2331"/>
        <item x="2146"/>
        <item x="824"/>
        <item x="826"/>
        <item x="2033"/>
        <item x="843"/>
        <item x="1949"/>
        <item x="789"/>
        <item x="2148"/>
        <item x="1675"/>
        <item x="1185"/>
        <item x="2328"/>
        <item x="2032"/>
        <item x="1755"/>
        <item x="2162"/>
        <item x="270"/>
        <item x="1867"/>
        <item x="1673"/>
        <item x="1873"/>
        <item x="1764"/>
        <item x="2143"/>
        <item x="2049"/>
        <item x="1778"/>
        <item x="864"/>
        <item x="503"/>
        <item x="1234"/>
        <item x="502"/>
        <item x="698"/>
        <item x="1997"/>
        <item x="506"/>
        <item x="2048"/>
        <item x="2164"/>
        <item x="1946"/>
        <item x="1199"/>
        <item x="2165"/>
        <item x="2326"/>
        <item x="176"/>
        <item x="678"/>
        <item x="694"/>
        <item x="172"/>
        <item x="689"/>
        <item x="679"/>
        <item x="168"/>
        <item x="154"/>
        <item x="159"/>
        <item x="158"/>
        <item x="733"/>
        <item x="774"/>
        <item x="2021"/>
        <item x="2158"/>
        <item x="781"/>
        <item x="1971"/>
        <item x="863"/>
        <item x="848"/>
        <item x="862"/>
        <item x="1735"/>
        <item x="1944"/>
        <item x="2249"/>
        <item x="2223"/>
        <item x="1651"/>
        <item x="849"/>
        <item x="1258"/>
        <item x="861"/>
        <item x="1257"/>
        <item x="1261"/>
        <item x="859"/>
        <item x="163"/>
        <item x="1221"/>
        <item x="157"/>
        <item x="1259"/>
        <item x="173"/>
        <item x="860"/>
        <item x="1260"/>
        <item x="870"/>
        <item x="504"/>
        <item x="2156"/>
        <item x="1920"/>
        <item x="829"/>
        <item x="797"/>
        <item x="1671"/>
        <item x="1970"/>
        <item x="1902"/>
        <item x="1191"/>
        <item x="801"/>
        <item x="2070"/>
        <item x="788"/>
        <item x="2306"/>
        <item x="787"/>
        <item x="877"/>
        <item x="1901"/>
        <item x="795"/>
        <item x="1884"/>
        <item x="2079"/>
        <item x="804"/>
        <item x="2269"/>
        <item x="2086"/>
        <item x="2087"/>
        <item x="1653"/>
        <item x="1678"/>
        <item x="1655"/>
        <item x="2068"/>
        <item x="1670"/>
        <item x="2056"/>
        <item x="2067"/>
        <item x="2059"/>
        <item x="2065"/>
        <item x="1968"/>
        <item x="2042"/>
        <item x="738"/>
        <item x="799"/>
        <item x="800"/>
        <item x="213"/>
        <item x="219"/>
        <item x="210"/>
        <item x="1669"/>
        <item x="1334"/>
        <item x="509"/>
        <item x="216"/>
        <item x="1338"/>
        <item x="874"/>
        <item x="212"/>
        <item x="1335"/>
        <item x="1330"/>
        <item x="872"/>
        <item x="1333"/>
        <item x="1339"/>
        <item x="1329"/>
        <item x="217"/>
        <item x="1336"/>
        <item x="206"/>
        <item x="1331"/>
        <item x="873"/>
        <item x="1332"/>
        <item x="214"/>
        <item x="215"/>
        <item x="1340"/>
        <item x="871"/>
        <item x="211"/>
        <item x="218"/>
        <item x="208"/>
        <item x="535"/>
        <item x="207"/>
        <item x="525"/>
        <item x="209"/>
        <item x="1652"/>
        <item x="1679"/>
        <item x="2016"/>
        <item x="2082"/>
        <item x="2283"/>
        <item x="1945"/>
        <item x="542"/>
        <item x="875"/>
        <item x="1222"/>
        <item x="876"/>
        <item x="2072"/>
        <item x="825"/>
        <item x="2055"/>
        <item x="836"/>
        <item x="1649"/>
        <item x="828"/>
        <item x="1777"/>
        <item x="1770"/>
        <item x="1941"/>
        <item x="1953"/>
        <item x="2077"/>
        <item x="837"/>
        <item x="1660"/>
        <item x="1657"/>
        <item x="2071"/>
        <item x="878"/>
        <item x="1650"/>
        <item x="2066"/>
        <item x="794"/>
        <item x="2311"/>
        <item x="727"/>
        <item x="2256"/>
        <item x="1282"/>
        <item x="239"/>
        <item x="1274"/>
        <item x="1284"/>
        <item x="247"/>
        <item x="248"/>
        <item x="539"/>
        <item x="677"/>
        <item x="1285"/>
        <item x="513"/>
        <item x="528"/>
        <item x="1273"/>
        <item x="245"/>
        <item x="251"/>
        <item x="1287"/>
        <item x="924"/>
        <item x="923"/>
        <item x="235"/>
        <item x="702"/>
        <item x="2234"/>
        <item x="236"/>
        <item x="234"/>
        <item x="233"/>
        <item x="1286"/>
        <item x="704"/>
        <item x="1275"/>
        <item x="1281"/>
        <item x="1663"/>
        <item x="237"/>
        <item x="1193"/>
        <item x="696"/>
        <item x="703"/>
        <item x="693"/>
        <item x="1280"/>
        <item x="249"/>
        <item x="927"/>
        <item x="246"/>
        <item x="928"/>
        <item x="242"/>
        <item x="250"/>
        <item x="243"/>
        <item x="1271"/>
        <item x="241"/>
        <item x="238"/>
        <item x="926"/>
        <item x="240"/>
        <item x="540"/>
        <item x="1283"/>
        <item x="667"/>
        <item x="1272"/>
        <item x="929"/>
        <item x="516"/>
        <item x="925"/>
        <item x="244"/>
        <item x="2183"/>
        <item x="2069"/>
        <item x="2209"/>
        <item x="1756"/>
        <item x="2216"/>
        <item x="2088"/>
        <item x="2285"/>
        <item x="808"/>
        <item x="748"/>
        <item x="2060"/>
        <item x="1950"/>
        <item x="1276"/>
        <item x="228"/>
        <item x="1288"/>
        <item x="675"/>
        <item x="225"/>
        <item x="226"/>
        <item x="229"/>
        <item x="934"/>
        <item x="1279"/>
        <item x="223"/>
        <item x="931"/>
        <item x="933"/>
        <item x="930"/>
        <item x="932"/>
        <item x="684"/>
        <item x="232"/>
        <item x="521"/>
        <item x="522"/>
        <item x="227"/>
        <item x="231"/>
        <item x="1277"/>
        <item x="224"/>
        <item x="230"/>
        <item x="1289"/>
        <item x="699"/>
        <item x="1278"/>
        <item x="222"/>
        <item x="524"/>
        <item x="221"/>
        <item x="220"/>
        <item x="529"/>
        <item x="289"/>
        <item x="290"/>
        <item x="2300"/>
        <item x="2076"/>
        <item x="935"/>
        <item x="295"/>
        <item x="294"/>
        <item x="2062"/>
        <item x="1736"/>
        <item x="765"/>
        <item x="2063"/>
        <item x="2064"/>
        <item x="296"/>
        <item x="1176"/>
        <item x="866"/>
        <item x="867"/>
        <item x="868"/>
        <item x="2131"/>
        <item x="1787"/>
        <item x="2147"/>
        <item x="740"/>
        <item x="1201"/>
        <item x="155"/>
        <item x="165"/>
        <item x="2152"/>
        <item x="1167"/>
        <item x="2167"/>
        <item x="2327"/>
        <item x="2133"/>
        <item x="1947"/>
        <item x="1974"/>
        <item x="780"/>
        <item x="263"/>
        <item x="1866"/>
        <item x="2150"/>
        <item x="2151"/>
        <item x="2168"/>
        <item x="1182"/>
        <item x="2149"/>
        <item x="783"/>
        <item x="275"/>
        <item x="273"/>
        <item x="167"/>
        <item x="1238"/>
        <item x="682"/>
        <item x="672"/>
        <item x="1782"/>
        <item x="1183"/>
        <item x="2193"/>
        <item x="2135"/>
        <item x="190"/>
        <item x="885"/>
        <item x="1265"/>
        <item x="512"/>
        <item x="1761"/>
        <item x="2023"/>
        <item x="1804"/>
        <item x="2052"/>
        <item x="784"/>
        <item x="1779"/>
        <item x="1228"/>
        <item x="882"/>
        <item x="186"/>
        <item x="1270"/>
        <item x="526"/>
        <item x="1246"/>
        <item x="189"/>
        <item x="883"/>
        <item x="820"/>
        <item x="2039"/>
        <item x="2061"/>
        <item x="838"/>
        <item x="2336"/>
        <item x="1662"/>
        <item x="1930"/>
        <item x="817"/>
        <item x="2160"/>
        <item x="2014"/>
        <item x="2159"/>
        <item x="830"/>
        <item x="2171"/>
        <item x="1754"/>
        <item x="735"/>
        <item x="2030"/>
        <item x="2195"/>
        <item x="1665"/>
        <item x="1928"/>
        <item x="2157"/>
        <item x="2155"/>
        <item x="1821"/>
        <item x="1911"/>
        <item x="1994"/>
        <item x="1802"/>
        <item x="1981"/>
        <item x="742"/>
        <item x="764"/>
        <item x="271"/>
        <item x="2284"/>
        <item x="805"/>
        <item x="2170"/>
        <item x="1875"/>
        <item x="2132"/>
        <item x="850"/>
        <item x="2305"/>
        <item x="1857"/>
        <item x="2272"/>
        <item x="1882"/>
        <item x="1337"/>
        <item x="1973"/>
        <item x="1912"/>
        <item x="2012"/>
        <item x="2182"/>
        <item x="1872"/>
        <item x="160"/>
        <item x="772"/>
        <item x="2141"/>
        <item x="1955"/>
        <item x="769"/>
        <item x="2139"/>
        <item x="1948"/>
        <item x="818"/>
        <item x="2145"/>
        <item x="1790"/>
        <item x="2166"/>
        <item x="2231"/>
        <item x="2144"/>
        <item x="2037"/>
        <item x="1175"/>
        <item x="1897"/>
        <item x="1898"/>
        <item x="1852"/>
        <item x="2322"/>
        <item x="1833"/>
        <item x="2138"/>
        <item x="1966"/>
        <item x="2169"/>
        <item x="162"/>
        <item x="757"/>
        <item x="1198"/>
        <item x="1813"/>
        <item x="1886"/>
        <item x="1940"/>
        <item x="1840"/>
        <item x="1832"/>
        <item x="771"/>
        <item x="1984"/>
        <item x="1925"/>
        <item x="1924"/>
        <item x="1905"/>
        <item x="2027"/>
        <item x="1906"/>
        <item x="1786"/>
        <item x="262"/>
        <item x="2024"/>
        <item x="1927"/>
        <item x="2002"/>
        <item x="1926"/>
        <item x="1806"/>
        <item x="2154"/>
        <item x="1767"/>
        <item x="1796"/>
        <item x="1998"/>
        <item x="1915"/>
        <item x="1658"/>
        <item x="1818"/>
        <item x="1820"/>
        <item x="1835"/>
        <item x="1808"/>
        <item x="1933"/>
        <item x="853"/>
        <item x="1269"/>
        <item x="156"/>
        <item x="161"/>
        <item x="1983"/>
        <item x="2267"/>
        <item x="1177"/>
        <item x="1918"/>
        <item x="1919"/>
        <item x="1985"/>
        <item x="1831"/>
        <item x="2203"/>
        <item x="174"/>
        <item x="854"/>
        <item x="175"/>
        <item x="857"/>
        <item x="856"/>
        <item x="855"/>
        <item x="501"/>
        <item x="499"/>
        <item x="1227"/>
        <item x="505"/>
        <item x="500"/>
        <item x="2161"/>
        <item x="1811"/>
        <item x="1759"/>
        <item x="1784"/>
        <item x="858"/>
        <item x="1772"/>
        <item x="2184"/>
        <item x="1788"/>
        <item x="2153"/>
        <item x="754"/>
        <item x="1765"/>
        <item x="1830"/>
        <item x="758"/>
        <item x="171"/>
        <item x="1237"/>
        <item x="1189"/>
        <item x="782"/>
        <item x="768"/>
        <item x="778"/>
        <item x="1935"/>
        <item x="1776"/>
        <item x="2254"/>
        <item x="1795"/>
        <item x="1672"/>
        <item x="1856"/>
        <item x="1173"/>
        <item x="1979"/>
        <item x="1168"/>
        <item x="865"/>
        <item x="2339"/>
        <item x="842"/>
        <item x="1991"/>
        <item x="1913"/>
        <item x="1774"/>
        <item x="1903"/>
        <item x="322"/>
        <item x="1464"/>
        <item x="315"/>
        <item x="1461"/>
        <item x="1465"/>
        <item x="1462"/>
        <item x="321"/>
        <item x="1467"/>
        <item x="916"/>
        <item x="510"/>
        <item x="303"/>
        <item x="292"/>
        <item x="291"/>
        <item x="1459"/>
        <item x="281"/>
        <item x="1463"/>
        <item x="918"/>
        <item x="920"/>
        <item x="307"/>
        <item x="305"/>
        <item x="921"/>
        <item x="1443"/>
        <item x="1943"/>
        <item x="543"/>
        <item x="507"/>
        <item x="922"/>
        <item x="297"/>
        <item x="919"/>
        <item x="917"/>
        <item x="1468"/>
        <item x="1439"/>
        <item x="1440"/>
        <item x="283"/>
        <item x="1441"/>
        <item x="530"/>
        <item x="284"/>
        <item x="508"/>
        <item x="536"/>
        <item x="293"/>
        <item x="282"/>
        <item x="1437"/>
        <item x="1438"/>
        <item x="2246"/>
        <item x="184"/>
        <item x="187"/>
        <item x="203"/>
        <item x="202"/>
        <item x="681"/>
        <item x="669"/>
        <item x="912"/>
        <item x="204"/>
        <item x="1230"/>
        <item x="200"/>
        <item x="197"/>
        <item x="1266"/>
        <item x="1236"/>
        <item x="520"/>
        <item x="908"/>
        <item x="198"/>
        <item x="194"/>
        <item x="531"/>
        <item x="527"/>
        <item x="196"/>
        <item x="1231"/>
        <item x="201"/>
        <item x="910"/>
        <item x="909"/>
        <item x="199"/>
        <item x="511"/>
        <item x="205"/>
        <item x="195"/>
        <item x="1819"/>
        <item x="1825"/>
        <item x="2296"/>
        <item x="1826"/>
        <item x="1851"/>
        <item x="1874"/>
        <item x="1807"/>
        <item x="1876"/>
        <item x="1972"/>
        <item x="2083"/>
        <item x="1810"/>
        <item x="2004"/>
        <item x="1847"/>
        <item x="1780"/>
        <item x="2011"/>
        <item x="821"/>
        <item x="911"/>
        <item x="1255"/>
        <item x="660"/>
        <item x="191"/>
        <item x="913"/>
        <item x="1225"/>
        <item x="183"/>
        <item x="915"/>
        <item x="185"/>
        <item x="1215"/>
        <item x="180"/>
        <item x="914"/>
        <item x="533"/>
        <item x="514"/>
        <item x="1664"/>
        <item x="2299"/>
        <item x="2047"/>
        <item x="1989"/>
        <item x="2279"/>
        <item x="827"/>
        <item x="2313"/>
        <item x="2210"/>
        <item x="181"/>
        <item x="796"/>
        <item x="1431"/>
        <item x="887"/>
        <item x="285"/>
        <item x="1432"/>
        <item x="534"/>
        <item x="2330"/>
        <item x="2222"/>
        <item x="2040"/>
        <item x="2315"/>
        <item x="1190"/>
        <item x="182"/>
        <item x="1445"/>
        <item x="905"/>
        <item x="314"/>
        <item x="310"/>
        <item x="760"/>
        <item x="306"/>
        <item x="320"/>
        <item x="1460"/>
        <item x="302"/>
        <item x="286"/>
        <item x="288"/>
        <item x="287"/>
        <item x="298"/>
        <item x="299"/>
        <item x="906"/>
        <item x="2261"/>
        <item x="2235"/>
        <item x="2078"/>
        <item x="2003"/>
        <item x="1954"/>
        <item x="894"/>
        <item x="1220"/>
        <item x="309"/>
        <item x="308"/>
        <item x="313"/>
        <item x="895"/>
        <item x="673"/>
        <item x="1202"/>
        <item x="893"/>
        <item x="1248"/>
        <item x="891"/>
        <item x="532"/>
        <item x="886"/>
        <item x="331"/>
        <item x="889"/>
        <item x="697"/>
        <item x="1256"/>
        <item x="332"/>
        <item x="339"/>
        <item x="687"/>
        <item x="1200"/>
        <item x="892"/>
        <item x="649"/>
        <item x="665"/>
        <item x="664"/>
        <item x="179"/>
        <item x="193"/>
        <item x="676"/>
        <item x="192"/>
        <item x="1229"/>
        <item x="674"/>
        <item x="888"/>
        <item x="1680"/>
        <item x="1794"/>
        <item x="1668"/>
        <item x="2333"/>
        <item x="2239"/>
        <item x="333"/>
        <item x="1868"/>
        <item x="1247"/>
        <item x="661"/>
        <item x="662"/>
        <item x="337"/>
        <item x="1232"/>
        <item x="519"/>
        <item x="323"/>
        <item x="515"/>
        <item x="890"/>
        <item x="327"/>
        <item x="2035"/>
        <item x="340"/>
        <item x="1871"/>
        <item x="1934"/>
        <item x="1737"/>
        <item x="334"/>
        <item x="330"/>
        <item x="899"/>
        <item x="328"/>
        <item x="898"/>
        <item x="336"/>
        <item x="338"/>
        <item x="1262"/>
        <item x="1263"/>
        <item x="1264"/>
        <item x="663"/>
        <item x="1674"/>
        <item x="897"/>
        <item x="1226"/>
        <item x="1161"/>
        <item x="819"/>
        <item x="1773"/>
        <item x="1781"/>
        <item x="2054"/>
        <item x="2185"/>
        <item x="1164"/>
        <item x="1993"/>
        <item x="2044"/>
        <item x="2074"/>
        <item x="2334"/>
        <item x="2053"/>
        <item x="1817"/>
        <item x="1816"/>
        <item x="1739"/>
        <item x="2017"/>
        <item x="750"/>
        <item x="1858"/>
        <item x="2307"/>
        <item x="761"/>
        <item x="779"/>
        <item x="809"/>
        <item x="335"/>
        <item x="1235"/>
        <item x="329"/>
        <item x="901"/>
        <item x="324"/>
        <item x="325"/>
        <item x="326"/>
        <item x="1812"/>
        <item x="1969"/>
        <item x="1967"/>
        <item x="2227"/>
        <item x="2228"/>
        <item x="844"/>
        <item x="2051"/>
        <item x="1656"/>
        <item x="2275"/>
        <item x="2206"/>
        <item x="1929"/>
        <item x="798"/>
        <item x="2312"/>
        <item x="2263"/>
        <item x="2260"/>
        <item x="1809"/>
        <item x="902"/>
        <item x="2043"/>
        <item x="2180"/>
        <item x="1181"/>
        <item x="755"/>
        <item x="1180"/>
        <item x="1166"/>
        <item x="1828"/>
        <item x="907"/>
        <item x="1908"/>
        <item x="1843"/>
        <item x="1995"/>
        <item x="1885"/>
        <item x="1992"/>
        <item x="1801"/>
        <item x="1184"/>
        <item x="1752"/>
        <item x="1932"/>
        <item x="1661"/>
        <item x="834"/>
        <item x="2264"/>
        <item x="2020"/>
        <item x="1921"/>
        <item x="1842"/>
        <item x="1990"/>
        <item x="688"/>
        <item x="304"/>
        <item x="896"/>
        <item x="666"/>
        <item x="300"/>
        <item x="668"/>
        <item x="188"/>
        <item x="2084"/>
        <item x="1836"/>
        <item x="1877"/>
        <item x="2085"/>
        <item x="1892"/>
        <item x="1179"/>
        <item x="1792"/>
        <item x="777"/>
        <item x="832"/>
        <item x="1888"/>
        <item x="1800"/>
        <item x="1751"/>
        <item x="1186"/>
        <item x="766"/>
        <item x="2050"/>
        <item x="318"/>
        <item x="904"/>
        <item x="671"/>
        <item x="523"/>
        <item x="538"/>
        <item x="903"/>
        <item x="280"/>
        <item x="900"/>
        <item x="541"/>
        <item x="2317"/>
        <item x="1748"/>
        <item x="1165"/>
        <item x="1667"/>
        <item x="1654"/>
        <item x="1659"/>
        <item x="2192"/>
        <item x="1211"/>
        <item x="359"/>
        <item x="354"/>
        <item x="985"/>
        <item x="984"/>
        <item x="655"/>
        <item x="1205"/>
        <item x="349"/>
        <item x="1206"/>
        <item x="707"/>
        <item x="348"/>
        <item x="691"/>
        <item x="358"/>
        <item x="346"/>
        <item x="1213"/>
        <item x="561"/>
        <item x="1207"/>
        <item x="700"/>
        <item x="567"/>
        <item x="343"/>
        <item x="653"/>
        <item x="345"/>
        <item x="361"/>
        <item x="360"/>
        <item x="650"/>
        <item x="983"/>
        <item x="652"/>
        <item x="654"/>
        <item x="362"/>
        <item x="357"/>
        <item x="350"/>
        <item x="656"/>
        <item x="981"/>
        <item x="706"/>
        <item x="657"/>
        <item x="351"/>
        <item x="651"/>
        <item x="344"/>
        <item x="355"/>
        <item x="1218"/>
        <item x="979"/>
        <item x="1214"/>
        <item x="353"/>
        <item x="1217"/>
        <item x="982"/>
        <item x="356"/>
        <item x="686"/>
        <item x="579"/>
        <item x="342"/>
        <item x="1208"/>
        <item x="1204"/>
        <item x="562"/>
        <item x="553"/>
        <item x="1219"/>
        <item x="352"/>
        <item x="341"/>
        <item x="568"/>
        <item x="1212"/>
        <item x="1203"/>
        <item x="347"/>
        <item x="1854"/>
        <item x="741"/>
        <item x="1986"/>
        <item x="1844"/>
        <item x="734"/>
        <item x="1895"/>
        <item x="1916"/>
        <item x="169"/>
        <item x="2124"/>
        <item x="1730"/>
        <item x="1690"/>
        <item x="1267"/>
        <item x="266"/>
        <item x="708"/>
        <item x="277"/>
        <item x="279"/>
        <item x="658"/>
        <item x="1209"/>
        <item x="267"/>
        <item x="278"/>
        <item x="1210"/>
        <item x="265"/>
        <item x="659"/>
        <item x="978"/>
        <item x="980"/>
        <item x="976"/>
        <item x="977"/>
        <item x="1814"/>
        <item x="1760"/>
        <item x="2271"/>
        <item x="786"/>
        <item x="1192"/>
        <item x="2120"/>
        <item x="810"/>
        <item x="2111"/>
        <item x="2304"/>
        <item x="852"/>
        <item x="814"/>
        <item x="1178"/>
        <item x="1196"/>
        <item x="1878"/>
        <item x="2116"/>
        <item x="1724"/>
        <item x="2118"/>
        <item x="1685"/>
        <item x="1939"/>
        <item x="2237"/>
        <item x="1725"/>
        <item x="1923"/>
        <item x="1785"/>
        <item x="2321"/>
        <item x="2113"/>
        <item x="2000"/>
        <item x="2089"/>
        <item x="1749"/>
        <item x="2105"/>
        <item x="1684"/>
        <item x="1163"/>
        <item x="2097"/>
        <item x="2117"/>
        <item x="2268"/>
        <item x="2110"/>
        <item x="2126"/>
        <item x="2099"/>
        <item x="701"/>
        <item x="2028"/>
        <item x="2029"/>
        <item x="2019"/>
        <item x="1982"/>
        <item x="1839"/>
        <item x="2225"/>
        <item x="736"/>
        <item x="1848"/>
        <item x="2090"/>
        <item x="274"/>
        <item x="2194"/>
        <item x="1937"/>
        <item x="409"/>
        <item x="2198"/>
        <item x="406"/>
        <item x="1047"/>
        <item x="1239"/>
        <item x="411"/>
        <item x="407"/>
        <item x="408"/>
        <item x="1045"/>
        <item x="1046"/>
        <item x="2257"/>
        <item x="2233"/>
        <item x="410"/>
        <item x="557"/>
        <item x="1049"/>
        <item x="399"/>
        <item x="395"/>
        <item x="560"/>
        <item x="1048"/>
        <item x="1240"/>
        <item x="401"/>
        <item x="1241"/>
        <item x="1050"/>
        <item x="397"/>
        <item x="1052"/>
        <item x="1051"/>
        <item x="1242"/>
        <item x="394"/>
        <item x="398"/>
        <item x="400"/>
        <item x="405"/>
        <item x="404"/>
        <item x="1243"/>
        <item x="396"/>
        <item x="1223"/>
        <item x="1044"/>
        <item x="402"/>
        <item x="563"/>
        <item x="564"/>
        <item x="1042"/>
        <item x="1043"/>
        <item x="1244"/>
        <item x="1053"/>
        <item x="1245"/>
        <item x="1041"/>
        <item x="1040"/>
        <item x="403"/>
        <item x="2172"/>
        <item x="2205"/>
        <item x="1914"/>
        <item x="1160"/>
        <item x="2218"/>
        <item x="1731"/>
        <item x="1879"/>
        <item x="1896"/>
        <item x="378"/>
        <item x="1060"/>
        <item x="385"/>
        <item x="1290"/>
        <item x="710"/>
        <item x="380"/>
        <item x="1307"/>
        <item x="1063"/>
        <item x="709"/>
        <item x="547"/>
        <item x="383"/>
        <item x="1062"/>
        <item x="384"/>
        <item x="379"/>
        <item x="1295"/>
        <item x="715"/>
        <item x="389"/>
        <item x="393"/>
        <item x="1058"/>
        <item x="1059"/>
        <item x="1297"/>
        <item x="716"/>
        <item x="391"/>
        <item x="717"/>
        <item x="724"/>
        <item x="718"/>
        <item x="725"/>
        <item x="1072"/>
        <item x="1301"/>
        <item x="364"/>
        <item x="1292"/>
        <item x="370"/>
        <item x="1293"/>
        <item x="556"/>
        <item x="558"/>
        <item x="559"/>
        <item x="1294"/>
        <item x="1302"/>
        <item x="381"/>
        <item x="1303"/>
        <item x="375"/>
        <item x="723"/>
        <item x="721"/>
        <item x="1068"/>
        <item x="545"/>
        <item x="722"/>
        <item x="390"/>
        <item x="719"/>
        <item x="1055"/>
        <item x="1056"/>
        <item x="726"/>
        <item x="1057"/>
        <item x="711"/>
        <item x="712"/>
        <item x="713"/>
        <item x="388"/>
        <item x="386"/>
        <item x="714"/>
        <item x="387"/>
        <item x="1061"/>
        <item x="366"/>
        <item x="374"/>
        <item x="1298"/>
        <item x="372"/>
        <item x="373"/>
        <item x="1300"/>
        <item x="1064"/>
        <item x="369"/>
        <item x="371"/>
        <item x="1299"/>
        <item x="1291"/>
        <item x="554"/>
        <item x="1071"/>
        <item x="1069"/>
        <item x="1304"/>
        <item x="565"/>
        <item x="1065"/>
        <item x="1067"/>
        <item x="1066"/>
        <item x="720"/>
        <item x="368"/>
        <item x="1305"/>
        <item x="2258"/>
        <item x="1306"/>
        <item x="363"/>
        <item x="1070"/>
        <item x="382"/>
        <item x="546"/>
        <item x="367"/>
        <item x="566"/>
        <item x="1054"/>
        <item x="365"/>
        <item x="555"/>
        <item x="1692"/>
        <item x="1771"/>
        <item x="1686"/>
        <item x="2294"/>
        <item x="2316"/>
        <item x="2094"/>
        <item x="2248"/>
        <item x="1309"/>
        <item x="1308"/>
        <item x="1296"/>
        <item x="2298"/>
        <item x="2121"/>
        <item x="2178"/>
        <item x="806"/>
        <item x="807"/>
        <item x="1757"/>
        <item x="2189"/>
        <item x="1758"/>
        <item x="2224"/>
        <item x="785"/>
        <item x="392"/>
        <item x="376"/>
        <item x="377"/>
        <item x="463"/>
        <item x="1578"/>
        <item x="455"/>
        <item x="1566"/>
        <item x="1567"/>
        <item x="1149"/>
        <item x="464"/>
        <item x="462"/>
        <item x="1572"/>
        <item x="1570"/>
        <item x="126"/>
        <item x="1557"/>
        <item x="456"/>
        <item x="1569"/>
        <item x="454"/>
        <item x="1577"/>
        <item x="452"/>
        <item x="453"/>
        <item x="1579"/>
        <item x="1157"/>
        <item x="1156"/>
        <item x="1563"/>
        <item x="461"/>
        <item x="1575"/>
        <item x="1565"/>
        <item x="1155"/>
        <item x="1560"/>
        <item x="125"/>
        <item x="445"/>
        <item x="133"/>
        <item x="1158"/>
        <item x="1576"/>
        <item x="1153"/>
        <item x="460"/>
        <item x="451"/>
        <item x="1561"/>
        <item x="1559"/>
        <item x="2038"/>
        <item x="1555"/>
        <item x="449"/>
        <item x="1556"/>
        <item x="447"/>
        <item x="459"/>
        <item x="1571"/>
        <item x="457"/>
        <item x="1148"/>
        <item x="458"/>
        <item x="450"/>
        <item x="1568"/>
        <item x="1150"/>
        <item x="1573"/>
        <item x="1574"/>
        <item x="1146"/>
        <item x="1144"/>
        <item x="120"/>
        <item x="441"/>
        <item x="442"/>
        <item x="1145"/>
        <item x="1143"/>
        <item x="121"/>
        <item x="1151"/>
        <item x="1152"/>
        <item x="446"/>
        <item x="1551"/>
        <item x="440"/>
        <item x="1552"/>
        <item x="448"/>
        <item x="1147"/>
        <item x="1564"/>
        <item x="1154"/>
        <item x="1562"/>
        <item x="1553"/>
        <item x="1558"/>
        <item x="443"/>
        <item x="1554"/>
        <item x="1142"/>
        <item x="444"/>
        <item x="1141"/>
        <item x="124"/>
        <item x="1140"/>
        <item x="465"/>
        <item x="1959"/>
        <item x="1881"/>
        <item x="1753"/>
        <item x="2335"/>
        <item x="2018"/>
        <item x="1747"/>
        <item x="1850"/>
        <item x="1890"/>
        <item x="1783"/>
        <item x="2041"/>
        <item x="1860"/>
        <item x="1763"/>
        <item x="1823"/>
        <item x="1805"/>
        <item x="1187"/>
        <item x="2319"/>
        <item x="2122"/>
        <item x="2303"/>
        <item x="2324"/>
        <item x="1841"/>
        <item x="732"/>
        <item x="2287"/>
        <item x="2280"/>
        <item x="2197"/>
        <item x="1608"/>
        <item x="1138"/>
        <item x="1585"/>
        <item x="498"/>
        <item x="487"/>
        <item x="1139"/>
        <item x="1593"/>
        <item x="480"/>
        <item x="1125"/>
        <item x="1128"/>
        <item x="1595"/>
        <item x="1600"/>
        <item x="478"/>
        <item x="1580"/>
        <item x="1586"/>
        <item x="1602"/>
        <item x="474"/>
        <item x="1592"/>
        <item x="475"/>
        <item x="129"/>
        <item x="1129"/>
        <item x="485"/>
        <item x="1581"/>
        <item x="479"/>
        <item x="1582"/>
        <item x="486"/>
        <item x="1606"/>
        <item x="494"/>
        <item x="123"/>
        <item x="1609"/>
        <item x="477"/>
        <item x="1127"/>
        <item x="1130"/>
        <item x="489"/>
        <item x="1601"/>
        <item x="470"/>
        <item x="1607"/>
        <item x="472"/>
        <item x="471"/>
        <item x="1591"/>
        <item x="1122"/>
        <item x="1587"/>
        <item x="1584"/>
        <item x="1583"/>
        <item x="1124"/>
        <item x="1590"/>
        <item x="1126"/>
        <item x="481"/>
        <item x="490"/>
        <item x="1123"/>
        <item x="1588"/>
        <item x="127"/>
        <item x="491"/>
        <item x="492"/>
        <item x="493"/>
        <item x="1132"/>
        <item x="482"/>
        <item x="1598"/>
        <item x="469"/>
        <item x="1597"/>
        <item x="473"/>
        <item x="1137"/>
        <item x="132"/>
        <item x="488"/>
        <item x="1589"/>
        <item x="1133"/>
        <item x="466"/>
        <item x="483"/>
        <item x="1131"/>
        <item x="1605"/>
        <item x="1603"/>
        <item x="1134"/>
        <item x="1599"/>
        <item x="1136"/>
        <item x="1135"/>
        <item x="495"/>
        <item x="1596"/>
        <item x="467"/>
        <item x="1604"/>
        <item x="2325"/>
        <item x="1797"/>
        <item x="1822"/>
        <item x="1855"/>
        <item x="496"/>
        <item x="497"/>
        <item x="1980"/>
        <item x="752"/>
        <item x="2096"/>
        <item x="841"/>
        <item x="468"/>
        <item x="484"/>
        <item x="476"/>
        <item x="1594"/>
        <item x="1894"/>
        <item x="1775"/>
        <item x="2036"/>
        <item x="1380"/>
        <item x="1648"/>
        <item x="1364"/>
        <item x="1379"/>
        <item x="1645"/>
        <item x="1646"/>
        <item x="1382"/>
        <item x="1106"/>
        <item x="1641"/>
        <item x="1640"/>
        <item x="573"/>
        <item x="1643"/>
        <item x="1647"/>
        <item x="1371"/>
        <item x="1642"/>
        <item x="1365"/>
        <item x="1354"/>
        <item x="1349"/>
        <item x="1639"/>
        <item x="1355"/>
        <item x="1348"/>
        <item x="1356"/>
        <item x="1638"/>
        <item x="1644"/>
        <item x="130"/>
        <item x="1107"/>
        <item x="1377"/>
        <item x="1104"/>
        <item x="1637"/>
        <item x="1108"/>
        <item x="1109"/>
        <item x="135"/>
        <item x="1105"/>
        <item x="1697"/>
        <item x="2241"/>
        <item x="2103"/>
        <item x="2007"/>
        <item x="770"/>
        <item x="2109"/>
        <item x="1768"/>
        <item x="938"/>
        <item x="936"/>
        <item x="1474"/>
        <item x="942"/>
        <item x="952"/>
        <item x="1318"/>
        <item x="1475"/>
        <item x="1319"/>
        <item x="1481"/>
        <item x="1477"/>
        <item x="1491"/>
        <item x="939"/>
        <item x="1470"/>
        <item x="1311"/>
        <item x="1489"/>
        <item x="178"/>
        <item x="1315"/>
        <item x="1492"/>
        <item x="1310"/>
        <item x="948"/>
        <item x="1473"/>
        <item x="1314"/>
        <item x="1478"/>
        <item x="1482"/>
        <item x="1317"/>
        <item x="949"/>
        <item x="1472"/>
        <item x="1327"/>
        <item x="1326"/>
        <item x="1486"/>
        <item x="1476"/>
        <item x="1483"/>
        <item x="945"/>
        <item x="1324"/>
        <item x="950"/>
        <item x="1321"/>
        <item x="1488"/>
        <item x="1328"/>
        <item x="1479"/>
        <item x="951"/>
        <item x="1312"/>
        <item x="1484"/>
        <item x="537"/>
        <item x="947"/>
        <item x="946"/>
        <item x="1322"/>
        <item x="937"/>
        <item x="1323"/>
        <item x="941"/>
        <item x="1480"/>
        <item x="1320"/>
        <item x="943"/>
        <item x="1325"/>
        <item x="1485"/>
        <item x="1487"/>
        <item x="1490"/>
        <item x="177"/>
        <item x="1676"/>
        <item x="1469"/>
        <item x="1313"/>
        <item x="1666"/>
        <item x="1471"/>
        <item x="944"/>
        <item x="940"/>
        <item x="1316"/>
        <item x="851"/>
        <item x="1791"/>
        <item x="1956"/>
        <item x="1958"/>
        <item x="2295"/>
        <item x="1957"/>
        <item x="1899"/>
        <item x="1174"/>
        <item x="2075"/>
        <item x="2274"/>
        <item x="2314"/>
        <item x="2232"/>
        <item x="792"/>
        <item x="1159"/>
        <item x="763"/>
        <item x="791"/>
        <item x="811"/>
        <item x="1960"/>
        <item x="1738"/>
        <item x="880"/>
        <item x="316"/>
        <item x="301"/>
        <item x="311"/>
        <item x="317"/>
        <item x="312"/>
        <item x="879"/>
        <item x="319"/>
        <item x="1466"/>
        <item x="881"/>
        <item x="544"/>
        <item x="1433"/>
        <item x="884"/>
        <item x="1434"/>
        <item x="517"/>
        <item x="1435"/>
        <item x="518"/>
        <item x="1436"/>
        <item x="1827"/>
        <item x="2281"/>
        <item x="2226"/>
        <item x="1837"/>
        <item x="2008"/>
        <item x="2025"/>
        <item x="759"/>
        <item x="2318"/>
        <item x="2196"/>
        <item x="2262"/>
        <item x="1750"/>
        <item x="2265"/>
        <item x="2181"/>
        <item x="1883"/>
        <item x="2207"/>
        <item x="2073"/>
        <item x="2211"/>
        <item x="2009"/>
        <item x="2057"/>
        <item x="2080"/>
        <item x="743"/>
        <item x="2058"/>
        <item x="2081"/>
        <item x="756"/>
        <item x="972"/>
        <item x="776"/>
        <item x="1793"/>
        <item x="1922"/>
        <item x="971"/>
        <item x="170"/>
        <item x="680"/>
        <item x="1268"/>
        <item x="1799"/>
        <item x="2112"/>
        <item x="1904"/>
        <item x="2213"/>
        <item x="1889"/>
        <item x="1853"/>
        <item x="2046"/>
        <item x="1681"/>
        <item x="1977"/>
        <item x="84"/>
        <item x="81"/>
        <item x="72"/>
        <item x="1006"/>
        <item x="74"/>
        <item x="77"/>
        <item x="1004"/>
        <item x="643"/>
        <item x="85"/>
        <item x="73"/>
        <item x="78"/>
        <item x="1005"/>
        <item x="1007"/>
        <item x="1401"/>
        <item x="1397"/>
        <item x="1396"/>
        <item x="83"/>
        <item x="620"/>
        <item x="79"/>
        <item x="1003"/>
        <item x="87"/>
        <item x="1398"/>
        <item x="88"/>
        <item x="1402"/>
        <item x="71"/>
        <item x="1400"/>
        <item x="1002"/>
        <item x="82"/>
        <item x="76"/>
        <item x="86"/>
        <item x="1011"/>
        <item x="80"/>
        <item x="639"/>
        <item x="633"/>
        <item x="69"/>
        <item x="1009"/>
        <item x="75"/>
        <item x="624"/>
        <item x="67"/>
        <item x="70"/>
        <item x="1010"/>
        <item x="68"/>
        <item x="632"/>
        <item x="1734"/>
        <item x="835"/>
        <item x="1829"/>
        <item x="1769"/>
        <item x="2001"/>
        <item x="1865"/>
        <item x="2220"/>
        <item x="2242"/>
        <item x="730"/>
        <item x="2005"/>
        <item x="2278"/>
        <item x="2288"/>
        <item x="2091"/>
        <item x="2115"/>
        <item x="2259"/>
        <item x="1399"/>
        <item x="1008"/>
        <item x="847"/>
        <item x="2107"/>
        <item x="2095"/>
        <item x="812"/>
        <item x="802"/>
        <item x="2236"/>
        <item x="813"/>
        <item x="1693"/>
        <item x="2243"/>
        <item x="729"/>
        <item x="637"/>
        <item x="625"/>
        <item x="65"/>
        <item x="646"/>
        <item x="1001"/>
        <item x="1703"/>
        <item x="63"/>
        <item x="1000"/>
        <item x="2201"/>
        <item x="622"/>
        <item x="64"/>
        <item x="1394"/>
        <item x="648"/>
        <item x="634"/>
        <item x="999"/>
        <item x="1162"/>
        <item x="793"/>
        <item x="2214"/>
        <item x="1700"/>
        <item x="2240"/>
        <item x="2229"/>
        <item x="2301"/>
        <item x="2320"/>
        <item x="1458"/>
        <item x="2276"/>
        <item x="1893"/>
        <item x="2266"/>
        <item x="815"/>
        <item x="2342"/>
        <item x="2188"/>
        <item x="1727"/>
        <item x="1395"/>
        <item x="66"/>
        <item x="2174"/>
        <item x="264"/>
        <item x="1195"/>
        <item x="1691"/>
        <item x="1996"/>
        <item x="1682"/>
        <item x="1683"/>
        <item x="2329"/>
        <item x="1689"/>
        <item x="1171"/>
        <item x="2212"/>
        <item x="2252"/>
        <item x="2282"/>
        <item x="816"/>
        <item x="2270"/>
        <item x="744"/>
        <item x="1726"/>
        <item x="2176"/>
        <item x="2219"/>
        <item x="1170"/>
        <item x="1172"/>
        <item x="2286"/>
        <item x="103"/>
        <item x="623"/>
        <item x="638"/>
        <item x="1405"/>
        <item x="997"/>
        <item x="104"/>
        <item x="998"/>
        <item x="1407"/>
        <item x="626"/>
        <item x="115"/>
        <item x="995"/>
        <item x="994"/>
        <item x="993"/>
        <item x="117"/>
        <item x="1411"/>
        <item x="106"/>
        <item x="1409"/>
        <item x="107"/>
        <item x="1412"/>
        <item x="1408"/>
        <item x="1413"/>
        <item x="1422"/>
        <item x="105"/>
        <item x="1421"/>
        <item x="1416"/>
        <item x="109"/>
        <item x="1417"/>
        <item x="111"/>
        <item x="1415"/>
        <item x="98"/>
        <item x="110"/>
        <item x="627"/>
        <item x="1419"/>
        <item x="90"/>
        <item x="636"/>
        <item x="644"/>
        <item x="94"/>
        <item x="992"/>
        <item x="1715"/>
        <item x="92"/>
        <item x="645"/>
        <item x="99"/>
        <item x="1716"/>
        <item x="91"/>
        <item x="1403"/>
        <item x="101"/>
        <item x="640"/>
        <item x="621"/>
        <item x="1420"/>
        <item x="96"/>
        <item x="996"/>
        <item x="1404"/>
        <item x="1418"/>
        <item x="1406"/>
        <item x="986"/>
        <item x="1410"/>
        <item x="108"/>
        <item x="102"/>
        <item x="631"/>
        <item x="1414"/>
        <item x="987"/>
        <item x="100"/>
        <item x="641"/>
        <item x="89"/>
        <item x="628"/>
        <item x="990"/>
        <item x="629"/>
        <item x="635"/>
        <item x="647"/>
        <item x="630"/>
        <item x="642"/>
        <item x="93"/>
        <item x="95"/>
        <item x="991"/>
        <item x="113"/>
        <item x="2293"/>
        <item x="1712"/>
        <item x="114"/>
        <item x="988"/>
        <item x="116"/>
        <item x="1720"/>
        <item x="989"/>
        <item x="112"/>
        <item x="1723"/>
        <item x="97"/>
        <item x="1907"/>
        <item x="1746"/>
        <item x="1745"/>
        <item x="846"/>
        <item x="1942"/>
        <item x="2244"/>
        <item x="2215"/>
        <item x="751"/>
        <item x="39"/>
        <item x="1360"/>
        <item x="40"/>
        <item x="1369"/>
        <item x="1373"/>
        <item x="48"/>
        <item x="41"/>
        <item x="1358"/>
        <item x="36"/>
        <item x="50"/>
        <item x="1081"/>
        <item x="45"/>
        <item x="1346"/>
        <item x="44"/>
        <item x="1093"/>
        <item x="597"/>
        <item x="1696"/>
        <item x="42"/>
        <item x="1084"/>
        <item x="1383"/>
        <item x="43"/>
        <item x="37"/>
        <item x="1385"/>
        <item x="605"/>
        <item x="46"/>
        <item x="34"/>
        <item x="1075"/>
        <item x="611"/>
        <item x="1074"/>
        <item x="31"/>
        <item x="595"/>
        <item x="608"/>
        <item x="1705"/>
        <item x="618"/>
        <item x="33"/>
        <item x="32"/>
        <item x="613"/>
        <item x="38"/>
        <item x="1359"/>
        <item x="1088"/>
        <item x="1344"/>
        <item x="1077"/>
        <item x="1695"/>
        <item x="1391"/>
        <item x="1092"/>
        <item x="49"/>
        <item x="1089"/>
        <item x="1083"/>
        <item x="1704"/>
        <item x="47"/>
        <item x="1343"/>
        <item x="619"/>
        <item x="606"/>
        <item x="603"/>
        <item x="35"/>
        <item x="1815"/>
        <item x="2013"/>
        <item x="2123"/>
        <item x="762"/>
        <item x="2101"/>
        <item x="1688"/>
        <item x="2221"/>
        <item x="2309"/>
        <item x="1931"/>
        <item x="767"/>
        <item x="2187"/>
        <item x="1917"/>
        <item x="2308"/>
        <item x="1766"/>
        <item x="1952"/>
        <item x="2022"/>
        <item x="1103"/>
        <item x="695"/>
        <item x="58"/>
        <item x="57"/>
        <item x="62"/>
        <item x="692"/>
        <item x="56"/>
        <item x="59"/>
        <item x="60"/>
        <item x="1224"/>
        <item x="1100"/>
        <item x="1098"/>
        <item x="1249"/>
        <item x="1253"/>
        <item x="54"/>
        <item x="683"/>
        <item x="52"/>
        <item x="53"/>
        <item x="1251"/>
        <item x="1252"/>
        <item x="1096"/>
        <item x="604"/>
        <item x="1097"/>
        <item x="602"/>
        <item x="1095"/>
        <item x="1729"/>
        <item x="600"/>
        <item x="1099"/>
        <item x="61"/>
        <item x="2200"/>
        <item x="1101"/>
        <item x="601"/>
        <item x="1102"/>
        <item x="1250"/>
        <item x="51"/>
        <item x="670"/>
        <item x="690"/>
        <item x="2292"/>
        <item x="1233"/>
        <item x="55"/>
        <item x="1216"/>
        <item x="1094"/>
        <item x="1254"/>
        <item x="705"/>
        <item x="2340"/>
        <item x="1887"/>
        <item x="2098"/>
        <item x="1197"/>
        <item x="1849"/>
        <item x="24"/>
        <item x="14"/>
        <item x="1361"/>
        <item x="15"/>
        <item x="1091"/>
        <item x="18"/>
        <item x="1351"/>
        <item x="3"/>
        <item x="1342"/>
        <item x="596"/>
        <item x="17"/>
        <item x="1370"/>
        <item x="1366"/>
        <item x="2199"/>
        <item x="12"/>
        <item x="1392"/>
        <item x="1388"/>
        <item x="19"/>
        <item x="615"/>
        <item x="607"/>
        <item x="0"/>
        <item x="617"/>
        <item x="5"/>
        <item x="4"/>
        <item x="598"/>
        <item x="609"/>
        <item x="1389"/>
        <item x="1078"/>
        <item x="1393"/>
        <item x="2"/>
        <item x="7"/>
        <item x="599"/>
        <item x="10"/>
        <item x="1090"/>
        <item x="9"/>
        <item x="1732"/>
        <item x="16"/>
        <item x="1082"/>
        <item x="1702"/>
        <item x="20"/>
        <item x="28"/>
        <item x="1"/>
        <item x="1714"/>
        <item x="30"/>
        <item x="23"/>
        <item x="612"/>
        <item x="13"/>
        <item x="614"/>
        <item x="1073"/>
        <item x="1076"/>
        <item x="21"/>
        <item x="1706"/>
        <item x="22"/>
        <item x="1698"/>
        <item x="8"/>
        <item x="1708"/>
        <item x="26"/>
        <item x="1709"/>
        <item x="1085"/>
        <item x="27"/>
        <item x="11"/>
        <item x="1087"/>
        <item x="616"/>
        <item x="6"/>
        <item x="1079"/>
        <item x="25"/>
        <item x="1719"/>
        <item x="29"/>
        <item x="1699"/>
        <item x="1086"/>
        <item x="594"/>
        <item x="610"/>
        <item x="1838"/>
        <item x="731"/>
        <item x="1910"/>
        <item x="1687"/>
        <item x="749"/>
        <item x="1080"/>
        <item x="2245"/>
        <item x="276"/>
        <item x="1976"/>
        <item x="2100"/>
        <item x="1963"/>
        <item x="2177"/>
        <item x="2273"/>
        <item x="1938"/>
        <item x="823"/>
        <item x="739"/>
        <item x="2125"/>
        <item x="1357"/>
        <item x="1549"/>
        <item x="953"/>
        <item x="966"/>
        <item x="1517"/>
        <item x="1548"/>
        <item x="1550"/>
        <item x="1362"/>
        <item x="1707"/>
        <item x="1531"/>
        <item x="585"/>
        <item x="1533"/>
        <item x="965"/>
        <item x="1543"/>
        <item x="1544"/>
        <item x="1532"/>
        <item x="586"/>
        <item x="587"/>
        <item x="964"/>
        <item x="1530"/>
        <item x="2291"/>
        <item x="962"/>
        <item x="1523"/>
        <item x="146"/>
        <item x="151"/>
        <item x="970"/>
        <item x="1541"/>
        <item x="1381"/>
        <item x="1545"/>
        <item x="1546"/>
        <item x="1547"/>
        <item x="958"/>
        <item x="2289"/>
        <item x="590"/>
        <item x="138"/>
        <item x="954"/>
        <item x="955"/>
        <item x="1518"/>
        <item x="1701"/>
        <item x="1519"/>
        <item x="957"/>
        <item x="139"/>
        <item x="1520"/>
        <item x="550"/>
        <item x="570"/>
        <item x="1521"/>
        <item x="1526"/>
        <item x="1529"/>
        <item x="551"/>
        <item x="552"/>
        <item x="1733"/>
        <item x="584"/>
        <item x="959"/>
        <item x="575"/>
        <item x="969"/>
        <item x="1525"/>
        <item x="1542"/>
        <item x="137"/>
        <item x="961"/>
        <item x="1527"/>
        <item x="1528"/>
        <item x="576"/>
        <item x="569"/>
        <item x="960"/>
        <item x="1537"/>
        <item x="1717"/>
        <item x="1535"/>
        <item x="1710"/>
        <item x="1718"/>
        <item x="967"/>
        <item x="1711"/>
        <item x="1534"/>
        <item x="1536"/>
        <item x="968"/>
        <item x="577"/>
        <item x="963"/>
        <item x="1713"/>
        <item x="1538"/>
        <item x="1539"/>
        <item x="1721"/>
        <item x="1722"/>
        <item x="1540"/>
        <item x="2290"/>
        <item x="1522"/>
        <item x="956"/>
        <item x="1524"/>
        <item x="592"/>
        <item x="839"/>
        <item x="2217"/>
        <item x="1880"/>
        <item x="1951"/>
        <item x="2010"/>
        <item x="1987"/>
        <item x="1728"/>
        <item x="2190"/>
        <item x="2031"/>
        <item x="1988"/>
        <item x="1909"/>
        <item x="2175"/>
        <item x="2114"/>
        <item x="1803"/>
        <item x="2202"/>
        <item x="1999"/>
        <item x="1694"/>
        <item x="1452"/>
        <item x="588"/>
        <item x="1455"/>
        <item x="1018"/>
        <item x="150"/>
        <item x="572"/>
        <item x="1453"/>
        <item x="580"/>
        <item x="1456"/>
        <item x="152"/>
        <item x="582"/>
        <item x="1020"/>
        <item x="1019"/>
        <item x="549"/>
        <item x="1450"/>
        <item x="145"/>
        <item x="147"/>
        <item x="1017"/>
        <item x="1384"/>
        <item x="1015"/>
        <item x="149"/>
        <item x="1449"/>
        <item x="1016"/>
        <item x="1457"/>
        <item x="1021"/>
        <item x="581"/>
        <item x="1446"/>
        <item x="1012"/>
        <item x="1013"/>
        <item x="589"/>
        <item x="1014"/>
        <item x="591"/>
        <item x="1448"/>
        <item x="1345"/>
        <item x="1454"/>
        <item x="583"/>
        <item x="1451"/>
        <item x="148"/>
        <item x="1447"/>
        <item x="2092"/>
        <item x="1846"/>
        <item x="745"/>
        <item x="1964"/>
        <item x="2310"/>
        <item x="2238"/>
        <item x="2119"/>
        <item x="2277"/>
        <item x="2108"/>
        <item x="822"/>
        <item x="1375"/>
        <item x="1352"/>
        <item x="1022"/>
        <item x="1367"/>
        <item x="1516"/>
        <item x="1506"/>
        <item x="1029"/>
        <item x="1501"/>
        <item x="1023"/>
        <item x="1368"/>
        <item x="1376"/>
        <item x="1032"/>
        <item x="1034"/>
        <item x="140"/>
        <item x="1025"/>
        <item x="1513"/>
        <item x="1039"/>
        <item x="1495"/>
        <item x="1494"/>
        <item x="1372"/>
        <item x="1036"/>
        <item x="1386"/>
        <item x="1508"/>
        <item x="1499"/>
        <item x="1511"/>
        <item x="574"/>
        <item x="1390"/>
        <item x="143"/>
        <item x="1505"/>
        <item x="142"/>
        <item x="548"/>
        <item x="1353"/>
        <item x="593"/>
        <item x="1498"/>
        <item x="1341"/>
        <item x="1497"/>
        <item x="1033"/>
        <item x="1026"/>
        <item x="1507"/>
        <item x="1035"/>
        <item x="1037"/>
        <item x="1374"/>
        <item x="1509"/>
        <item x="1514"/>
        <item x="1347"/>
        <item x="1503"/>
        <item x="153"/>
        <item x="1496"/>
        <item x="571"/>
        <item x="1024"/>
        <item x="1502"/>
        <item x="1030"/>
        <item x="1028"/>
        <item x="1515"/>
        <item x="1027"/>
        <item x="141"/>
        <item x="1363"/>
        <item x="1378"/>
        <item x="1031"/>
        <item x="1510"/>
        <item x="1350"/>
        <item x="1512"/>
        <item x="578"/>
        <item x="1504"/>
        <item x="1493"/>
        <item x="1387"/>
        <item x="1038"/>
        <item x="1500"/>
        <item x="2332"/>
        <item x="2173"/>
        <item x="1863"/>
        <item x="2026"/>
        <item x="1891"/>
        <item x="1965"/>
        <item x="2179"/>
        <item x="845"/>
        <item x="2102"/>
        <item x="1862"/>
        <item x="2250"/>
        <item x="2302"/>
        <item x="2204"/>
        <item x="840"/>
        <item x="1975"/>
        <item x="1900"/>
        <item x="803"/>
        <item x="2230"/>
        <item x="1444"/>
        <item x="1424"/>
        <item x="269"/>
        <item x="1425"/>
        <item x="255"/>
        <item x="1427"/>
        <item x="254"/>
        <item x="974"/>
        <item x="261"/>
        <item x="252"/>
        <item x="1426"/>
        <item x="144"/>
        <item x="253"/>
        <item x="1428"/>
        <item x="257"/>
        <item x="1429"/>
        <item x="256"/>
        <item x="1430"/>
        <item x="1423"/>
        <item x="259"/>
        <item x="1442"/>
        <item x="260"/>
        <item x="973"/>
        <item x="258"/>
        <item x="975"/>
        <item x="1834"/>
        <item x="1962"/>
        <item x="1961"/>
        <item x="773"/>
        <item x="2341"/>
        <item x="2323"/>
        <item x="753"/>
        <item x="1978"/>
        <item x="2186"/>
        <item x="2106"/>
        <item x="2191"/>
        <item x="2093"/>
        <item x="422"/>
        <item x="1623"/>
        <item x="1624"/>
        <item x="414"/>
        <item x="436"/>
        <item x="134"/>
        <item x="1622"/>
        <item x="437"/>
        <item x="1621"/>
        <item x="1119"/>
        <item x="418"/>
        <item x="415"/>
        <item x="1117"/>
        <item x="1635"/>
        <item x="438"/>
        <item x="1620"/>
        <item x="1618"/>
        <item x="1619"/>
        <item x="435"/>
        <item x="1627"/>
        <item x="1116"/>
        <item x="1616"/>
        <item x="434"/>
        <item x="428"/>
        <item x="122"/>
        <item x="1630"/>
        <item x="1114"/>
        <item x="1629"/>
        <item x="420"/>
        <item x="1110"/>
        <item x="136"/>
        <item x="1614"/>
        <item x="416"/>
        <item x="131"/>
        <item x="1115"/>
        <item x="417"/>
        <item x="118"/>
        <item x="1111"/>
        <item x="1617"/>
        <item x="1636"/>
        <item x="430"/>
        <item x="1628"/>
        <item x="429"/>
        <item x="433"/>
        <item x="1632"/>
        <item x="1611"/>
        <item x="1610"/>
        <item x="412"/>
        <item x="119"/>
        <item x="427"/>
        <item x="1615"/>
        <item x="1625"/>
        <item x="419"/>
        <item x="128"/>
        <item x="439"/>
        <item x="1631"/>
        <item x="1118"/>
        <item x="426"/>
        <item x="1613"/>
        <item x="425"/>
        <item x="421"/>
        <item x="1121"/>
        <item x="424"/>
        <item x="1113"/>
        <item x="423"/>
        <item x="1112"/>
        <item x="2104"/>
        <item x="1120"/>
        <item x="1634"/>
        <item x="431"/>
        <item x="413"/>
        <item x="1633"/>
        <item x="1612"/>
        <item x="1626"/>
        <item x="2127"/>
        <item x="2247"/>
        <item x="2208"/>
        <item x="2338"/>
        <item x="2337"/>
        <item x="1845"/>
        <item x="728"/>
        <item x="1194"/>
        <item x="2297"/>
        <item x="790"/>
        <item x="747"/>
        <item x="432"/>
      </items>
    </pivotField>
    <pivotField compact="0" outline="0" showAll="0" defaultSubtotal="0">
      <items count="2424">
        <item x="1746"/>
        <item x="2410"/>
        <item x="1744"/>
        <item x="2057"/>
        <item x="2330"/>
        <item x="2362"/>
        <item x="826"/>
        <item x="2349"/>
        <item x="2348"/>
        <item x="751"/>
        <item x="2297"/>
        <item x="2249"/>
        <item x="1781"/>
        <item x="2267"/>
        <item x="2423"/>
        <item x="1782"/>
        <item x="1205"/>
        <item x="1204"/>
        <item x="1506"/>
        <item x="1207"/>
        <item x="1206"/>
        <item x="1201"/>
        <item x="1200"/>
        <item x="1440"/>
        <item x="1202"/>
        <item x="1203"/>
        <item x="2366"/>
        <item x="2290"/>
        <item x="1010"/>
        <item x="1455"/>
        <item x="1209"/>
        <item x="1208"/>
        <item x="1451"/>
        <item x="2344"/>
        <item x="1233"/>
        <item x="109"/>
        <item x="103"/>
        <item x="265"/>
        <item x="1737"/>
        <item x="67"/>
        <item x="1775"/>
        <item x="117"/>
        <item x="637"/>
        <item x="1738"/>
        <item x="1459"/>
        <item x="1463"/>
        <item x="1011"/>
        <item x="1012"/>
        <item x="115"/>
        <item x="1778"/>
        <item x="96"/>
        <item x="825"/>
        <item x="101"/>
        <item x="636"/>
        <item x="1449"/>
        <item x="113"/>
        <item x="1013"/>
        <item x="91"/>
        <item x="98"/>
        <item x="1966"/>
        <item x="1952"/>
        <item x="2400"/>
        <item x="642"/>
        <item x="1465"/>
        <item x="2356"/>
        <item x="653"/>
        <item x="2373"/>
        <item x="650"/>
        <item x="1014"/>
        <item x="641"/>
        <item x="1767"/>
        <item x="635"/>
        <item x="634"/>
        <item x="114"/>
        <item x="92"/>
        <item x="95"/>
        <item x="1015"/>
        <item x="100"/>
        <item x="93"/>
        <item x="1016"/>
        <item x="1448"/>
        <item x="1771"/>
        <item x="102"/>
        <item x="651"/>
        <item x="1017"/>
        <item x="1018"/>
        <item x="1467"/>
        <item x="1770"/>
        <item x="1466"/>
        <item x="97"/>
        <item x="646"/>
        <item x="648"/>
        <item x="1803"/>
        <item x="627"/>
        <item x="2322"/>
        <item x="1802"/>
        <item x="94"/>
        <item x="1019"/>
        <item x="758"/>
        <item x="1020"/>
        <item x="1464"/>
        <item x="629"/>
        <item x="104"/>
        <item x="644"/>
        <item x="1192"/>
        <item x="1450"/>
        <item x="105"/>
        <item x="632"/>
        <item x="2002"/>
        <item x="2293"/>
        <item x="90"/>
        <item x="116"/>
        <item x="1021"/>
        <item x="647"/>
        <item x="858"/>
        <item x="2307"/>
        <item x="1452"/>
        <item x="1460"/>
        <item x="99"/>
        <item x="1462"/>
        <item x="110"/>
        <item x="112"/>
        <item x="1461"/>
        <item x="111"/>
        <item x="1458"/>
        <item x="1469"/>
        <item x="633"/>
        <item x="2253"/>
        <item x="106"/>
        <item x="2318"/>
        <item x="1022"/>
        <item x="803"/>
        <item x="2279"/>
        <item x="2381"/>
        <item x="1023"/>
        <item x="1468"/>
        <item x="66"/>
        <item x="1454"/>
        <item x="652"/>
        <item x="1024"/>
        <item x="2292"/>
        <item x="1439"/>
        <item x="631"/>
        <item x="654"/>
        <item x="118"/>
        <item x="64"/>
        <item x="1758"/>
        <item x="640"/>
        <item x="643"/>
        <item x="1457"/>
        <item x="65"/>
        <item x="628"/>
        <item x="107"/>
        <item x="1453"/>
        <item x="1456"/>
        <item x="108"/>
        <item x="1755"/>
        <item x="2168"/>
        <item x="1447"/>
        <item x="2185"/>
        <item x="2158"/>
        <item x="2038"/>
        <item x="72"/>
        <item x="1445"/>
        <item x="2358"/>
        <item x="1025"/>
        <item x="68"/>
        <item x="89"/>
        <item x="2368"/>
        <item x="1443"/>
        <item x="277"/>
        <item x="88"/>
        <item x="1026"/>
        <item x="78"/>
        <item x="80"/>
        <item x="2066"/>
        <item x="618"/>
        <item x="23"/>
        <item x="620"/>
        <item x="639"/>
        <item x="31"/>
        <item x="73"/>
        <item x="85"/>
        <item x="13"/>
        <item x="79"/>
        <item x="75"/>
        <item x="12"/>
        <item x="1442"/>
        <item x="601"/>
        <item x="1027"/>
        <item x="1096"/>
        <item x="769"/>
        <item x="1437"/>
        <item x="74"/>
        <item x="70"/>
        <item x="2277"/>
        <item x="1441"/>
        <item x="1097"/>
        <item x="645"/>
        <item x="1098"/>
        <item x="649"/>
        <item x="33"/>
        <item x="624"/>
        <item x="617"/>
        <item x="1406"/>
        <item x="30"/>
        <item x="1099"/>
        <item x="1409"/>
        <item x="1433"/>
        <item x="1761"/>
        <item x="82"/>
        <item x="21"/>
        <item x="36"/>
        <item x="84"/>
        <item x="32"/>
        <item x="1028"/>
        <item x="1873"/>
        <item x="2169"/>
        <item x="1398"/>
        <item x="86"/>
        <item x="1446"/>
        <item x="1029"/>
        <item x="1"/>
        <item x="1887"/>
        <item x="1760"/>
        <item x="41"/>
        <item x="34"/>
        <item x="71"/>
        <item x="845"/>
        <item x="1100"/>
        <item x="638"/>
        <item x="1412"/>
        <item x="1434"/>
        <item x="616"/>
        <item x="1827"/>
        <item x="615"/>
        <item x="619"/>
        <item x="26"/>
        <item x="1101"/>
        <item x="1764"/>
        <item x="2177"/>
        <item x="20"/>
        <item x="614"/>
        <item x="19"/>
        <item x="48"/>
        <item x="28"/>
        <item x="22"/>
        <item x="40"/>
        <item x="1102"/>
        <item x="50"/>
        <item x="1408"/>
        <item x="1427"/>
        <item x="1103"/>
        <item x="1789"/>
        <item x="1757"/>
        <item x="1742"/>
        <item x="1030"/>
        <item x="1104"/>
        <item x="1105"/>
        <item x="1106"/>
        <item x="69"/>
        <item x="1763"/>
        <item x="1382"/>
        <item x="1750"/>
        <item x="1107"/>
        <item x="8"/>
        <item x="46"/>
        <item x="613"/>
        <item x="1108"/>
        <item x="1769"/>
        <item x="76"/>
        <item x="2352"/>
        <item x="1753"/>
        <item x="822"/>
        <item x="600"/>
        <item x="1400"/>
        <item x="2162"/>
        <item x="25"/>
        <item x="756"/>
        <item x="1759"/>
        <item x="1109"/>
        <item x="6"/>
        <item x="1438"/>
        <item x="2250"/>
        <item x="626"/>
        <item x="2337"/>
        <item x="1751"/>
        <item x="1774"/>
        <item x="1969"/>
        <item x="27"/>
        <item x="1031"/>
        <item x="859"/>
        <item x="39"/>
        <item x="630"/>
        <item x="17"/>
        <item x="1032"/>
        <item x="2323"/>
        <item x="77"/>
        <item x="1397"/>
        <item x="1110"/>
        <item x="43"/>
        <item x="604"/>
        <item x="1425"/>
        <item x="2314"/>
        <item x="621"/>
        <item x="87"/>
        <item x="622"/>
        <item x="812"/>
        <item x="81"/>
        <item x="42"/>
        <item x="736"/>
        <item x="738"/>
        <item x="0"/>
        <item x="1111"/>
        <item x="2193"/>
        <item x="29"/>
        <item x="83"/>
        <item x="2254"/>
        <item x="823"/>
        <item x="2170"/>
        <item x="2"/>
        <item x="737"/>
        <item x="1112"/>
        <item x="611"/>
        <item x="7"/>
        <item x="47"/>
        <item x="623"/>
        <item x="1754"/>
        <item x="605"/>
        <item x="37"/>
        <item x="1113"/>
        <item x="11"/>
        <item x="2321"/>
        <item x="2024"/>
        <item x="1444"/>
        <item x="1426"/>
        <item x="1390"/>
        <item x="2389"/>
        <item x="1896"/>
        <item x="5"/>
        <item x="1383"/>
        <item x="1429"/>
        <item x="2320"/>
        <item x="1748"/>
        <item x="1399"/>
        <item x="4"/>
        <item x="1114"/>
        <item x="18"/>
        <item x="2298"/>
        <item x="1115"/>
        <item x="10"/>
        <item x="2269"/>
        <item x="24"/>
        <item x="1116"/>
        <item x="2299"/>
        <item x="38"/>
        <item x="602"/>
        <item x="2079"/>
        <item x="2062"/>
        <item x="1743"/>
        <item x="1401"/>
        <item x="14"/>
        <item x="849"/>
        <item x="1923"/>
        <item x="625"/>
        <item x="15"/>
        <item x="1117"/>
        <item x="603"/>
        <item x="1118"/>
        <item x="45"/>
        <item x="1436"/>
        <item x="1990"/>
        <item x="1787"/>
        <item x="1385"/>
        <item x="16"/>
        <item x="2005"/>
        <item x="9"/>
        <item x="54"/>
        <item x="49"/>
        <item x="35"/>
        <item x="1119"/>
        <item x="690"/>
        <item x="1381"/>
        <item x="2266"/>
        <item x="3"/>
        <item x="2012"/>
        <item x="2403"/>
        <item x="44"/>
        <item x="1291"/>
        <item x="2291"/>
        <item x="2074"/>
        <item x="1824"/>
        <item x="218"/>
        <item x="888"/>
        <item x="2363"/>
        <item x="1976"/>
        <item x="746"/>
        <item x="609"/>
        <item x="612"/>
        <item x="1370"/>
        <item x="52"/>
        <item x="1371"/>
        <item x="889"/>
        <item x="2421"/>
        <item x="207"/>
        <item x="215"/>
        <item x="1292"/>
        <item x="53"/>
        <item x="1721"/>
        <item x="2077"/>
        <item x="216"/>
        <item x="1784"/>
        <item x="1254"/>
        <item x="1120"/>
        <item x="1373"/>
        <item x="1289"/>
        <item x="2388"/>
        <item x="1235"/>
        <item x="1700"/>
        <item x="211"/>
        <item x="2084"/>
        <item x="55"/>
        <item x="1121"/>
        <item x="212"/>
        <item x="1290"/>
        <item x="1372"/>
        <item x="219"/>
        <item x="1946"/>
        <item x="890"/>
        <item x="217"/>
        <item x="891"/>
        <item x="547"/>
        <item x="1369"/>
        <item x="610"/>
        <item x="2166"/>
        <item x="1379"/>
        <item x="779"/>
        <item x="1122"/>
        <item x="712"/>
        <item x="1271"/>
        <item x="56"/>
        <item x="1378"/>
        <item x="774"/>
        <item x="608"/>
        <item x="1733"/>
        <item x="514"/>
        <item x="1734"/>
        <item x="540"/>
        <item x="2181"/>
        <item x="1123"/>
        <item x="1124"/>
        <item x="210"/>
        <item x="2372"/>
        <item x="2149"/>
        <item x="2148"/>
        <item x="209"/>
        <item x="1963"/>
        <item x="1377"/>
        <item x="530"/>
        <item x="702"/>
        <item x="892"/>
        <item x="697"/>
        <item x="1374"/>
        <item x="676"/>
        <item x="1376"/>
        <item x="893"/>
        <item x="1287"/>
        <item x="1368"/>
        <item x="2039"/>
        <item x="60"/>
        <item x="1707"/>
        <item x="61"/>
        <item x="1911"/>
        <item x="214"/>
        <item x="1130"/>
        <item x="1125"/>
        <item x="1857"/>
        <item x="1262"/>
        <item x="1126"/>
        <item x="208"/>
        <item x="1127"/>
        <item x="213"/>
        <item x="63"/>
        <item x="62"/>
        <item x="51"/>
        <item x="607"/>
        <item x="220"/>
        <item x="2278"/>
        <item x="1732"/>
        <item x="1288"/>
        <item x="687"/>
        <item x="606"/>
        <item x="1723"/>
        <item x="58"/>
        <item x="1569"/>
        <item x="1128"/>
        <item x="1396"/>
        <item x="139"/>
        <item x="1129"/>
        <item x="59"/>
        <item x="170"/>
        <item x="1570"/>
        <item x="2113"/>
        <item x="2114"/>
        <item x="2115"/>
        <item x="2013"/>
        <item x="1307"/>
        <item x="699"/>
        <item x="1907"/>
        <item x="734"/>
        <item x="1599"/>
        <item x="57"/>
        <item x="1598"/>
        <item x="995"/>
        <item x="2391"/>
        <item x="1756"/>
        <item x="1851"/>
        <item x="596"/>
        <item x="990"/>
        <item x="996"/>
        <item x="1736"/>
        <item x="1600"/>
        <item x="1573"/>
        <item x="2060"/>
        <item x="1568"/>
        <item x="763"/>
        <item x="2109"/>
        <item x="1842"/>
        <item x="1817"/>
        <item x="811"/>
        <item x="977"/>
        <item x="1948"/>
        <item x="2026"/>
        <item x="2025"/>
        <item x="797"/>
        <item x="798"/>
        <item x="1981"/>
        <item x="2386"/>
        <item x="1997"/>
        <item x="1998"/>
        <item x="2184"/>
        <item x="804"/>
        <item x="784"/>
        <item x="894"/>
        <item x="1961"/>
        <item x="2133"/>
        <item x="2136"/>
        <item x="2262"/>
        <item x="2125"/>
        <item x="2131"/>
        <item x="807"/>
        <item x="1861"/>
        <item x="1260"/>
        <item x="2134"/>
        <item x="978"/>
        <item x="1229"/>
        <item x="510"/>
        <item x="895"/>
        <item x="2122"/>
        <item x="796"/>
        <item x="1938"/>
        <item x="868"/>
        <item x="2248"/>
        <item x="1423"/>
        <item x="979"/>
        <item x="2369"/>
        <item x="805"/>
        <item x="2094"/>
        <item x="869"/>
        <item x="896"/>
        <item x="506"/>
        <item x="2095"/>
        <item x="1712"/>
        <item x="1265"/>
        <item x="2132"/>
        <item x="835"/>
        <item x="174"/>
        <item x="505"/>
        <item x="2143"/>
        <item x="1709"/>
        <item x="504"/>
        <item x="1960"/>
        <item x="1589"/>
        <item x="1828"/>
        <item x="980"/>
        <item x="1768"/>
        <item x="833"/>
        <item x="1762"/>
        <item x="847"/>
        <item x="1823"/>
        <item x="2121"/>
        <item x="752"/>
        <item x="2001"/>
        <item x="1835"/>
        <item x="1591"/>
        <item x="1572"/>
        <item x="2195"/>
        <item x="981"/>
        <item x="1701"/>
        <item x="897"/>
        <item x="1698"/>
        <item x="870"/>
        <item x="1596"/>
        <item x="1402"/>
        <item x="1575"/>
        <item x="140"/>
        <item x="1979"/>
        <item x="576"/>
        <item x="1777"/>
        <item x="2334"/>
        <item x="1697"/>
        <item x="2138"/>
        <item x="1846"/>
        <item x="838"/>
        <item x="1943"/>
        <item x="1869"/>
        <item x="1597"/>
        <item x="1577"/>
        <item x="2137"/>
        <item x="1571"/>
        <item x="982"/>
        <item x="1590"/>
        <item x="1585"/>
        <item x="556"/>
        <item x="2233"/>
        <item x="1776"/>
        <item x="2046"/>
        <item x="558"/>
        <item x="846"/>
        <item x="598"/>
        <item x="2154"/>
        <item x="1580"/>
        <item x="942"/>
        <item x="1766"/>
        <item x="2370"/>
        <item x="2153"/>
        <item x="991"/>
        <item x="983"/>
        <item x="575"/>
        <item x="1587"/>
        <item x="814"/>
        <item x="871"/>
        <item x="1773"/>
        <item x="2347"/>
        <item x="175"/>
        <item x="557"/>
        <item x="709"/>
        <item x="943"/>
        <item x="1788"/>
        <item x="590"/>
        <item x="992"/>
        <item x="1579"/>
        <item x="984"/>
        <item x="872"/>
        <item x="2371"/>
        <item x="533"/>
        <item x="1582"/>
        <item x="583"/>
        <item x="1578"/>
        <item x="2280"/>
        <item x="238"/>
        <item x="2032"/>
        <item x="1765"/>
        <item x="1588"/>
        <item x="581"/>
        <item x="761"/>
        <item x="1783"/>
        <item x="582"/>
        <item x="810"/>
        <item x="944"/>
        <item x="1320"/>
        <item x="1586"/>
        <item x="1592"/>
        <item x="2345"/>
        <item x="2126"/>
        <item x="2316"/>
        <item x="839"/>
        <item x="993"/>
        <item x="985"/>
        <item x="240"/>
        <item x="1830"/>
        <item x="1772"/>
        <item x="1313"/>
        <item x="1889"/>
        <item x="809"/>
        <item x="986"/>
        <item x="138"/>
        <item x="1576"/>
        <item x="2145"/>
        <item x="2105"/>
        <item x="745"/>
        <item x="161"/>
        <item x="1322"/>
        <item x="987"/>
        <item x="2357"/>
        <item x="2031"/>
        <item x="1715"/>
        <item x="1593"/>
        <item x="2011"/>
        <item x="1574"/>
        <item x="1325"/>
        <item x="244"/>
        <item x="591"/>
        <item x="252"/>
        <item x="945"/>
        <item x="236"/>
        <item x="147"/>
        <item x="988"/>
        <item x="946"/>
        <item x="248"/>
        <item x="249"/>
        <item x="246"/>
        <item x="151"/>
        <item x="2071"/>
        <item x="2189"/>
        <item x="994"/>
        <item x="1581"/>
        <item x="2010"/>
        <item x="1319"/>
        <item x="1584"/>
        <item x="1968"/>
        <item x="989"/>
        <item x="1430"/>
        <item x="2049"/>
        <item x="1215"/>
        <item x="156"/>
        <item x="593"/>
        <item x="1231"/>
        <item x="1594"/>
        <item x="521"/>
        <item x="873"/>
        <item x="755"/>
        <item x="1299"/>
        <item x="2354"/>
        <item x="1825"/>
        <item x="1295"/>
        <item x="2048"/>
        <item x="818"/>
        <item x="1977"/>
        <item x="1844"/>
        <item x="1308"/>
        <item x="1595"/>
        <item x="1324"/>
        <item x="1298"/>
        <item x="509"/>
        <item x="1978"/>
        <item x="867"/>
        <item x="1323"/>
        <item x="592"/>
        <item x="2281"/>
        <item x="2287"/>
        <item x="2227"/>
        <item x="703"/>
        <item x="1583"/>
        <item x="239"/>
        <item x="874"/>
        <item x="2295"/>
        <item x="2183"/>
        <item x="173"/>
        <item x="684"/>
        <item x="1259"/>
        <item x="947"/>
        <item x="518"/>
        <item x="948"/>
        <item x="711"/>
        <item x="242"/>
        <item x="235"/>
        <item x="1983"/>
        <item x="2224"/>
        <item x="2260"/>
        <item x="949"/>
        <item x="2365"/>
        <item x="875"/>
        <item x="2135"/>
        <item x="2044"/>
        <item x="2312"/>
        <item x="544"/>
        <item x="157"/>
        <item x="2178"/>
        <item x="887"/>
        <item x="1297"/>
        <item x="237"/>
        <item x="1854"/>
        <item x="234"/>
        <item x="1314"/>
        <item x="710"/>
        <item x="163"/>
        <item x="2390"/>
        <item x="2301"/>
        <item x="1296"/>
        <item x="1710"/>
        <item x="2159"/>
        <item x="555"/>
        <item x="146"/>
        <item x="588"/>
        <item x="1318"/>
        <item x="2155"/>
        <item x="241"/>
        <item x="1498"/>
        <item x="700"/>
        <item x="1312"/>
        <item x="1040"/>
        <item x="1033"/>
        <item x="950"/>
        <item x="250"/>
        <item x="589"/>
        <item x="1384"/>
        <item x="1494"/>
        <item x="1502"/>
        <item x="832"/>
        <item x="1871"/>
        <item x="1041"/>
        <item x="1236"/>
        <item x="595"/>
        <item x="740"/>
        <item x="951"/>
        <item x="251"/>
        <item x="1496"/>
        <item x="1034"/>
        <item x="545"/>
        <item x="2327"/>
        <item x="1310"/>
        <item x="587"/>
        <item x="952"/>
        <item x="152"/>
        <item x="765"/>
        <item x="1499"/>
        <item x="1035"/>
        <item x="154"/>
        <item x="1211"/>
        <item x="1042"/>
        <item x="1790"/>
        <item x="176"/>
        <item x="1321"/>
        <item x="876"/>
        <item x="247"/>
        <item x="877"/>
        <item x="2033"/>
        <item x="597"/>
        <item x="2123"/>
        <item x="1965"/>
        <item x="2004"/>
        <item x="1699"/>
        <item x="685"/>
        <item x="2063"/>
        <item x="2225"/>
        <item x="1904"/>
        <item x="1036"/>
        <item x="782"/>
        <item x="1814"/>
        <item x="158"/>
        <item x="701"/>
        <item x="159"/>
        <item x="243"/>
        <item x="1505"/>
        <item x="2294"/>
        <item x="1864"/>
        <item x="953"/>
        <item x="148"/>
        <item x="172"/>
        <item x="673"/>
        <item x="1495"/>
        <item x="696"/>
        <item x="177"/>
        <item x="860"/>
        <item x="1037"/>
        <item x="1419"/>
        <item x="2045"/>
        <item x="1311"/>
        <item x="1985"/>
        <item x="245"/>
        <item x="686"/>
        <item x="954"/>
        <item x="1428"/>
        <item x="1038"/>
        <item x="764"/>
        <item x="2000"/>
        <item x="2083"/>
        <item x="1984"/>
        <item x="2089"/>
        <item x="1945"/>
        <item x="233"/>
        <item x="955"/>
        <item x="861"/>
        <item x="2059"/>
        <item x="778"/>
        <item x="230"/>
        <item x="1986"/>
        <item x="149"/>
        <item x="162"/>
        <item x="222"/>
        <item x="2242"/>
        <item x="1327"/>
        <item x="168"/>
        <item x="2380"/>
        <item x="526"/>
        <item x="1866"/>
        <item x="1898"/>
        <item x="1315"/>
        <item x="527"/>
        <item x="956"/>
        <item x="1497"/>
        <item x="1544"/>
        <item x="1316"/>
        <item x="957"/>
        <item x="2037"/>
        <item x="1885"/>
        <item x="223"/>
        <item x="1555"/>
        <item x="813"/>
        <item x="2209"/>
        <item x="232"/>
        <item x="228"/>
        <item x="958"/>
        <item x="1503"/>
        <item x="1895"/>
        <item x="1964"/>
        <item x="2308"/>
        <item x="1391"/>
        <item x="1808"/>
        <item x="691"/>
        <item x="1414"/>
        <item x="1317"/>
        <item x="229"/>
        <item x="1878"/>
        <item x="959"/>
        <item x="2211"/>
        <item x="221"/>
        <item x="1992"/>
        <item x="1942"/>
        <item x="594"/>
        <item x="1890"/>
        <item x="2226"/>
        <item x="1039"/>
        <item x="857"/>
        <item x="1971"/>
        <item x="1043"/>
        <item x="1950"/>
        <item x="706"/>
        <item x="2008"/>
        <item x="828"/>
        <item x="1504"/>
        <item x="224"/>
        <item x="231"/>
        <item x="1048"/>
        <item x="1566"/>
        <item x="1910"/>
        <item x="1879"/>
        <item x="2309"/>
        <item x="1567"/>
        <item x="150"/>
        <item x="1483"/>
        <item x="815"/>
        <item x="827"/>
        <item x="2073"/>
        <item x="1049"/>
        <item x="1974"/>
        <item x="1749"/>
        <item x="2232"/>
        <item x="1956"/>
        <item x="1876"/>
        <item x="772"/>
        <item x="227"/>
        <item x="1050"/>
        <item x="263"/>
        <item x="1970"/>
        <item x="226"/>
        <item x="142"/>
        <item x="586"/>
        <item x="1957"/>
        <item x="1500"/>
        <item x="1959"/>
        <item x="1893"/>
        <item x="682"/>
        <item x="2252"/>
        <item x="2245"/>
        <item x="2111"/>
        <item x="776"/>
        <item x="2093"/>
        <item x="1213"/>
        <item x="2075"/>
        <item x="1051"/>
        <item x="529"/>
        <item x="854"/>
        <item x="1403"/>
        <item x="2231"/>
        <item x="578"/>
        <item x="1420"/>
        <item x="1553"/>
        <item x="298"/>
        <item x="1722"/>
        <item x="1557"/>
        <item x="1940"/>
        <item x="1501"/>
        <item x="1551"/>
        <item x="1941"/>
        <item x="179"/>
        <item x="2015"/>
        <item x="1539"/>
        <item x="960"/>
        <item x="299"/>
        <item x="2130"/>
        <item x="780"/>
        <item x="961"/>
        <item x="2092"/>
        <item x="290"/>
        <item x="292"/>
        <item x="1413"/>
        <item x="291"/>
        <item x="962"/>
        <item x="1361"/>
        <item x="1044"/>
        <item x="2129"/>
        <item x="2087"/>
        <item x="2382"/>
        <item x="1560"/>
        <item x="2142"/>
        <item x="297"/>
        <item x="749"/>
        <item x="1791"/>
        <item x="801"/>
        <item x="2247"/>
        <item x="1933"/>
        <item x="1523"/>
        <item x="840"/>
        <item x="1357"/>
        <item x="2128"/>
        <item x="1563"/>
        <item x="1561"/>
        <item x="1052"/>
        <item x="2006"/>
        <item x="2364"/>
        <item x="1407"/>
        <item x="511"/>
        <item x="2042"/>
        <item x="2086"/>
        <item x="584"/>
        <item x="1386"/>
        <item x="1921"/>
        <item x="2208"/>
        <item x="1930"/>
        <item x="862"/>
        <item x="2021"/>
        <item x="1565"/>
        <item x="2069"/>
        <item x="1888"/>
        <item x="1530"/>
        <item x="293"/>
        <item x="1552"/>
        <item x="225"/>
        <item x="2202"/>
        <item x="1053"/>
        <item x="1891"/>
        <item x="1542"/>
        <item x="323"/>
        <item x="1718"/>
        <item x="1526"/>
        <item x="963"/>
        <item x="2304"/>
        <item x="789"/>
        <item x="1848"/>
        <item x="976"/>
        <item x="1920"/>
        <item x="2420"/>
        <item x="1389"/>
        <item x="1358"/>
        <item x="2340"/>
        <item x="1350"/>
        <item x="1518"/>
        <item x="878"/>
        <item x="705"/>
        <item x="534"/>
        <item x="549"/>
        <item x="1415"/>
        <item x="2214"/>
        <item x="508"/>
        <item x="1227"/>
        <item x="2239"/>
        <item x="160"/>
        <item x="2243"/>
        <item x="2229"/>
        <item x="2258"/>
        <item x="1362"/>
        <item x="2274"/>
        <item x="879"/>
        <item x="2402"/>
        <item x="2228"/>
        <item x="2244"/>
        <item x="1519"/>
        <item x="1832"/>
        <item x="1558"/>
        <item x="1834"/>
        <item x="766"/>
        <item x="1356"/>
        <item x="964"/>
        <item x="1554"/>
        <item x="1237"/>
        <item x="2285"/>
        <item x="1529"/>
        <item x="2055"/>
        <item x="1359"/>
        <item x="2351"/>
        <item x="1054"/>
        <item x="1055"/>
        <item x="2328"/>
        <item x="2139"/>
        <item x="2343"/>
        <item x="2398"/>
        <item x="2101"/>
        <item x="2035"/>
        <item x="880"/>
        <item x="1564"/>
        <item x="2289"/>
        <item x="1326"/>
        <item x="1525"/>
        <item x="1056"/>
        <item x="2238"/>
        <item x="2171"/>
        <item x="2361"/>
        <item x="153"/>
        <item x="2058"/>
        <item x="1915"/>
        <item x="2070"/>
        <item x="1547"/>
        <item x="2027"/>
        <item x="1045"/>
        <item x="965"/>
        <item x="522"/>
        <item x="141"/>
        <item x="2332"/>
        <item x="1853"/>
        <item x="775"/>
        <item x="2230"/>
        <item x="2407"/>
        <item x="284"/>
        <item x="2385"/>
        <item x="1046"/>
        <item x="1934"/>
        <item x="1272"/>
        <item x="171"/>
        <item x="2029"/>
        <item x="1860"/>
        <item x="1057"/>
        <item x="1482"/>
        <item x="507"/>
        <item x="2028"/>
        <item x="1838"/>
        <item x="1198"/>
        <item x="2237"/>
        <item x="2257"/>
        <item x="692"/>
        <item x="1531"/>
        <item x="577"/>
        <item x="1411"/>
        <item x="771"/>
        <item x="2034"/>
        <item x="164"/>
        <item x="1925"/>
        <item x="2259"/>
        <item x="966"/>
        <item x="2088"/>
        <item x="790"/>
        <item x="1522"/>
        <item x="1355"/>
        <item x="786"/>
        <item x="967"/>
        <item x="1994"/>
        <item x="2256"/>
        <item x="2141"/>
        <item x="306"/>
        <item x="1058"/>
        <item x="269"/>
        <item x="851"/>
        <item x="1931"/>
        <item x="898"/>
        <item x="2112"/>
        <item x="1545"/>
        <item x="295"/>
        <item x="1813"/>
        <item x="523"/>
        <item x="1047"/>
        <item x="1212"/>
        <item x="1822"/>
        <item x="770"/>
        <item x="1487"/>
        <item x="1059"/>
        <item x="1060"/>
        <item x="2213"/>
        <item x="1546"/>
        <item x="2412"/>
        <item x="271"/>
        <item x="1431"/>
        <item x="1729"/>
        <item x="1486"/>
        <item x="1517"/>
        <item x="1375"/>
        <item x="2413"/>
        <item x="2215"/>
        <item x="1559"/>
        <item x="143"/>
        <item x="935"/>
        <item x="2234"/>
        <item x="2124"/>
        <item x="1836"/>
        <item x="881"/>
        <item x="882"/>
        <item x="2052"/>
        <item x="1541"/>
        <item x="936"/>
        <item x="742"/>
        <item x="1520"/>
        <item x="1877"/>
        <item x="1972"/>
        <item x="2204"/>
        <item x="515"/>
        <item x="831"/>
        <item x="1223"/>
        <item x="1905"/>
        <item x="2261"/>
        <item x="1989"/>
        <item x="1364"/>
        <item x="883"/>
        <item x="2217"/>
        <item x="272"/>
        <item x="1550"/>
        <item x="1352"/>
        <item x="1919"/>
        <item x="1535"/>
        <item x="1537"/>
        <item x="1556"/>
        <item x="1511"/>
        <item x="937"/>
        <item x="283"/>
        <item x="1812"/>
        <item x="2096"/>
        <item x="850"/>
        <item x="1485"/>
        <item x="1432"/>
        <item x="1717"/>
        <item x="799"/>
        <item x="144"/>
        <item x="968"/>
        <item x="2333"/>
        <item x="178"/>
        <item x="1917"/>
        <item x="1987"/>
        <item x="2219"/>
        <item x="273"/>
        <item x="1562"/>
        <item x="2282"/>
        <item x="855"/>
        <item x="1189"/>
        <item x="1435"/>
        <item x="1865"/>
        <item x="1962"/>
        <item x="1514"/>
        <item x="296"/>
        <item x="282"/>
        <item x="2003"/>
        <item x="1725"/>
        <item x="899"/>
        <item x="2108"/>
        <item x="1849"/>
        <item x="2009"/>
        <item x="2097"/>
        <item x="1543"/>
        <item x="1794"/>
        <item x="541"/>
        <item x="294"/>
        <item x="1793"/>
        <item x="2147"/>
        <item x="1516"/>
        <item x="1726"/>
        <item x="1914"/>
        <item x="1210"/>
        <item x="1724"/>
        <item x="1730"/>
        <item x="2329"/>
        <item x="2102"/>
        <item x="2098"/>
        <item x="166"/>
        <item x="580"/>
        <item x="2409"/>
        <item x="1484"/>
        <item x="1354"/>
        <item x="1533"/>
        <item x="1727"/>
        <item x="836"/>
        <item x="1199"/>
        <item x="900"/>
        <item x="834"/>
        <item x="1927"/>
        <item x="554"/>
        <item x="2201"/>
        <item x="1392"/>
        <item x="843"/>
        <item x="2200"/>
        <item x="2218"/>
        <item x="884"/>
        <item x="969"/>
        <item x="2207"/>
        <item x="866"/>
        <item x="1309"/>
        <item x="1820"/>
        <item x="747"/>
        <item x="187"/>
        <item x="1548"/>
        <item x="1275"/>
        <item x="1507"/>
        <item x="1509"/>
        <item x="783"/>
        <item x="901"/>
        <item x="2212"/>
        <item x="319"/>
        <item x="2065"/>
        <item x="938"/>
        <item x="744"/>
        <item x="1214"/>
        <item x="970"/>
        <item x="848"/>
        <item x="2221"/>
        <item x="1480"/>
        <item x="1269"/>
        <item x="2223"/>
        <item x="2417"/>
        <item x="1353"/>
        <item x="1804"/>
        <item x="1868"/>
        <item x="599"/>
        <item x="2198"/>
        <item x="1801"/>
        <item x="304"/>
        <item x="1800"/>
        <item x="155"/>
        <item x="2222"/>
        <item x="188"/>
        <item x="1928"/>
        <item x="1266"/>
        <item x="902"/>
        <item x="2235"/>
        <item x="325"/>
        <item x="2236"/>
        <item x="308"/>
        <item x="788"/>
        <item x="2150"/>
        <item x="185"/>
        <item x="1513"/>
        <item x="318"/>
        <item x="531"/>
        <item x="2072"/>
        <item x="1847"/>
        <item x="1226"/>
        <item x="1922"/>
        <item x="1924"/>
        <item x="2216"/>
        <item x="1549"/>
        <item x="2199"/>
        <item x="2210"/>
        <item x="1714"/>
        <item x="1380"/>
        <item x="315"/>
        <item x="1856"/>
        <item x="202"/>
        <item x="971"/>
        <item x="885"/>
        <item x="196"/>
        <item x="2203"/>
        <item x="320"/>
        <item x="542"/>
        <item x="1304"/>
        <item x="1510"/>
        <item x="1239"/>
        <item x="1845"/>
        <item x="1798"/>
        <item x="1512"/>
        <item x="830"/>
        <item x="2241"/>
        <item x="1349"/>
        <item x="1527"/>
        <item x="165"/>
        <item x="1796"/>
        <item x="1797"/>
        <item x="548"/>
        <item x="1932"/>
        <item x="2240"/>
        <item x="2324"/>
        <item x="326"/>
        <item x="1799"/>
        <item x="2408"/>
        <item x="198"/>
        <item x="939"/>
        <item x="1515"/>
        <item x="201"/>
        <item x="972"/>
        <item x="1363"/>
        <item x="300"/>
        <item x="1303"/>
        <item x="903"/>
        <item x="1882"/>
        <item x="1534"/>
        <item x="1532"/>
        <item x="1284"/>
        <item x="532"/>
        <item x="1481"/>
        <item x="791"/>
        <item x="310"/>
        <item x="973"/>
        <item x="886"/>
        <item x="2118"/>
        <item x="513"/>
        <item x="974"/>
        <item x="1540"/>
        <item x="1197"/>
        <item x="1220"/>
        <item x="2036"/>
        <item x="197"/>
        <item x="314"/>
        <item x="2127"/>
        <item x="1731"/>
        <item x="199"/>
        <item x="863"/>
        <item x="792"/>
        <item x="802"/>
        <item x="206"/>
        <item x="191"/>
        <item x="904"/>
        <item x="190"/>
        <item x="1524"/>
        <item x="841"/>
        <item x="2007"/>
        <item x="1521"/>
        <item x="276"/>
        <item x="940"/>
        <item x="1268"/>
        <item x="1538"/>
        <item x="1367"/>
        <item x="536"/>
        <item x="1819"/>
        <item x="512"/>
        <item x="975"/>
        <item x="264"/>
        <item x="1536"/>
        <item x="274"/>
        <item x="535"/>
        <item x="1862"/>
        <item x="1360"/>
        <item x="2085"/>
        <item x="753"/>
        <item x="2067"/>
        <item x="1488"/>
        <item x="1366"/>
        <item x="2146"/>
        <item x="2220"/>
        <item x="285"/>
        <item x="1365"/>
        <item x="205"/>
        <item x="1274"/>
        <item x="1351"/>
        <item x="941"/>
        <item x="1995"/>
        <item x="1528"/>
        <item x="516"/>
        <item x="929"/>
        <item x="930"/>
        <item x="675"/>
        <item x="1490"/>
        <item x="2205"/>
        <item x="1840"/>
        <item x="750"/>
        <item x="1826"/>
        <item x="931"/>
        <item x="204"/>
        <item x="519"/>
        <item x="200"/>
        <item x="525"/>
        <item x="1253"/>
        <item x="1293"/>
        <item x="517"/>
        <item x="1305"/>
        <item x="1884"/>
        <item x="2288"/>
        <item x="195"/>
        <item x="688"/>
        <item x="679"/>
        <item x="1958"/>
        <item x="182"/>
        <item x="1221"/>
        <item x="1837"/>
        <item x="1716"/>
        <item x="932"/>
        <item x="2050"/>
        <item x="666"/>
        <item x="2076"/>
        <item x="203"/>
        <item x="806"/>
        <item x="1493"/>
        <item x="926"/>
        <item x="2272"/>
        <item x="2379"/>
        <item x="2331"/>
        <item x="1276"/>
        <item x="1909"/>
        <item x="192"/>
        <item x="2023"/>
        <item x="2022"/>
        <item x="2394"/>
        <item x="689"/>
        <item x="837"/>
        <item x="1883"/>
        <item x="767"/>
        <item x="2353"/>
        <item x="2206"/>
        <item x="2393"/>
        <item x="2422"/>
        <item x="2110"/>
        <item x="167"/>
        <item x="317"/>
        <item x="2310"/>
        <item x="821"/>
        <item x="313"/>
        <item x="933"/>
        <item x="2376"/>
        <item x="181"/>
        <item x="2068"/>
        <item x="777"/>
        <item x="2359"/>
        <item x="322"/>
        <item x="1690"/>
        <item x="1410"/>
        <item x="2172"/>
        <item x="1416"/>
        <item x="1131"/>
        <item x="934"/>
        <item x="2018"/>
        <item x="2375"/>
        <item x="1263"/>
        <item x="2319"/>
        <item x="538"/>
        <item x="1492"/>
        <item x="1689"/>
        <item x="1489"/>
        <item x="260"/>
        <item x="2040"/>
        <item x="1752"/>
        <item x="184"/>
        <item x="1132"/>
        <item x="1422"/>
        <item x="905"/>
        <item x="2016"/>
        <item x="1491"/>
        <item x="1405"/>
        <item x="2017"/>
        <item x="2019"/>
        <item x="186"/>
        <item x="906"/>
        <item x="579"/>
        <item x="180"/>
        <item x="1696"/>
        <item x="1417"/>
        <item x="1471"/>
        <item x="1470"/>
        <item x="1478"/>
        <item x="261"/>
        <item x="288"/>
        <item x="1695"/>
        <item x="136"/>
        <item x="1421"/>
        <item x="1841"/>
        <item x="1693"/>
        <item x="1899"/>
        <item x="1691"/>
        <item x="289"/>
        <item x="287"/>
        <item x="1404"/>
        <item x="1686"/>
        <item x="1735"/>
        <item x="1850"/>
        <item x="2103"/>
        <item x="1692"/>
        <item x="537"/>
        <item x="286"/>
        <item x="2099"/>
        <item x="1393"/>
        <item x="302"/>
        <item x="1479"/>
        <item x="2404"/>
        <item x="1133"/>
        <item x="1476"/>
        <item x="331"/>
        <item x="539"/>
        <item x="270"/>
        <item x="258"/>
        <item x="1134"/>
        <item x="1267"/>
        <item x="257"/>
        <item x="193"/>
        <item x="1135"/>
        <item x="1687"/>
        <item x="1424"/>
        <item x="1475"/>
        <item x="1477"/>
        <item x="1388"/>
        <item x="1217"/>
        <item x="194"/>
        <item x="907"/>
        <item x="131"/>
        <item x="1694"/>
        <item x="2395"/>
        <item x="1472"/>
        <item x="1395"/>
        <item x="1136"/>
        <item x="254"/>
        <item x="1688"/>
        <item x="2317"/>
        <item x="2411"/>
        <item x="1171"/>
        <item x="1418"/>
        <item x="301"/>
        <item x="781"/>
        <item x="1394"/>
        <item x="1387"/>
        <item x="1473"/>
        <item x="1474"/>
        <item x="256"/>
        <item x="760"/>
        <item x="183"/>
        <item x="445"/>
        <item x="2300"/>
        <item x="1172"/>
        <item x="448"/>
        <item x="1881"/>
        <item x="253"/>
        <item x="255"/>
        <item x="145"/>
        <item x="997"/>
        <item x="324"/>
        <item x="1228"/>
        <item x="2339"/>
        <item x="1173"/>
        <item x="927"/>
        <item x="309"/>
        <item x="335"/>
        <item x="1606"/>
        <item x="1926"/>
        <item x="259"/>
        <item x="1294"/>
        <item x="1174"/>
        <item x="2192"/>
        <item x="262"/>
        <item x="704"/>
        <item x="1892"/>
        <item x="998"/>
        <item x="1175"/>
        <item x="1833"/>
        <item x="1953"/>
        <item x="125"/>
        <item x="683"/>
        <item x="908"/>
        <item x="1620"/>
        <item x="1604"/>
        <item x="1852"/>
        <item x="305"/>
        <item x="121"/>
        <item x="1176"/>
        <item x="1863"/>
        <item x="1508"/>
        <item x="1929"/>
        <item x="2414"/>
        <item x="453"/>
        <item x="2313"/>
        <item x="1951"/>
        <item x="999"/>
        <item x="451"/>
        <item x="1177"/>
        <item x="1939"/>
        <item x="2152"/>
        <item x="674"/>
        <item x="681"/>
        <item x="2405"/>
        <item x="520"/>
        <item x="2100"/>
        <item x="447"/>
        <item x="463"/>
        <item x="343"/>
        <item x="909"/>
        <item x="1603"/>
        <item x="446"/>
        <item x="2144"/>
        <item x="466"/>
        <item x="1935"/>
        <item x="344"/>
        <item x="910"/>
        <item x="694"/>
        <item x="1608"/>
        <item x="189"/>
        <item x="1619"/>
        <item x="1894"/>
        <item x="127"/>
        <item x="1605"/>
        <item x="1238"/>
        <item x="2151"/>
        <item x="667"/>
        <item x="2399"/>
        <item x="671"/>
        <item x="1636"/>
        <item x="1821"/>
        <item x="524"/>
        <item x="1993"/>
        <item x="911"/>
        <item x="1285"/>
        <item x="1913"/>
        <item x="497"/>
        <item x="1178"/>
        <item x="312"/>
        <item x="1609"/>
        <item x="2104"/>
        <item x="1286"/>
        <item x="462"/>
        <item x="912"/>
        <item x="1654"/>
        <item x="1622"/>
        <item x="655"/>
        <item x="336"/>
        <item x="1918"/>
        <item x="461"/>
        <item x="452"/>
        <item x="1153"/>
        <item x="468"/>
        <item x="680"/>
        <item x="496"/>
        <item x="1258"/>
        <item x="1618"/>
        <item x="2064"/>
        <item x="1720"/>
        <item x="454"/>
        <item x="2014"/>
        <item x="1240"/>
        <item x="1607"/>
        <item x="1908"/>
        <item x="337"/>
        <item x="1633"/>
        <item x="316"/>
        <item x="670"/>
        <item x="913"/>
        <item x="1621"/>
        <item x="327"/>
        <item x="475"/>
        <item x="1179"/>
        <item x="460"/>
        <item x="914"/>
        <item x="122"/>
        <item x="1270"/>
        <item x="311"/>
        <item x="1641"/>
        <item x="1602"/>
        <item x="1858"/>
        <item x="494"/>
        <item x="444"/>
        <item x="915"/>
        <item x="668"/>
        <item x="768"/>
        <item x="1180"/>
        <item x="1181"/>
        <item x="341"/>
        <item x="476"/>
        <item x="1154"/>
        <item x="1805"/>
        <item x="1811"/>
        <item x="495"/>
        <item x="1611"/>
        <item x="1616"/>
        <item x="128"/>
        <item x="1632"/>
        <item x="1182"/>
        <item x="916"/>
        <item x="455"/>
        <item x="1623"/>
        <item x="2387"/>
        <item x="2054"/>
        <item x="1625"/>
        <item x="1183"/>
        <item x="1155"/>
        <item x="459"/>
        <item x="739"/>
        <item x="1656"/>
        <item x="2367"/>
        <item x="1614"/>
        <item x="1627"/>
        <item x="1916"/>
        <item x="1601"/>
        <item x="2360"/>
        <item x="2041"/>
        <item x="464"/>
        <item x="485"/>
        <item x="124"/>
        <item x="1792"/>
        <item x="1640"/>
        <item x="474"/>
        <item x="1617"/>
        <item x="1141"/>
        <item x="757"/>
        <item x="458"/>
        <item x="2415"/>
        <item x="500"/>
        <item x="1184"/>
        <item x="1225"/>
        <item x="1679"/>
        <item x="467"/>
        <item x="1855"/>
        <item x="484"/>
        <item x="2107"/>
        <item x="2119"/>
        <item x="2120"/>
        <item x="1637"/>
        <item x="1156"/>
        <item x="1157"/>
        <item x="2406"/>
        <item x="787"/>
        <item x="759"/>
        <item x="2078"/>
        <item x="819"/>
        <item x="498"/>
        <item x="1612"/>
        <item x="501"/>
        <item x="1635"/>
        <item x="502"/>
        <item x="123"/>
        <item x="842"/>
        <item x="2383"/>
        <item x="483"/>
        <item x="1185"/>
        <item x="1615"/>
        <item x="1875"/>
        <item x="1186"/>
        <item x="469"/>
        <item x="1655"/>
        <item x="490"/>
        <item x="1630"/>
        <item x="432"/>
        <item x="479"/>
        <item x="1613"/>
        <item x="1839"/>
        <item x="785"/>
        <item x="1631"/>
        <item x="1610"/>
        <item x="1626"/>
        <item x="2163"/>
        <item x="303"/>
        <item x="1949"/>
        <item x="1880"/>
        <item x="1728"/>
        <item x="1158"/>
        <item x="424"/>
        <item x="1645"/>
        <item x="1678"/>
        <item x="2416"/>
        <item x="489"/>
        <item x="465"/>
        <item x="1642"/>
        <item x="1194"/>
        <item x="1159"/>
        <item x="672"/>
        <item x="1831"/>
        <item x="829"/>
        <item x="2140"/>
        <item x="1809"/>
        <item x="917"/>
        <item x="1628"/>
        <item x="1624"/>
        <item x="478"/>
        <item x="1795"/>
        <item x="2418"/>
        <item x="1137"/>
        <item x="1191"/>
        <item x="2020"/>
        <item x="1160"/>
        <item x="307"/>
        <item x="130"/>
        <item x="1658"/>
        <item x="1187"/>
        <item x="450"/>
        <item x="499"/>
        <item x="434"/>
        <item x="695"/>
        <item x="2392"/>
        <item x="1663"/>
        <item x="1652"/>
        <item x="1650"/>
        <item x="480"/>
        <item x="481"/>
        <item x="456"/>
        <item x="137"/>
        <item x="470"/>
        <item x="1224"/>
        <item x="1264"/>
        <item x="669"/>
        <item x="438"/>
        <item x="487"/>
        <item x="1161"/>
        <item x="1302"/>
        <item x="1677"/>
        <item x="457"/>
        <item x="2286"/>
        <item x="2106"/>
        <item x="1301"/>
        <item x="420"/>
        <item x="433"/>
        <item x="2263"/>
        <item x="1646"/>
        <item x="1162"/>
        <item x="1685"/>
        <item x="493"/>
        <item x="1947"/>
        <item x="1638"/>
        <item x="1629"/>
        <item x="1300"/>
        <item x="1163"/>
        <item x="482"/>
        <item x="1164"/>
        <item x="2255"/>
        <item x="435"/>
        <item x="437"/>
        <item x="132"/>
        <item x="2116"/>
        <item x="332"/>
        <item x="486"/>
        <item x="134"/>
        <item x="2338"/>
        <item x="449"/>
        <item x="471"/>
        <item x="2051"/>
        <item x="1196"/>
        <item x="1648"/>
        <item x="1665"/>
        <item x="1639"/>
        <item x="773"/>
        <item x="800"/>
        <item x="1874"/>
        <item x="1683"/>
        <item x="918"/>
        <item x="2306"/>
        <item x="126"/>
        <item x="1142"/>
        <item x="1651"/>
        <item x="2275"/>
        <item x="2377"/>
        <item x="1681"/>
        <item x="1659"/>
        <item x="473"/>
        <item x="1165"/>
        <item x="342"/>
        <item x="492"/>
        <item x="2117"/>
        <item x="334"/>
        <item x="2305"/>
        <item x="2080"/>
        <item x="1166"/>
        <item x="1143"/>
        <item x="919"/>
        <item x="421"/>
        <item x="1167"/>
        <item x="2355"/>
        <item x="1713"/>
        <item x="1657"/>
        <item x="1219"/>
        <item x="1676"/>
        <item x="1188"/>
        <item x="1649"/>
        <item x="2284"/>
        <item x="1647"/>
        <item x="328"/>
        <item x="340"/>
        <item x="920"/>
        <item x="853"/>
        <item x="338"/>
        <item x="417"/>
        <item x="852"/>
        <item x="488"/>
        <item x="1666"/>
        <item x="1901"/>
        <item x="1708"/>
        <item x="844"/>
        <item x="119"/>
        <item x="1644"/>
        <item x="1806"/>
        <item x="477"/>
        <item x="1672"/>
        <item x="1886"/>
        <item x="808"/>
        <item x="426"/>
        <item x="1660"/>
        <item x="1661"/>
        <item x="1168"/>
        <item x="1144"/>
        <item x="439"/>
        <item x="2325"/>
        <item x="472"/>
        <item x="1138"/>
        <item x="1900"/>
        <item x="329"/>
        <item x="440"/>
        <item x="1145"/>
        <item x="1667"/>
        <item x="2030"/>
        <item x="754"/>
        <item x="1195"/>
        <item x="1870"/>
        <item x="1643"/>
        <item x="133"/>
        <item x="677"/>
        <item x="1668"/>
        <item x="1810"/>
        <item x="416"/>
        <item x="1634"/>
        <item x="1673"/>
        <item x="1169"/>
        <item x="120"/>
        <item x="2342"/>
        <item x="546"/>
        <item x="1170"/>
        <item x="135"/>
        <item x="431"/>
        <item x="442"/>
        <item x="1146"/>
        <item x="1653"/>
        <item x="330"/>
        <item x="436"/>
        <item x="2056"/>
        <item x="1669"/>
        <item x="418"/>
        <item x="1980"/>
        <item x="856"/>
        <item x="1664"/>
        <item x="1859"/>
        <item x="1682"/>
        <item x="921"/>
        <item x="491"/>
        <item x="1967"/>
        <item x="1988"/>
        <item x="1139"/>
        <item x="1684"/>
        <item x="1991"/>
        <item x="1306"/>
        <item x="339"/>
        <item x="1867"/>
        <item x="1944"/>
        <item x="1273"/>
        <item x="1671"/>
        <item x="503"/>
        <item x="922"/>
        <item x="333"/>
        <item x="423"/>
        <item x="1674"/>
        <item x="427"/>
        <item x="1147"/>
        <item x="1000"/>
        <item x="715"/>
        <item x="928"/>
        <item x="923"/>
        <item x="735"/>
        <item x="2053"/>
        <item x="2341"/>
        <item x="281"/>
        <item x="441"/>
        <item x="1148"/>
        <item x="419"/>
        <item x="280"/>
        <item x="924"/>
        <item x="1719"/>
        <item x="1232"/>
        <item x="762"/>
        <item x="2197"/>
        <item x="2419"/>
        <item x="278"/>
        <item x="2173"/>
        <item x="267"/>
        <item x="1140"/>
        <item x="129"/>
        <item x="1675"/>
        <item x="543"/>
        <item x="1670"/>
        <item x="1218"/>
        <item x="422"/>
        <item x="428"/>
        <item x="925"/>
        <item x="1222"/>
        <item x="2082"/>
        <item x="268"/>
        <item x="279"/>
        <item x="1149"/>
        <item x="528"/>
        <item x="1150"/>
        <item x="1151"/>
        <item x="1680"/>
        <item x="1903"/>
        <item x="678"/>
        <item x="321"/>
        <item x="443"/>
        <item x="664"/>
        <item x="169"/>
        <item x="1152"/>
        <item x="1001"/>
        <item x="425"/>
        <item x="1247"/>
        <item x="1711"/>
        <item x="2271"/>
        <item x="2350"/>
        <item x="429"/>
        <item x="430"/>
        <item x="1662"/>
        <item x="1256"/>
        <item x="358"/>
        <item x="1002"/>
        <item x="663"/>
        <item x="1257"/>
        <item x="665"/>
        <item x="1003"/>
        <item x="359"/>
        <item x="1004"/>
        <item x="357"/>
        <item x="355"/>
        <item x="2397"/>
        <item x="1702"/>
        <item x="574"/>
        <item x="713"/>
        <item x="1005"/>
        <item x="693"/>
        <item x="1006"/>
        <item x="1255"/>
        <item x="1241"/>
        <item x="1248"/>
        <item x="360"/>
        <item x="348"/>
        <item x="662"/>
        <item x="657"/>
        <item x="656"/>
        <item x="347"/>
        <item x="1245"/>
        <item x="1075"/>
        <item x="794"/>
        <item x="2374"/>
        <item x="266"/>
        <item x="1009"/>
        <item x="361"/>
        <item x="1242"/>
        <item x="1818"/>
        <item x="1829"/>
        <item x="658"/>
        <item x="1007"/>
        <item x="354"/>
        <item x="1704"/>
        <item x="367"/>
        <item x="1703"/>
        <item x="1705"/>
        <item x="1706"/>
        <item x="2194"/>
        <item x="364"/>
        <item x="371"/>
        <item x="1345"/>
        <item x="366"/>
        <item x="726"/>
        <item x="551"/>
        <item x="793"/>
        <item x="2396"/>
        <item x="365"/>
        <item x="1741"/>
        <item x="1745"/>
        <item x="707"/>
        <item x="730"/>
        <item x="660"/>
        <item x="394"/>
        <item x="727"/>
        <item x="573"/>
        <item x="572"/>
        <item x="1283"/>
        <item x="1062"/>
        <item x="1088"/>
        <item x="1089"/>
        <item x="349"/>
        <item x="659"/>
        <item x="568"/>
        <item x="1074"/>
        <item x="1090"/>
        <item x="1076"/>
        <item x="559"/>
        <item x="1872"/>
        <item x="2336"/>
        <item x="356"/>
        <item x="386"/>
        <item x="350"/>
        <item x="1091"/>
        <item x="728"/>
        <item x="1282"/>
        <item x="585"/>
        <item x="1244"/>
        <item x="1246"/>
        <item x="362"/>
        <item x="1061"/>
        <item x="1063"/>
        <item x="571"/>
        <item x="1252"/>
        <item x="1332"/>
        <item x="565"/>
        <item x="2311"/>
        <item x="564"/>
        <item x="1092"/>
        <item x="1343"/>
        <item x="698"/>
        <item x="729"/>
        <item x="1249"/>
        <item x="570"/>
        <item x="1064"/>
        <item x="346"/>
        <item x="372"/>
        <item x="1344"/>
        <item x="353"/>
        <item x="550"/>
        <item x="345"/>
        <item x="407"/>
        <item x="562"/>
        <item x="374"/>
        <item x="569"/>
        <item x="406"/>
        <item x="714"/>
        <item x="352"/>
        <item x="1330"/>
        <item x="1937"/>
        <item x="1250"/>
        <item x="1341"/>
        <item x="1065"/>
        <item x="1331"/>
        <item x="385"/>
        <item x="351"/>
        <item x="733"/>
        <item x="1077"/>
        <item x="1747"/>
        <item x="567"/>
        <item x="363"/>
        <item x="661"/>
        <item x="741"/>
        <item x="1093"/>
        <item x="2161"/>
        <item x="2326"/>
        <item x="2335"/>
        <item x="379"/>
        <item x="1243"/>
        <item x="1261"/>
        <item x="1815"/>
        <item x="1816"/>
        <item x="817"/>
        <item x="816"/>
        <item x="1342"/>
        <item x="719"/>
        <item x="1955"/>
        <item x="1008"/>
        <item x="2378"/>
        <item x="1786"/>
        <item x="404"/>
        <item x="718"/>
        <item x="1902"/>
        <item x="1193"/>
        <item x="2264"/>
        <item x="2191"/>
        <item x="748"/>
        <item x="1912"/>
        <item x="2251"/>
        <item x="395"/>
        <item x="2047"/>
        <item x="720"/>
        <item x="1779"/>
        <item x="1954"/>
        <item x="1251"/>
        <item x="1281"/>
        <item x="731"/>
        <item x="1078"/>
        <item x="1740"/>
        <item x="721"/>
        <item x="1079"/>
        <item x="390"/>
        <item x="388"/>
        <item x="1780"/>
        <item x="1066"/>
        <item x="2302"/>
        <item x="400"/>
        <item x="1080"/>
        <item x="397"/>
        <item x="381"/>
        <item x="391"/>
        <item x="724"/>
        <item x="2296"/>
        <item x="1739"/>
        <item x="1333"/>
        <item x="722"/>
        <item x="1067"/>
        <item x="393"/>
        <item x="380"/>
        <item x="408"/>
        <item x="2246"/>
        <item x="1334"/>
        <item x="1975"/>
        <item x="1081"/>
        <item x="1335"/>
        <item x="369"/>
        <item x="392"/>
        <item x="2188"/>
        <item x="409"/>
        <item x="382"/>
        <item x="725"/>
        <item x="1082"/>
        <item x="2315"/>
        <item x="2186"/>
        <item x="389"/>
        <item x="1094"/>
        <item x="1083"/>
        <item x="1336"/>
        <item x="561"/>
        <item x="1095"/>
        <item x="387"/>
        <item x="383"/>
        <item x="1328"/>
        <item x="560"/>
        <item x="723"/>
        <item x="1084"/>
        <item x="732"/>
        <item x="410"/>
        <item x="864"/>
        <item x="1277"/>
        <item x="1190"/>
        <item x="1785"/>
        <item x="865"/>
        <item x="384"/>
        <item x="414"/>
        <item x="1843"/>
        <item x="1085"/>
        <item x="717"/>
        <item x="368"/>
        <item x="1086"/>
        <item x="1347"/>
        <item x="563"/>
        <item x="1068"/>
        <item x="1346"/>
        <item x="1897"/>
        <item x="396"/>
        <item x="411"/>
        <item x="370"/>
        <item x="1329"/>
        <item x="1340"/>
        <item x="413"/>
        <item x="415"/>
        <item x="1338"/>
        <item x="1982"/>
        <item x="552"/>
        <item x="553"/>
        <item x="2268"/>
        <item x="378"/>
        <item x="375"/>
        <item x="1348"/>
        <item x="716"/>
        <item x="1087"/>
        <item x="412"/>
        <item x="1999"/>
        <item x="1069"/>
        <item x="1070"/>
        <item x="1973"/>
        <item x="566"/>
        <item x="1337"/>
        <item x="402"/>
        <item x="2283"/>
        <item x="376"/>
        <item x="1279"/>
        <item x="405"/>
        <item x="373"/>
        <item x="1339"/>
        <item x="1071"/>
        <item x="399"/>
        <item x="1936"/>
        <item x="377"/>
        <item x="1278"/>
        <item x="2180"/>
        <item x="401"/>
        <item x="2174"/>
        <item x="403"/>
        <item x="2384"/>
        <item x="2175"/>
        <item x="1072"/>
        <item x="1073"/>
        <item x="1280"/>
        <item x="1807"/>
        <item x="2043"/>
        <item x="820"/>
        <item x="2276"/>
        <item x="1230"/>
        <item x="398"/>
        <item x="1906"/>
        <item x="795"/>
        <item x="2091"/>
        <item x="2090"/>
        <item x="2179"/>
        <item x="2182"/>
        <item x="2303"/>
        <item x="824"/>
        <item x="2273"/>
        <item x="2081"/>
        <item x="2401"/>
        <item x="1234"/>
        <item x="2190"/>
        <item x="743"/>
        <item x="2167"/>
        <item x="2061"/>
        <item x="2156"/>
        <item x="1216"/>
        <item x="2187"/>
        <item x="275"/>
        <item x="2164"/>
        <item x="2165"/>
        <item x="1996"/>
        <item x="2270"/>
        <item x="708"/>
        <item x="2176"/>
        <item x="2157"/>
        <item x="2196"/>
        <item x="2160"/>
        <item x="2265"/>
        <item x="2346"/>
      </items>
    </pivotField>
    <pivotField compact="0" outline="0" showAll="0" defaultSubtotal="0">
      <items count="2427">
        <item x="2246"/>
        <item x="789"/>
        <item x="879"/>
        <item x="2233"/>
        <item x="2232"/>
        <item x="2085"/>
        <item x="1212"/>
        <item x="877"/>
        <item x="876"/>
        <item x="782"/>
        <item x="860"/>
        <item x="2006"/>
        <item x="1791"/>
        <item x="740"/>
        <item x="2035"/>
        <item x="1700"/>
        <item x="861"/>
        <item x="2078"/>
        <item x="2304"/>
        <item x="2008"/>
        <item x="2147"/>
        <item x="686"/>
        <item x="701"/>
        <item x="2240"/>
        <item x="1296"/>
        <item x="1238"/>
        <item x="2113"/>
        <item x="177"/>
        <item x="157"/>
        <item x="874"/>
        <item x="2241"/>
        <item x="172"/>
        <item x="2216"/>
        <item x="1300"/>
        <item x="2114"/>
        <item x="696"/>
        <item x="1981"/>
        <item x="168"/>
        <item x="745"/>
        <item x="508"/>
        <item x="2034"/>
        <item x="1933"/>
        <item x="1824"/>
        <item x="1728"/>
        <item x="1297"/>
        <item x="1927"/>
        <item x="1298"/>
        <item x="1815"/>
        <item x="2107"/>
        <item x="511"/>
        <item x="173"/>
        <item x="1838"/>
        <item x="2060"/>
        <item x="507"/>
        <item x="1702"/>
        <item x="158"/>
        <item x="1200"/>
        <item x="2155"/>
        <item x="839"/>
        <item x="878"/>
        <item x="705"/>
        <item x="2156"/>
        <item x="814"/>
        <item x="875"/>
        <item x="873"/>
        <item x="1747"/>
        <item x="271"/>
        <item x="2237"/>
        <item x="685"/>
        <item x="880"/>
        <item x="855"/>
        <item x="2033"/>
        <item x="1299"/>
        <item x="2350"/>
        <item x="224"/>
        <item x="810"/>
        <item x="292"/>
        <item x="291"/>
        <item x="159"/>
        <item x="290"/>
        <item x="799"/>
        <item x="2330"/>
        <item x="836"/>
        <item x="2099"/>
        <item x="809"/>
        <item x="2213"/>
        <item x="2222"/>
        <item x="2215"/>
        <item x="298"/>
        <item x="176"/>
        <item x="297"/>
        <item x="2410"/>
        <item x="2011"/>
        <item x="2098"/>
        <item x="744"/>
        <item x="154"/>
        <item x="1800"/>
        <item x="1316"/>
        <item x="834"/>
        <item x="1799"/>
        <item x="1884"/>
        <item x="1730"/>
        <item x="230"/>
        <item x="1797"/>
        <item x="1732"/>
        <item x="1798"/>
        <item x="233"/>
        <item x="1945"/>
        <item x="887"/>
        <item x="2412"/>
        <item x="232"/>
        <item x="1227"/>
        <item x="163"/>
        <item x="2144"/>
        <item x="293"/>
        <item x="1801"/>
        <item x="1723"/>
        <item x="509"/>
        <item x="1260"/>
        <item x="527"/>
        <item x="2297"/>
        <item x="692"/>
        <item x="1273"/>
        <item x="299"/>
        <item x="1318"/>
        <item x="2203"/>
        <item x="526"/>
        <item x="164"/>
        <item x="1507"/>
        <item x="1849"/>
        <item x="1816"/>
        <item x="2332"/>
        <item x="951"/>
        <item x="251"/>
        <item x="959"/>
        <item x="2069"/>
        <item x="955"/>
        <item x="226"/>
        <item x="2230"/>
        <item x="1929"/>
        <item x="783"/>
        <item x="1224"/>
        <item x="228"/>
        <item x="2389"/>
        <item x="706"/>
        <item x="1802"/>
        <item x="1317"/>
        <item x="1312"/>
        <item x="273"/>
        <item x="866"/>
        <item x="954"/>
        <item x="1921"/>
        <item x="2100"/>
        <item x="1311"/>
        <item x="243"/>
        <item x="682"/>
        <item x="843"/>
        <item x="1930"/>
        <item x="2110"/>
        <item x="1822"/>
        <item x="2209"/>
        <item x="245"/>
        <item x="2239"/>
        <item x="1924"/>
        <item x="2238"/>
        <item x="2336"/>
        <item x="2290"/>
        <item x="166"/>
        <item x="2137"/>
        <item x="2202"/>
        <item x="222"/>
        <item x="2210"/>
        <item x="960"/>
        <item x="2201"/>
        <item x="244"/>
        <item x="2207"/>
        <item x="1919"/>
        <item x="247"/>
        <item x="807"/>
        <item x="1963"/>
        <item x="1858"/>
        <item x="947"/>
        <item x="958"/>
        <item x="2383"/>
        <item x="1322"/>
        <item x="225"/>
        <item x="1230"/>
        <item x="529"/>
        <item x="242"/>
        <item x="710"/>
        <item x="521"/>
        <item x="221"/>
        <item x="545"/>
        <item x="2415"/>
        <item x="534"/>
        <item x="2012"/>
        <item x="1327"/>
        <item x="953"/>
        <item x="239"/>
        <item x="1792"/>
        <item x="231"/>
        <item x="952"/>
        <item x="229"/>
        <item x="241"/>
        <item x="798"/>
        <item x="2130"/>
        <item x="797"/>
        <item x="227"/>
        <item x="2128"/>
        <item x="2138"/>
        <item x="2220"/>
        <item x="1328"/>
        <item x="703"/>
        <item x="673"/>
        <item x="1745"/>
        <item x="700"/>
        <item x="1962"/>
        <item x="269"/>
        <item x="250"/>
        <item x="950"/>
        <item x="949"/>
        <item x="811"/>
        <item x="818"/>
        <item x="1319"/>
        <item x="2413"/>
        <item x="1733"/>
        <item x="2131"/>
        <item x="2334"/>
        <item x="1215"/>
        <item x="946"/>
        <item x="772"/>
        <item x="957"/>
        <item x="886"/>
        <item x="1326"/>
        <item x="2132"/>
        <item x="883"/>
        <item x="2263"/>
        <item x="896"/>
        <item x="1806"/>
        <item x="755"/>
        <item x="796"/>
        <item x="2217"/>
        <item x="2157"/>
        <item x="223"/>
        <item x="2204"/>
        <item x="691"/>
        <item x="884"/>
        <item x="841"/>
        <item x="1708"/>
        <item x="2368"/>
        <item x="2140"/>
        <item x="956"/>
        <item x="252"/>
        <item x="945"/>
        <item x="1847"/>
        <item x="805"/>
        <item x="2030"/>
        <item x="2031"/>
        <item x="2133"/>
        <item x="846"/>
        <item x="2103"/>
        <item x="1313"/>
        <item x="1986"/>
        <item x="2079"/>
        <item x="237"/>
        <item x="2221"/>
        <item x="2315"/>
        <item x="2388"/>
        <item x="2135"/>
        <item x="948"/>
        <item x="711"/>
        <item x="1997"/>
        <item x="2247"/>
        <item x="1325"/>
        <item x="778"/>
        <item x="2124"/>
        <item x="747"/>
        <item x="2219"/>
        <item x="838"/>
        <item x="815"/>
        <item x="1735"/>
        <item x="885"/>
        <item x="544"/>
        <item x="791"/>
        <item x="1734"/>
        <item x="2047"/>
        <item x="1321"/>
        <item x="235"/>
        <item x="684"/>
        <item x="246"/>
        <item x="2136"/>
        <item x="1324"/>
        <item x="1698"/>
        <item x="2244"/>
        <item x="1315"/>
        <item x="1900"/>
        <item x="1912"/>
        <item x="518"/>
        <item x="1232"/>
        <item x="1917"/>
        <item x="753"/>
        <item x="2127"/>
        <item x="1892"/>
        <item x="2206"/>
        <item x="234"/>
        <item x="1935"/>
        <item x="2354"/>
        <item x="249"/>
        <item x="276"/>
        <item x="1943"/>
        <item x="1942"/>
        <item x="1240"/>
        <item x="1221"/>
        <item x="1218"/>
        <item x="2154"/>
        <item x="1852"/>
        <item x="1953"/>
        <item x="1893"/>
        <item x="248"/>
        <item x="274"/>
        <item x="1214"/>
        <item x="2123"/>
        <item x="1701"/>
        <item x="2153"/>
        <item x="2038"/>
        <item x="1376"/>
        <item x="1320"/>
        <item x="847"/>
        <item x="1323"/>
        <item x="2223"/>
        <item x="1958"/>
        <item x="1710"/>
        <item x="236"/>
        <item x="1959"/>
        <item x="1237"/>
        <item x="1860"/>
        <item x="155"/>
        <item x="1896"/>
        <item x="1196"/>
        <item x="264"/>
        <item x="1937"/>
        <item x="1989"/>
        <item x="2118"/>
        <item x="2208"/>
        <item x="2218"/>
        <item x="2037"/>
        <item x="2405"/>
        <item x="1713"/>
        <item x="2243"/>
        <item x="2097"/>
        <item x="219"/>
        <item x="1198"/>
        <item x="835"/>
        <item x="2224"/>
        <item x="1724"/>
        <item x="1830"/>
        <item x="1973"/>
        <item x="862"/>
        <item x="1873"/>
        <item x="1814"/>
        <item x="788"/>
        <item x="160"/>
        <item x="189"/>
        <item x="1837"/>
        <item x="2242"/>
        <item x="2205"/>
        <item x="742"/>
        <item x="1850"/>
        <item x="165"/>
        <item x="1222"/>
        <item x="2009"/>
        <item x="1808"/>
        <item x="2340"/>
        <item x="2225"/>
        <item x="2211"/>
        <item x="1720"/>
        <item x="2411"/>
        <item x="943"/>
        <item x="709"/>
        <item x="533"/>
        <item x="2261"/>
        <item x="2139"/>
        <item x="1926"/>
        <item x="1712"/>
        <item x="546"/>
        <item x="1947"/>
        <item x="674"/>
        <item x="2017"/>
        <item x="1380"/>
        <item x="677"/>
        <item x="1932"/>
        <item x="216"/>
        <item x="1261"/>
        <item x="2231"/>
        <item x="2226"/>
        <item x="2245"/>
        <item x="921"/>
        <item x="2394"/>
        <item x="331"/>
        <item x="2002"/>
        <item x="1949"/>
        <item x="2275"/>
        <item x="890"/>
        <item x="2151"/>
        <item x="924"/>
        <item x="2150"/>
        <item x="776"/>
        <item x="2095"/>
        <item x="780"/>
        <item x="1699"/>
        <item x="1966"/>
        <item x="2075"/>
        <item x="2015"/>
        <item x="543"/>
        <item x="2057"/>
        <item x="2367"/>
        <item x="1277"/>
        <item x="528"/>
        <item x="1703"/>
        <item x="897"/>
        <item x="892"/>
        <item x="2134"/>
        <item x="2091"/>
        <item x="2010"/>
        <item x="1716"/>
        <item x="167"/>
        <item x="894"/>
        <item x="764"/>
        <item x="689"/>
        <item x="828"/>
        <item x="848"/>
        <item x="1378"/>
        <item x="2101"/>
        <item x="844"/>
        <item x="212"/>
        <item x="281"/>
        <item x="238"/>
        <item x="679"/>
        <item x="2366"/>
        <item x="162"/>
        <item x="925"/>
        <item x="215"/>
        <item x="1842"/>
        <item x="191"/>
        <item x="2248"/>
        <item x="1718"/>
        <item x="2160"/>
        <item x="1310"/>
        <item x="678"/>
        <item x="827"/>
        <item x="2003"/>
        <item x="942"/>
        <item x="1304"/>
        <item x="240"/>
        <item x="904"/>
        <item x="2337"/>
        <item x="2312"/>
        <item x="2044"/>
        <item x="2077"/>
        <item x="1969"/>
        <item x="2235"/>
        <item x="1866"/>
        <item x="1225"/>
        <item x="321"/>
        <item x="2214"/>
        <item x="944"/>
        <item x="1707"/>
        <item x="1705"/>
        <item x="175"/>
        <item x="1706"/>
        <item x="1985"/>
        <item x="2145"/>
        <item x="1704"/>
        <item x="889"/>
        <item x="1372"/>
        <item x="668"/>
        <item x="517"/>
        <item x="1314"/>
        <item x="2234"/>
        <item x="2007"/>
        <item x="895"/>
        <item x="2229"/>
        <item x="2400"/>
        <item x="2228"/>
        <item x="1931"/>
        <item x="344"/>
        <item x="2212"/>
        <item x="1839"/>
        <item x="1881"/>
        <item x="341"/>
        <item x="1987"/>
        <item x="2053"/>
        <item x="1972"/>
        <item x="2345"/>
        <item x="2094"/>
        <item x="1967"/>
        <item x="524"/>
        <item x="520"/>
        <item x="1864"/>
        <item x="868"/>
        <item x="1982"/>
        <item x="1888"/>
        <item x="1994"/>
        <item x="327"/>
        <item x="1832"/>
        <item x="871"/>
        <item x="531"/>
        <item x="1714"/>
        <item x="749"/>
        <item x="804"/>
        <item x="1862"/>
        <item x="1827"/>
        <item x="510"/>
        <item x="1271"/>
        <item x="504"/>
        <item x="928"/>
        <item x="1266"/>
        <item x="2058"/>
        <item x="734"/>
        <item x="837"/>
        <item x="773"/>
        <item x="208"/>
        <item x="263"/>
        <item x="1717"/>
        <item x="1286"/>
        <item x="1846"/>
        <item x="910"/>
        <item x="2084"/>
        <item x="2362"/>
        <item x="1946"/>
        <item x="2264"/>
        <item x="2188"/>
        <item x="272"/>
        <item x="1715"/>
        <item x="2120"/>
        <item x="1371"/>
        <item x="667"/>
        <item x="2055"/>
        <item x="506"/>
        <item x="2371"/>
        <item x="1369"/>
        <item x="1902"/>
        <item x="2236"/>
        <item x="1976"/>
        <item x="2087"/>
        <item x="771"/>
        <item x="792"/>
        <item x="218"/>
        <item x="1268"/>
        <item x="207"/>
        <item x="695"/>
        <item x="210"/>
        <item x="2382"/>
        <item x="870"/>
        <item x="174"/>
        <item x="530"/>
        <item x="902"/>
        <item x="1811"/>
        <item x="2065"/>
        <item x="1370"/>
        <item x="193"/>
        <item x="1995"/>
        <item x="840"/>
        <item x="2321"/>
        <item x="2320"/>
        <item x="1891"/>
        <item x="2052"/>
        <item x="2403"/>
        <item x="872"/>
        <item x="2347"/>
        <item x="907"/>
        <item x="830"/>
        <item x="1285"/>
        <item x="869"/>
        <item x="888"/>
        <item x="307"/>
        <item x="537"/>
        <item x="2059"/>
        <item x="1903"/>
        <item x="1197"/>
        <item x="1861"/>
        <item x="1988"/>
        <item x="505"/>
        <item x="303"/>
        <item x="2361"/>
        <item x="905"/>
        <item x="187"/>
        <item x="1223"/>
        <item x="1856"/>
        <item x="1711"/>
        <item x="1812"/>
        <item x="1379"/>
        <item x="1267"/>
        <item x="194"/>
        <item x="1821"/>
        <item x="1373"/>
        <item x="825"/>
        <item x="917"/>
        <item x="2199"/>
        <item x="1996"/>
        <item x="1793"/>
        <item x="1216"/>
        <item x="2061"/>
        <item x="2291"/>
        <item x="190"/>
        <item x="1377"/>
        <item x="893"/>
        <item x="2088"/>
        <item x="785"/>
        <item x="1219"/>
        <item x="672"/>
        <item x="1980"/>
        <item x="547"/>
        <item x="1991"/>
        <item x="2310"/>
        <item x="180"/>
        <item x="1895"/>
        <item x="2104"/>
        <item x="2423"/>
        <item x="1721"/>
        <item x="1868"/>
        <item x="1844"/>
        <item x="2396"/>
        <item x="1836"/>
        <item x="931"/>
        <item x="1954"/>
        <item x="779"/>
        <item x="2054"/>
        <item x="1736"/>
        <item x="2112"/>
        <item x="2129"/>
        <item x="1979"/>
        <item x="842"/>
        <item x="901"/>
        <item x="741"/>
        <item x="891"/>
        <item x="182"/>
        <item x="1956"/>
        <item x="1819"/>
        <item x="2258"/>
        <item x="1295"/>
        <item x="1974"/>
        <item x="1192"/>
        <item x="519"/>
        <item x="670"/>
        <item x="683"/>
        <item x="156"/>
        <item x="2265"/>
        <item x="1309"/>
        <item x="1729"/>
        <item x="908"/>
        <item x="806"/>
        <item x="2108"/>
        <item x="1220"/>
        <item x="1199"/>
        <item x="1265"/>
        <item x="2259"/>
        <item x="1254"/>
        <item x="335"/>
        <item x="1855"/>
        <item x="540"/>
        <item x="1993"/>
        <item x="790"/>
        <item x="337"/>
        <item x="819"/>
        <item x="213"/>
        <item x="666"/>
        <item x="1878"/>
        <item x="2274"/>
        <item x="704"/>
        <item x="1252"/>
        <item x="2300"/>
        <item x="671"/>
        <item x="1834"/>
        <item x="2420"/>
        <item x="199"/>
        <item x="2270"/>
        <item x="2417"/>
        <item x="1880"/>
        <item x="762"/>
        <item x="787"/>
        <item x="77"/>
        <item x="854"/>
        <item x="867"/>
        <item x="669"/>
        <item x="1276"/>
        <item x="1841"/>
        <item x="217"/>
        <item x="1294"/>
        <item x="1375"/>
        <item x="694"/>
        <item x="1854"/>
        <item x="2048"/>
        <item x="83"/>
        <item x="514"/>
        <item x="2122"/>
        <item x="1783"/>
        <item x="1239"/>
        <item x="200"/>
        <item x="2197"/>
        <item x="655"/>
        <item x="1008"/>
        <item x="332"/>
        <item x="2335"/>
        <item x="87"/>
        <item x="1032"/>
        <item x="343"/>
        <item x="909"/>
        <item x="786"/>
        <item x="918"/>
        <item x="913"/>
        <item x="2074"/>
        <item x="2169"/>
        <item x="2262"/>
        <item x="538"/>
        <item x="923"/>
        <item x="559"/>
        <item x="516"/>
        <item x="1253"/>
        <item x="184"/>
        <item x="209"/>
        <item x="2036"/>
        <item x="192"/>
        <item x="1445"/>
        <item x="933"/>
        <item x="196"/>
        <item x="826"/>
        <item x="1990"/>
        <item x="1786"/>
        <item x="2152"/>
        <item x="336"/>
        <item x="882"/>
        <item x="930"/>
        <item x="338"/>
        <item x="211"/>
        <item x="70"/>
        <item x="81"/>
        <item x="881"/>
        <item x="1977"/>
        <item x="1782"/>
        <item x="1845"/>
        <item x="73"/>
        <item x="1211"/>
        <item x="568"/>
        <item x="757"/>
        <item x="1984"/>
        <item x="82"/>
        <item x="363"/>
        <item x="2046"/>
        <item x="1275"/>
        <item x="334"/>
        <item x="932"/>
        <item x="1027"/>
        <item x="345"/>
        <item x="681"/>
        <item x="214"/>
        <item x="1722"/>
        <item x="1374"/>
        <item x="1250"/>
        <item x="639"/>
        <item x="1251"/>
        <item x="920"/>
        <item x="197"/>
        <item x="934"/>
        <item x="912"/>
        <item x="198"/>
        <item x="1305"/>
        <item x="680"/>
        <item x="186"/>
        <item x="356"/>
        <item x="204"/>
        <item x="645"/>
        <item x="1916"/>
        <item x="203"/>
        <item x="85"/>
        <item x="333"/>
        <item x="1749"/>
        <item x="765"/>
        <item x="2398"/>
        <item x="2177"/>
        <item x="1264"/>
        <item x="181"/>
        <item x="1274"/>
        <item x="2176"/>
        <item x="1965"/>
        <item x="161"/>
        <item x="1228"/>
        <item x="1306"/>
        <item x="688"/>
        <item x="775"/>
        <item x="220"/>
        <item x="311"/>
        <item x="1885"/>
        <item x="574"/>
        <item x="916"/>
        <item x="1287"/>
        <item x="2080"/>
        <item x="1934"/>
        <item x="532"/>
        <item x="1879"/>
        <item x="803"/>
        <item x="183"/>
        <item x="1964"/>
        <item x="1870"/>
        <item x="2284"/>
        <item x="347"/>
        <item x="357"/>
        <item x="1928"/>
        <item x="1193"/>
        <item x="573"/>
        <item x="171"/>
        <item x="339"/>
        <item x="707"/>
        <item x="1725"/>
        <item x="195"/>
        <item x="201"/>
        <item x="1727"/>
        <item x="2164"/>
        <item x="1006"/>
        <item x="1256"/>
        <item x="2067"/>
        <item x="2256"/>
        <item x="1796"/>
        <item x="1726"/>
        <item x="1301"/>
        <item x="2252"/>
        <item x="1257"/>
        <item x="748"/>
        <item x="1246"/>
        <item x="675"/>
        <item x="536"/>
        <item x="2348"/>
        <item x="1907"/>
        <item x="205"/>
        <item x="914"/>
        <item x="1833"/>
        <item x="1886"/>
        <item x="342"/>
        <item x="2379"/>
        <item x="1258"/>
        <item x="206"/>
        <item x="1746"/>
        <item x="1441"/>
        <item x="643"/>
        <item x="1840"/>
        <item x="812"/>
        <item x="831"/>
        <item x="823"/>
        <item x="316"/>
        <item x="66"/>
        <item x="1871"/>
        <item x="1302"/>
        <item x="1229"/>
        <item x="631"/>
        <item x="362"/>
        <item x="1918"/>
        <item x="312"/>
        <item x="1914"/>
        <item x="698"/>
        <item x="1003"/>
        <item x="929"/>
        <item x="2158"/>
        <item x="656"/>
        <item x="340"/>
        <item x="202"/>
        <item x="360"/>
        <item x="1867"/>
        <item x="525"/>
        <item x="1872"/>
        <item x="2317"/>
        <item x="1936"/>
        <item x="2426"/>
        <item x="1911"/>
        <item x="661"/>
        <item x="2105"/>
        <item x="1247"/>
        <item x="364"/>
        <item x="1269"/>
        <item x="1259"/>
        <item x="352"/>
        <item x="1270"/>
        <item x="693"/>
        <item x="1195"/>
        <item x="349"/>
        <item x="1303"/>
        <item x="350"/>
        <item x="358"/>
        <item x="822"/>
        <item x="1737"/>
        <item x="365"/>
        <item x="2166"/>
        <item x="2167"/>
        <item x="1904"/>
        <item x="911"/>
        <item x="2293"/>
        <item x="2384"/>
        <item x="919"/>
        <item x="169"/>
        <item x="2414"/>
        <item x="658"/>
        <item x="1007"/>
        <item x="2049"/>
        <item x="915"/>
        <item x="2327"/>
        <item x="2390"/>
        <item x="714"/>
        <item x="1242"/>
        <item x="2324"/>
        <item x="355"/>
        <item x="1440"/>
        <item x="659"/>
        <item x="1488"/>
        <item x="652"/>
        <item x="278"/>
        <item x="1241"/>
        <item x="2266"/>
        <item x="328"/>
        <item x="2041"/>
        <item x="567"/>
        <item x="585"/>
        <item x="284"/>
        <item x="736"/>
        <item x="663"/>
        <item x="346"/>
        <item x="761"/>
        <item x="1489"/>
        <item x="295"/>
        <item x="2318"/>
        <item x="657"/>
        <item x="1029"/>
        <item x="2303"/>
        <item x="2171"/>
        <item x="361"/>
        <item x="280"/>
        <item x="1876"/>
        <item x="1491"/>
        <item x="1000"/>
        <item x="1005"/>
        <item x="713"/>
        <item x="1848"/>
        <item x="768"/>
        <item x="1790"/>
        <item x="329"/>
        <item x="940"/>
        <item x="2005"/>
        <item x="2185"/>
        <item x="664"/>
        <item x="2115"/>
        <item x="2404"/>
        <item x="348"/>
        <item x="313"/>
        <item x="1307"/>
        <item x="2109"/>
        <item x="829"/>
        <item x="1243"/>
        <item x="322"/>
        <item x="2117"/>
        <item x="359"/>
        <item x="2116"/>
        <item x="1024"/>
        <item x="2342"/>
        <item x="366"/>
        <item x="2056"/>
        <item x="1245"/>
        <item x="660"/>
        <item x="1508"/>
        <item x="2068"/>
        <item x="1231"/>
        <item x="2359"/>
        <item x="2308"/>
        <item x="330"/>
        <item x="2121"/>
        <item x="654"/>
        <item x="1877"/>
        <item x="351"/>
        <item x="282"/>
        <item x="2365"/>
        <item x="1487"/>
        <item x="188"/>
        <item x="1001"/>
        <item x="2191"/>
        <item x="185"/>
        <item x="1829"/>
        <item x="279"/>
        <item x="1244"/>
        <item x="865"/>
        <item x="2418"/>
        <item x="2111"/>
        <item x="2183"/>
        <item x="795"/>
        <item x="317"/>
        <item x="267"/>
        <item x="309"/>
        <item x="906"/>
        <item x="513"/>
        <item x="294"/>
        <item x="1756"/>
        <item x="1248"/>
        <item x="715"/>
        <item x="662"/>
        <item x="1493"/>
        <item x="922"/>
        <item x="325"/>
        <item x="628"/>
        <item x="2387"/>
        <item x="2309"/>
        <item x="353"/>
        <item x="2351"/>
        <item x="2294"/>
        <item x="845"/>
        <item x="2189"/>
        <item x="306"/>
        <item x="649"/>
        <item x="268"/>
        <item x="2001"/>
        <item x="286"/>
        <item x="1813"/>
        <item x="864"/>
        <item x="2142"/>
        <item x="2295"/>
        <item x="354"/>
        <item x="927"/>
        <item x="2016"/>
        <item x="751"/>
        <item x="305"/>
        <item x="515"/>
        <item x="2287"/>
        <item x="2325"/>
        <item x="300"/>
        <item x="541"/>
        <item x="1807"/>
        <item x="2352"/>
        <item x="1511"/>
        <item x="859"/>
        <item x="2066"/>
        <item x="2316"/>
        <item x="2146"/>
        <item x="2282"/>
        <item x="935"/>
        <item x="1480"/>
        <item x="650"/>
        <item x="324"/>
        <item x="1741"/>
        <item x="1771"/>
        <item x="101"/>
        <item x="95"/>
        <item x="2179"/>
        <item x="808"/>
        <item x="67"/>
        <item x="1485"/>
        <item x="1486"/>
        <item x="1514"/>
        <item x="1002"/>
        <item x="1889"/>
        <item x="296"/>
        <item x="65"/>
        <item x="1513"/>
        <item x="1479"/>
        <item x="2063"/>
        <item x="1494"/>
        <item x="926"/>
        <item x="75"/>
        <item x="856"/>
        <item x="938"/>
        <item x="1509"/>
        <item x="1226"/>
        <item x="941"/>
        <item x="2358"/>
        <item x="1869"/>
        <item x="1217"/>
        <item x="1781"/>
        <item x="1709"/>
        <item x="2064"/>
        <item x="824"/>
        <item x="2081"/>
        <item x="539"/>
        <item x="1950"/>
        <item x="1011"/>
        <item x="1780"/>
        <item x="642"/>
        <item x="2395"/>
        <item x="640"/>
        <item x="1023"/>
        <item x="512"/>
        <item x="1016"/>
        <item x="1009"/>
        <item x="266"/>
        <item x="2119"/>
        <item x="2341"/>
        <item x="1510"/>
        <item x="1249"/>
        <item x="86"/>
        <item x="1518"/>
        <item x="1031"/>
        <item x="1194"/>
        <item x="1925"/>
        <item x="1820"/>
        <item x="2076"/>
        <item x="1740"/>
        <item x="820"/>
        <item x="1874"/>
        <item x="318"/>
        <item x="2193"/>
        <item x="665"/>
        <item x="995"/>
        <item x="285"/>
        <item x="1004"/>
        <item x="2301"/>
        <item x="64"/>
        <item x="687"/>
        <item x="170"/>
        <item x="2402"/>
        <item x="2032"/>
        <item x="1983"/>
        <item x="1759"/>
        <item x="763"/>
        <item x="91"/>
        <item x="326"/>
        <item x="535"/>
        <item x="1466"/>
        <item x="1308"/>
        <item x="74"/>
        <item x="1452"/>
        <item x="93"/>
        <item x="69"/>
        <item x="283"/>
        <item x="2323"/>
        <item x="737"/>
        <item x="1805"/>
        <item x="1803"/>
        <item x="1804"/>
        <item x="651"/>
        <item x="78"/>
        <item x="548"/>
        <item x="1460"/>
        <item x="638"/>
        <item x="636"/>
        <item x="1517"/>
        <item x="936"/>
        <item x="1022"/>
        <item x="109"/>
        <item x="630"/>
        <item x="308"/>
        <item x="287"/>
        <item x="2273"/>
        <item x="1028"/>
        <item x="71"/>
        <item x="381"/>
        <item x="380"/>
        <item x="634"/>
        <item x="1010"/>
        <item x="750"/>
        <item x="382"/>
        <item x="1014"/>
        <item x="2227"/>
        <item x="1890"/>
        <item x="103"/>
        <item x="637"/>
        <item x="100"/>
        <item x="2344"/>
        <item x="939"/>
        <item x="1516"/>
        <item x="2071"/>
        <item x="2333"/>
        <item x="1030"/>
        <item x="79"/>
        <item x="96"/>
        <item x="2353"/>
        <item x="1020"/>
        <item x="1465"/>
        <item x="94"/>
        <item x="288"/>
        <item x="1456"/>
        <item x="97"/>
        <item x="289"/>
        <item x="1941"/>
        <item x="396"/>
        <item x="653"/>
        <item x="626"/>
        <item x="1447"/>
        <item x="1744"/>
        <item x="648"/>
        <item x="641"/>
        <item x="76"/>
        <item x="310"/>
        <item x="1772"/>
        <item x="937"/>
        <item x="1512"/>
        <item x="1021"/>
        <item x="1450"/>
        <item x="98"/>
        <item x="625"/>
        <item x="2106"/>
        <item x="553"/>
        <item x="635"/>
        <item x="552"/>
        <item x="302"/>
        <item x="1443"/>
        <item x="301"/>
        <item x="996"/>
        <item x="2269"/>
        <item x="35"/>
        <item x="1823"/>
        <item x="1865"/>
        <item x="2126"/>
        <item x="1204"/>
        <item x="383"/>
        <item x="1752"/>
        <item x="1920"/>
        <item x="105"/>
        <item x="1203"/>
        <item x="1913"/>
        <item x="2302"/>
        <item x="758"/>
        <item x="2369"/>
        <item x="1082"/>
        <item x="1086"/>
        <item x="84"/>
        <item x="1859"/>
        <item x="1442"/>
        <item x="117"/>
        <item x="1235"/>
        <item x="1467"/>
        <item x="92"/>
        <item x="1012"/>
        <item x="80"/>
        <item x="1118"/>
        <item x="2148"/>
        <item x="1025"/>
        <item x="609"/>
        <item x="389"/>
        <item x="767"/>
        <item x="627"/>
        <item x="2392"/>
        <item x="1105"/>
        <item x="1453"/>
        <item x="2329"/>
        <item x="304"/>
        <item x="1449"/>
        <item x="1809"/>
        <item x="1205"/>
        <item x="1206"/>
        <item x="1481"/>
        <item x="1446"/>
        <item x="1347"/>
        <item x="1901"/>
        <item x="1201"/>
        <item x="1202"/>
        <item x="903"/>
        <item x="716"/>
        <item x="1825"/>
        <item x="1207"/>
        <item x="1208"/>
        <item x="116"/>
        <item x="1015"/>
        <item x="612"/>
        <item x="2022"/>
        <item x="102"/>
        <item x="1329"/>
        <item x="1462"/>
        <item x="384"/>
        <item x="1776"/>
        <item x="1451"/>
        <item x="36"/>
        <item x="603"/>
        <item x="319"/>
        <item x="89"/>
        <item x="1843"/>
        <item x="1464"/>
        <item x="646"/>
        <item x="1394"/>
        <item x="718"/>
        <item x="1469"/>
        <item x="1751"/>
        <item x="899"/>
        <item x="115"/>
        <item x="784"/>
        <item x="2187"/>
        <item x="647"/>
        <item x="793"/>
        <item x="1992"/>
        <item x="50"/>
        <item x="104"/>
        <item x="110"/>
        <item x="88"/>
        <item x="1026"/>
        <item x="1085"/>
        <item x="49"/>
        <item x="1482"/>
        <item x="106"/>
        <item x="1076"/>
        <item x="1399"/>
        <item x="314"/>
        <item x="1853"/>
        <item x="1101"/>
        <item x="2296"/>
        <item x="717"/>
        <item x="1337"/>
        <item x="1093"/>
        <item x="2364"/>
        <item x="1437"/>
        <item x="1078"/>
        <item x="1463"/>
        <item x="774"/>
        <item x="1013"/>
        <item x="320"/>
        <item x="1019"/>
        <item x="1444"/>
        <item x="794"/>
        <item x="2307"/>
        <item x="48"/>
        <item x="1448"/>
        <item x="629"/>
        <item x="1938"/>
        <item x="1136"/>
        <item x="1470"/>
        <item x="39"/>
        <item x="1395"/>
        <item x="1454"/>
        <item x="112"/>
        <item x="41"/>
        <item x="90"/>
        <item x="1461"/>
        <item x="2141"/>
        <item x="1515"/>
        <item x="723"/>
        <item x="45"/>
        <item x="1089"/>
        <item x="1336"/>
        <item x="1081"/>
        <item x="2376"/>
        <item x="1389"/>
        <item x="108"/>
        <item x="68"/>
        <item x="720"/>
        <item x="371"/>
        <item x="2305"/>
        <item x="644"/>
        <item x="730"/>
        <item x="1383"/>
        <item x="2288"/>
        <item x="1689"/>
        <item x="632"/>
        <item x="114"/>
        <item x="858"/>
        <item x="1459"/>
        <item x="315"/>
        <item x="1401"/>
        <item x="1172"/>
        <item x="1419"/>
        <item x="1458"/>
        <item x="1768"/>
        <item x="113"/>
        <item x="2257"/>
        <item x="727"/>
        <item x="900"/>
        <item x="1386"/>
        <item x="1409"/>
        <item x="1455"/>
        <item x="2292"/>
        <item x="1406"/>
        <item x="1779"/>
        <item x="769"/>
        <item x="468"/>
        <item x="1883"/>
        <item x="1077"/>
        <item x="733"/>
        <item x="739"/>
        <item x="2196"/>
        <item x="1084"/>
        <item x="2149"/>
        <item x="1018"/>
        <item x="1468"/>
        <item x="1182"/>
        <item x="1413"/>
        <item x="728"/>
        <item x="726"/>
        <item x="1457"/>
        <item x="323"/>
        <item x="2181"/>
        <item x="1117"/>
        <item x="2370"/>
        <item x="122"/>
        <item x="719"/>
        <item x="601"/>
        <item x="47"/>
        <item x="2182"/>
        <item x="2072"/>
        <item x="393"/>
        <item x="44"/>
        <item x="1080"/>
        <item x="397"/>
        <item x="2363"/>
        <item x="1075"/>
        <item x="372"/>
        <item x="99"/>
        <item x="72"/>
        <item x="40"/>
        <item x="376"/>
        <item x="107"/>
        <item x="370"/>
        <item x="1761"/>
        <item x="1691"/>
        <item x="38"/>
        <item x="1175"/>
        <item x="2260"/>
        <item x="387"/>
        <item x="2184"/>
        <item x="1828"/>
        <item x="1978"/>
        <item x="1968"/>
        <item x="1748"/>
        <item x="1818"/>
        <item x="1334"/>
        <item x="2381"/>
        <item x="1345"/>
        <item x="1621"/>
        <item x="2089"/>
        <item x="2267"/>
        <item x="2194"/>
        <item x="1411"/>
        <item x="2172"/>
        <item x="816"/>
        <item x="721"/>
        <item x="1617"/>
        <item x="1696"/>
        <item x="1960"/>
        <item x="466"/>
        <item x="1690"/>
        <item x="391"/>
        <item x="614"/>
        <item x="1091"/>
        <item x="817"/>
        <item x="2190"/>
        <item x="265"/>
        <item x="378"/>
        <item x="1338"/>
        <item x="1083"/>
        <item x="111"/>
        <item x="367"/>
        <item x="1017"/>
        <item x="2004"/>
        <item x="1180"/>
        <item x="118"/>
        <item x="633"/>
        <item x="1234"/>
        <item x="394"/>
        <item x="1132"/>
        <item x="1417"/>
        <item x="624"/>
        <item x="392"/>
        <item x="579"/>
        <item x="2083"/>
        <item x="1425"/>
        <item x="1692"/>
        <item x="722"/>
        <item x="1209"/>
        <item x="1210"/>
        <item x="2254"/>
        <item x="1339"/>
        <item x="390"/>
        <item x="1817"/>
        <item x="459"/>
        <item x="33"/>
        <item x="377"/>
        <item x="550"/>
        <item x="1384"/>
        <item x="1346"/>
        <item x="386"/>
        <item x="729"/>
        <item x="1114"/>
        <item x="1687"/>
        <item x="1739"/>
        <item x="572"/>
        <item x="2339"/>
        <item x="1738"/>
        <item x="1340"/>
        <item x="277"/>
        <item x="1831"/>
        <item x="523"/>
        <item x="2093"/>
        <item x="1097"/>
        <item x="1335"/>
        <item x="1875"/>
        <item x="1330"/>
        <item x="2163"/>
        <item x="2178"/>
        <item x="31"/>
        <item x="374"/>
        <item x="388"/>
        <item x="375"/>
        <item x="571"/>
        <item x="551"/>
        <item x="2268"/>
        <item x="2045"/>
        <item x="127"/>
        <item x="1897"/>
        <item x="743"/>
        <item x="1332"/>
        <item x="32"/>
        <item x="1092"/>
        <item x="1400"/>
        <item x="2391"/>
        <item x="619"/>
        <item x="1826"/>
        <item x="1331"/>
        <item x="1088"/>
        <item x="1483"/>
        <item x="549"/>
        <item x="1087"/>
        <item x="42"/>
        <item x="617"/>
        <item x="732"/>
        <item x="2401"/>
        <item x="1618"/>
        <item x="1079"/>
        <item x="2271"/>
        <item x="460"/>
        <item x="1484"/>
        <item x="1418"/>
        <item x="1134"/>
        <item x="898"/>
        <item x="731"/>
        <item x="2399"/>
        <item x="395"/>
        <item x="1835"/>
        <item x="1608"/>
        <item x="373"/>
        <item x="2092"/>
        <item x="611"/>
        <item x="562"/>
        <item x="1098"/>
        <item x="1344"/>
        <item x="1619"/>
        <item x="1908"/>
        <item x="522"/>
        <item x="368"/>
        <item x="2125"/>
        <item x="766"/>
        <item x="724"/>
        <item x="2343"/>
        <item x="458"/>
        <item x="1944"/>
        <item x="1090"/>
        <item x="2086"/>
        <item x="2346"/>
        <item x="2102"/>
        <item x="725"/>
        <item x="1095"/>
        <item x="1341"/>
        <item x="2162"/>
        <item x="34"/>
        <item x="1349"/>
        <item x="1430"/>
        <item x="1109"/>
        <item x="2277"/>
        <item x="802"/>
        <item x="1810"/>
        <item x="1350"/>
        <item x="369"/>
        <item x="1426"/>
        <item x="1910"/>
        <item x="2040"/>
        <item x="1342"/>
        <item x="564"/>
        <item x="469"/>
        <item x="1183"/>
        <item x="1525"/>
        <item x="403"/>
        <item x="1614"/>
        <item x="1348"/>
        <item x="1070"/>
        <item x="1915"/>
        <item x="467"/>
        <item x="46"/>
        <item x="1094"/>
        <item x="37"/>
        <item x="560"/>
        <item x="777"/>
        <item x="1187"/>
        <item x="43"/>
        <item x="972"/>
        <item x="561"/>
        <item x="2419"/>
        <item x="565"/>
        <item x="399"/>
        <item x="1628"/>
        <item x="1398"/>
        <item x="968"/>
        <item x="1521"/>
        <item x="566"/>
        <item x="1355"/>
        <item x="563"/>
        <item x="1281"/>
        <item x="1760"/>
        <item x="398"/>
        <item x="1544"/>
        <item x="1108"/>
        <item x="1742"/>
        <item x="1333"/>
        <item x="1694"/>
        <item x="1526"/>
        <item x="1366"/>
        <item x="2306"/>
        <item x="1115"/>
        <item x="1627"/>
        <item x="385"/>
        <item x="1343"/>
        <item x="1422"/>
        <item x="1622"/>
        <item x="1532"/>
        <item x="1533"/>
        <item x="1069"/>
        <item x="1181"/>
        <item x="456"/>
        <item x="1279"/>
        <item x="1955"/>
        <item x="1537"/>
        <item x="1357"/>
        <item x="1135"/>
        <item x="1543"/>
        <item x="2279"/>
        <item x="964"/>
        <item x="1367"/>
        <item x="409"/>
        <item x="414"/>
        <item x="413"/>
        <item x="1731"/>
        <item x="379"/>
        <item x="178"/>
        <item x="1072"/>
        <item x="770"/>
        <item x="131"/>
        <item x="1068"/>
        <item x="1066"/>
        <item x="973"/>
        <item x="1354"/>
        <item x="1695"/>
        <item x="1351"/>
        <item x="1522"/>
        <item x="1528"/>
        <item x="408"/>
        <item x="1405"/>
        <item x="1520"/>
        <item x="179"/>
        <item x="1975"/>
        <item x="1629"/>
        <item x="1795"/>
        <item x="1794"/>
        <item x="1697"/>
        <item x="457"/>
        <item x="1887"/>
        <item x="1606"/>
        <item x="1185"/>
        <item x="453"/>
        <item x="1365"/>
        <item x="1613"/>
        <item x="1540"/>
        <item x="405"/>
        <item x="1188"/>
        <item x="1423"/>
        <item x="1851"/>
        <item x="1527"/>
        <item x="963"/>
        <item x="1536"/>
        <item x="2406"/>
        <item x="1523"/>
        <item x="2014"/>
        <item x="1278"/>
        <item x="1352"/>
        <item x="415"/>
        <item x="1951"/>
        <item x="1073"/>
        <item x="1353"/>
        <item x="1615"/>
        <item x="1137"/>
        <item x="1535"/>
        <item x="2286"/>
        <item x="1529"/>
        <item x="1067"/>
        <item x="1624"/>
        <item x="1607"/>
        <item x="975"/>
        <item x="1610"/>
        <item x="971"/>
        <item x="1688"/>
        <item x="2276"/>
        <item x="1396"/>
        <item x="402"/>
        <item x="2356"/>
        <item x="1280"/>
        <item x="966"/>
        <item x="1719"/>
        <item x="1538"/>
        <item x="1368"/>
        <item x="1620"/>
        <item x="542"/>
        <item x="970"/>
        <item x="450"/>
        <item x="1542"/>
        <item x="969"/>
        <item x="2249"/>
        <item x="2386"/>
        <item x="2397"/>
        <item x="1539"/>
        <item x="2070"/>
        <item x="1753"/>
        <item x="451"/>
        <item x="961"/>
        <item x="1998"/>
        <item x="1236"/>
        <item x="410"/>
        <item x="2023"/>
        <item x="1388"/>
        <item x="407"/>
        <item x="1435"/>
        <item x="1626"/>
        <item x="1184"/>
        <item x="2299"/>
        <item x="136"/>
        <item x="461"/>
        <item x="411"/>
        <item x="401"/>
        <item x="1364"/>
        <item x="404"/>
        <item x="1361"/>
        <item x="1131"/>
        <item x="1282"/>
        <item x="1133"/>
        <item x="1071"/>
        <item x="463"/>
        <item x="1693"/>
        <item x="1174"/>
        <item x="465"/>
        <item x="1623"/>
        <item x="1358"/>
        <item x="412"/>
        <item x="974"/>
        <item x="1541"/>
        <item x="600"/>
        <item x="1061"/>
        <item x="1939"/>
        <item x="976"/>
        <item x="59"/>
        <item x="400"/>
        <item x="2174"/>
        <item x="1102"/>
        <item x="2349"/>
        <item x="1096"/>
        <item x="7"/>
        <item x="1534"/>
        <item x="615"/>
        <item x="2408"/>
        <item x="1625"/>
        <item x="1616"/>
        <item x="1609"/>
        <item x="1123"/>
        <item x="1178"/>
        <item x="58"/>
        <item x="1434"/>
        <item x="2195"/>
        <item x="1524"/>
        <item x="134"/>
        <item x="2322"/>
        <item x="1262"/>
        <item x="454"/>
        <item x="462"/>
        <item x="448"/>
        <item x="275"/>
        <item x="1062"/>
        <item x="620"/>
        <item x="2377"/>
        <item x="1605"/>
        <item x="2082"/>
        <item x="702"/>
        <item x="1359"/>
        <item x="449"/>
        <item x="1439"/>
        <item x="2313"/>
        <item x="1191"/>
        <item x="1438"/>
        <item x="447"/>
        <item x="1"/>
        <item x="610"/>
        <item x="2021"/>
        <item x="12"/>
        <item x="2378"/>
        <item x="2"/>
        <item x="57"/>
        <item x="1284"/>
        <item x="464"/>
        <item x="616"/>
        <item x="20"/>
        <item x="15"/>
        <item x="452"/>
        <item x="1186"/>
        <item x="1899"/>
        <item x="1189"/>
        <item x="1173"/>
        <item x="863"/>
        <item x="2280"/>
        <item x="2338"/>
        <item x="1283"/>
        <item x="1519"/>
        <item x="2020"/>
        <item x="406"/>
        <item x="125"/>
        <item x="821"/>
        <item x="2018"/>
        <item x="2019"/>
        <item x="1909"/>
        <item x="1604"/>
        <item x="1410"/>
        <item x="1179"/>
        <item x="13"/>
        <item x="455"/>
        <item x="1356"/>
        <item x="126"/>
        <item x="1948"/>
        <item x="608"/>
        <item x="1402"/>
        <item x="1758"/>
        <item x="1611"/>
        <item x="1074"/>
        <item x="1360"/>
        <item x="967"/>
        <item x="801"/>
        <item x="1124"/>
        <item x="63"/>
        <item x="1064"/>
        <item x="1603"/>
        <item x="1602"/>
        <item x="3"/>
        <item x="1785"/>
        <item x="606"/>
        <item x="9"/>
        <item x="18"/>
        <item x="1065"/>
        <item x="618"/>
        <item x="1121"/>
        <item x="605"/>
        <item x="1788"/>
        <item x="1531"/>
        <item x="2314"/>
        <item x="1391"/>
        <item x="2168"/>
        <item x="1957"/>
        <item x="445"/>
        <item x="1176"/>
        <item x="1530"/>
        <item x="28"/>
        <item x="1382"/>
        <item x="699"/>
        <item x="10"/>
        <item x="1612"/>
        <item x="14"/>
        <item x="1190"/>
        <item x="16"/>
        <item x="1107"/>
        <item x="1362"/>
        <item x="962"/>
        <item x="569"/>
        <item x="444"/>
        <item x="60"/>
        <item x="1116"/>
        <item x="23"/>
        <item x="1111"/>
        <item x="1128"/>
        <item x="2043"/>
        <item x="121"/>
        <item x="965"/>
        <item x="1293"/>
        <item x="1363"/>
        <item x="1063"/>
        <item x="130"/>
        <item x="24"/>
        <item x="1656"/>
        <item x="17"/>
        <item x="1164"/>
        <item x="570"/>
        <item x="62"/>
        <item x="1120"/>
        <item x="1168"/>
        <item x="602"/>
        <item x="490"/>
        <item x="486"/>
        <item x="1407"/>
        <item x="760"/>
        <item x="30"/>
        <item x="1099"/>
        <item x="2409"/>
        <item x="1161"/>
        <item x="1649"/>
        <item x="2281"/>
        <item x="1129"/>
        <item x="1770"/>
        <item x="61"/>
        <item x="1651"/>
        <item x="1743"/>
        <item x="1255"/>
        <item x="1632"/>
        <item x="489"/>
        <item x="1787"/>
        <item x="1292"/>
        <item x="1658"/>
        <item x="676"/>
        <item x="1104"/>
        <item x="813"/>
        <item x="1106"/>
        <item x="446"/>
        <item x="55"/>
        <item x="483"/>
        <item x="482"/>
        <item x="1127"/>
        <item x="2375"/>
        <item x="1177"/>
        <item x="56"/>
        <item x="1272"/>
        <item x="2278"/>
        <item x="124"/>
        <item x="756"/>
        <item x="2042"/>
        <item x="499"/>
        <item x="1263"/>
        <item x="2311"/>
        <item x="1631"/>
        <item x="1630"/>
        <item x="1639"/>
        <item x="498"/>
        <item x="472"/>
        <item x="54"/>
        <item x="1213"/>
        <item x="697"/>
        <item x="1125"/>
        <item x="53"/>
        <item x="1160"/>
        <item x="503"/>
        <item x="1170"/>
        <item x="712"/>
        <item x="1122"/>
        <item x="2424"/>
        <item x="1645"/>
        <item x="690"/>
        <item x="1119"/>
        <item x="1657"/>
        <item x="607"/>
        <item x="484"/>
        <item x="1167"/>
        <item x="270"/>
        <item x="1290"/>
        <item x="476"/>
        <item x="2143"/>
        <item x="1646"/>
        <item x="471"/>
        <item x="1473"/>
        <item x="1126"/>
        <item x="1472"/>
        <item x="1157"/>
        <item x="1647"/>
        <item x="1648"/>
        <item x="21"/>
        <item x="2326"/>
        <item x="1100"/>
        <item x="475"/>
        <item x="474"/>
        <item x="52"/>
        <item x="256"/>
        <item x="1288"/>
        <item x="1130"/>
        <item x="480"/>
        <item x="1635"/>
        <item x="255"/>
        <item x="1640"/>
        <item x="1154"/>
        <item x="1291"/>
        <item x="998"/>
        <item x="1882"/>
        <item x="1289"/>
        <item x="477"/>
        <item x="473"/>
        <item x="51"/>
        <item x="491"/>
        <item x="708"/>
        <item x="1641"/>
        <item x="1636"/>
        <item x="470"/>
        <item x="1165"/>
        <item x="1492"/>
        <item x="1475"/>
        <item x="1642"/>
        <item x="1156"/>
        <item x="1169"/>
        <item x="1654"/>
        <item x="735"/>
        <item x="2159"/>
        <item x="25"/>
        <item x="1233"/>
        <item x="781"/>
        <item x="759"/>
        <item x="262"/>
        <item x="254"/>
        <item x="133"/>
        <item x="1476"/>
        <item x="1471"/>
        <item x="19"/>
        <item x="258"/>
        <item x="2165"/>
        <item x="1171"/>
        <item x="1637"/>
        <item x="853"/>
        <item x="1762"/>
        <item x="260"/>
        <item x="2425"/>
        <item x="852"/>
        <item x="1474"/>
        <item x="1634"/>
        <item x="29"/>
        <item x="1633"/>
        <item x="1775"/>
        <item x="487"/>
        <item x="1655"/>
        <item x="145"/>
        <item x="1653"/>
        <item x="1149"/>
        <item x="441"/>
        <item x="497"/>
        <item x="1477"/>
        <item x="492"/>
        <item x="1158"/>
        <item x="496"/>
        <item x="478"/>
        <item x="135"/>
        <item x="1163"/>
        <item x="485"/>
        <item x="422"/>
        <item x="1644"/>
        <item x="1643"/>
        <item x="8"/>
        <item x="1478"/>
        <item x="261"/>
        <item x="1650"/>
        <item x="257"/>
        <item x="1490"/>
        <item x="1672"/>
        <item x="253"/>
        <item x="501"/>
        <item x="1676"/>
        <item x="502"/>
        <item x="1755"/>
        <item x="488"/>
        <item x="1166"/>
        <item x="479"/>
        <item x="1638"/>
        <item x="419"/>
        <item x="494"/>
        <item x="1151"/>
        <item x="1894"/>
        <item x="493"/>
        <item x="604"/>
        <item x="1112"/>
        <item x="418"/>
        <item x="1754"/>
        <item x="440"/>
        <item x="1146"/>
        <item x="1148"/>
        <item x="500"/>
        <item x="1671"/>
        <item x="22"/>
        <item x="481"/>
        <item x="1159"/>
        <item x="1155"/>
        <item x="1659"/>
        <item x="1685"/>
        <item x="1652"/>
        <item x="1971"/>
        <item x="999"/>
        <item x="1674"/>
        <item x="259"/>
        <item x="997"/>
        <item x="1673"/>
        <item x="1150"/>
        <item x="621"/>
        <item x="1764"/>
        <item x="1162"/>
        <item x="1681"/>
        <item x="1898"/>
        <item x="430"/>
        <item x="128"/>
        <item x="442"/>
        <item x="1147"/>
        <item x="27"/>
        <item x="426"/>
        <item x="1144"/>
        <item x="1857"/>
        <item x="1670"/>
        <item x="443"/>
        <item x="26"/>
        <item x="1684"/>
        <item x="2407"/>
        <item x="1961"/>
        <item x="2422"/>
        <item x="1663"/>
        <item x="495"/>
        <item x="738"/>
        <item x="1669"/>
        <item x="1110"/>
        <item x="4"/>
        <item x="1677"/>
        <item x="1153"/>
        <item x="438"/>
        <item x="439"/>
        <item x="1145"/>
        <item x="423"/>
        <item x="1765"/>
        <item x="129"/>
        <item x="2421"/>
        <item x="1666"/>
        <item x="11"/>
        <item x="429"/>
        <item x="432"/>
        <item x="6"/>
        <item x="1683"/>
        <item x="1142"/>
        <item x="1113"/>
        <item x="1428"/>
        <item x="1427"/>
        <item x="421"/>
        <item x="1905"/>
        <item x="1103"/>
        <item x="428"/>
        <item x="1668"/>
        <item x="1675"/>
        <item x="622"/>
        <item x="119"/>
        <item x="425"/>
        <item x="1143"/>
        <item x="2175"/>
        <item x="5"/>
        <item x="833"/>
        <item x="123"/>
        <item x="132"/>
        <item x="416"/>
        <item x="1665"/>
        <item x="1680"/>
        <item x="1139"/>
        <item x="420"/>
        <item x="623"/>
        <item x="120"/>
        <item x="1664"/>
        <item x="1152"/>
        <item x="0"/>
        <item x="613"/>
        <item x="424"/>
        <item x="754"/>
        <item x="431"/>
        <item x="1667"/>
        <item x="1140"/>
        <item x="137"/>
        <item x="1138"/>
        <item x="1679"/>
        <item x="1141"/>
        <item x="2380"/>
        <item x="427"/>
        <item x="2198"/>
        <item x="2000"/>
        <item x="746"/>
        <item x="1999"/>
        <item x="1686"/>
        <item x="2328"/>
        <item x="800"/>
        <item x="851"/>
        <item x="434"/>
        <item x="2026"/>
        <item x="2355"/>
        <item x="2253"/>
        <item x="433"/>
        <item x="2200"/>
        <item x="1678"/>
        <item x="1404"/>
        <item x="437"/>
        <item x="1056"/>
        <item x="1564"/>
        <item x="1559"/>
        <item x="1421"/>
        <item x="2289"/>
        <item x="1552"/>
        <item x="850"/>
        <item x="436"/>
        <item x="1058"/>
        <item x="1054"/>
        <item x="1052"/>
        <item x="1562"/>
        <item x="1567"/>
        <item x="1048"/>
        <item x="1682"/>
        <item x="832"/>
        <item x="435"/>
        <item x="2416"/>
        <item x="1390"/>
        <item x="142"/>
        <item x="2173"/>
        <item x="1661"/>
        <item x="1047"/>
        <item x="1660"/>
        <item x="153"/>
        <item x="1561"/>
        <item x="1662"/>
        <item x="1548"/>
        <item x="417"/>
        <item x="2025"/>
        <item x="1555"/>
        <item x="144"/>
        <item x="577"/>
        <item x="1059"/>
        <item x="2285"/>
        <item x="2024"/>
        <item x="1436"/>
        <item x="1414"/>
        <item x="1557"/>
        <item x="1566"/>
        <item x="1049"/>
        <item x="1045"/>
        <item x="1387"/>
        <item x="580"/>
        <item x="143"/>
        <item x="1923"/>
        <item x="1051"/>
        <item x="1922"/>
        <item x="2170"/>
        <item x="2331"/>
        <item x="1433"/>
        <item x="598"/>
        <item x="599"/>
        <item x="1563"/>
        <item x="1432"/>
        <item x="1550"/>
        <item x="1393"/>
        <item x="1571"/>
        <item x="1412"/>
        <item x="584"/>
        <item x="1057"/>
        <item x="1554"/>
        <item x="2250"/>
        <item x="1757"/>
        <item x="1570"/>
        <item x="1381"/>
        <item x="1940"/>
        <item x="1784"/>
        <item x="554"/>
        <item x="1403"/>
        <item x="1565"/>
        <item x="1560"/>
        <item x="558"/>
        <item x="1549"/>
        <item x="857"/>
        <item x="2385"/>
        <item x="1578"/>
        <item x="1546"/>
        <item x="1601"/>
        <item x="849"/>
        <item x="1583"/>
        <item x="1055"/>
        <item x="2255"/>
        <item x="1556"/>
        <item x="2272"/>
        <item x="1763"/>
        <item x="1551"/>
        <item x="1573"/>
        <item x="1553"/>
        <item x="557"/>
        <item x="1060"/>
        <item x="576"/>
        <item x="1416"/>
        <item x="981"/>
        <item x="1581"/>
        <item x="1415"/>
        <item x="1043"/>
        <item x="1547"/>
        <item x="1558"/>
        <item x="141"/>
        <item x="1044"/>
        <item x="2283"/>
        <item x="979"/>
        <item x="556"/>
        <item x="978"/>
        <item x="1545"/>
        <item x="1046"/>
        <item x="1572"/>
        <item x="581"/>
        <item x="993"/>
        <item x="140"/>
        <item x="1408"/>
        <item x="1392"/>
        <item x="1568"/>
        <item x="983"/>
        <item x="2372"/>
        <item x="2013"/>
        <item x="2073"/>
        <item x="1600"/>
        <item x="1577"/>
        <item x="990"/>
        <item x="1579"/>
        <item x="1576"/>
        <item x="2251"/>
        <item x="590"/>
        <item x="1569"/>
        <item x="2090"/>
        <item x="980"/>
        <item x="1050"/>
        <item x="138"/>
        <item x="1599"/>
        <item x="1952"/>
        <item x="1053"/>
        <item x="1594"/>
        <item x="2357"/>
        <item x="1789"/>
        <item x="982"/>
        <item x="1582"/>
        <item x="2050"/>
        <item x="988"/>
        <item x="2373"/>
        <item x="985"/>
        <item x="2029"/>
        <item x="1580"/>
        <item x="1590"/>
        <item x="582"/>
        <item x="591"/>
        <item x="977"/>
        <item x="1777"/>
        <item x="2298"/>
        <item x="1598"/>
        <item x="1574"/>
        <item x="593"/>
        <item x="1863"/>
        <item x="1585"/>
        <item x="1424"/>
        <item x="984"/>
        <item x="575"/>
        <item x="1595"/>
        <item x="2039"/>
        <item x="1769"/>
        <item x="1773"/>
        <item x="1589"/>
        <item x="596"/>
        <item x="1597"/>
        <item x="1397"/>
        <item x="1778"/>
        <item x="989"/>
        <item x="1431"/>
        <item x="139"/>
        <item x="1591"/>
        <item x="592"/>
        <item x="1766"/>
        <item x="1774"/>
        <item x="991"/>
        <item x="1505"/>
        <item x="1596"/>
        <item x="1506"/>
        <item x="1906"/>
        <item x="987"/>
        <item x="2161"/>
        <item x="1041"/>
        <item x="1592"/>
        <item x="1970"/>
        <item x="586"/>
        <item x="1584"/>
        <item x="1587"/>
        <item x="2096"/>
        <item x="2051"/>
        <item x="1767"/>
        <item x="1039"/>
        <item x="1037"/>
        <item x="1420"/>
        <item x="2062"/>
        <item x="2374"/>
        <item x="150"/>
        <item x="992"/>
        <item x="1502"/>
        <item x="1586"/>
        <item x="1504"/>
        <item x="1042"/>
        <item x="588"/>
        <item x="1593"/>
        <item x="1496"/>
        <item x="1588"/>
        <item x="1033"/>
        <item x="2186"/>
        <item x="994"/>
        <item x="587"/>
        <item x="578"/>
        <item x="1495"/>
        <item x="583"/>
        <item x="151"/>
        <item x="147"/>
        <item x="986"/>
        <item x="152"/>
        <item x="594"/>
        <item x="1575"/>
        <item x="1034"/>
        <item x="146"/>
        <item x="1501"/>
        <item x="149"/>
        <item x="1038"/>
        <item x="1498"/>
        <item x="752"/>
        <item x="148"/>
        <item x="2028"/>
        <item x="2027"/>
        <item x="1497"/>
        <item x="1499"/>
        <item x="1750"/>
        <item x="1035"/>
        <item x="1429"/>
        <item x="1385"/>
        <item x="1036"/>
        <item x="597"/>
        <item x="595"/>
        <item x="1503"/>
        <item x="555"/>
        <item x="1040"/>
        <item x="2319"/>
        <item x="589"/>
        <item x="1500"/>
        <item x="2192"/>
        <item x="2393"/>
        <item x="2360"/>
        <item x="2180"/>
      </items>
    </pivotField>
    <pivotField compact="0" outline="0" showAll="0" defaultSubtotal="0"/>
    <pivotField axis="axisRow" compact="0" outline="0" showAll="0" defaultSubtotal="0">
      <items count="28">
        <item h="1" x="10"/>
        <item h="1" x="22"/>
        <item h="1" x="21"/>
        <item h="1" x="6"/>
        <item h="1" x="20"/>
        <item h="1" x="26"/>
        <item h="1" x="7"/>
        <item h="1" x="18"/>
        <item h="1" x="9"/>
        <item h="1" x="8"/>
        <item h="1" x="13"/>
        <item h="1" x="16"/>
        <item h="1" x="17"/>
        <item h="1" x="15"/>
        <item h="1" x="19"/>
        <item h="1" x="11"/>
        <item h="1" x="23"/>
        <item h="1" x="25"/>
        <item h="1" x="2"/>
        <item h="1" x="14"/>
        <item h="1" x="12"/>
        <item h="1" x="1"/>
        <item h="1" x="0"/>
        <item x="24"/>
        <item h="1" x="3"/>
        <item h="1" x="27"/>
        <item h="1" x="4"/>
        <item h="1" x="5"/>
      </items>
    </pivotField>
    <pivotField axis="axisRow" compact="0" outline="0" showAll="0" defaultSubtotal="0">
      <items count="27">
        <item x="3"/>
        <item x="20"/>
        <item x="14"/>
        <item x="21"/>
        <item x="16"/>
        <item x="8"/>
        <item x="11"/>
        <item x="7"/>
        <item x="10"/>
        <item x="1"/>
        <item x="0"/>
        <item x="19"/>
        <item x="9"/>
        <item x="13"/>
        <item x="22"/>
        <item x="25"/>
        <item x="12"/>
        <item x="15"/>
        <item x="18"/>
        <item x="6"/>
        <item x="23"/>
        <item x="24"/>
        <item x="17"/>
        <item x="5"/>
        <item x="4"/>
        <item x="2"/>
        <item x="26"/>
      </items>
    </pivotField>
    <pivotField axis="axisRow" compact="0" outline="0" showAll="0" defaultSubtotal="0">
      <items count="3">
        <item x="1"/>
        <item x="0"/>
        <item x="2"/>
      </items>
    </pivotField>
  </pivotFields>
  <rowFields count="3">
    <field x="9"/>
    <field x="10"/>
    <field x="11"/>
  </rowFields>
  <rowItems count="1">
    <i>
      <x v="23"/>
      <x v="20"/>
      <x v="1"/>
    </i>
  </rowItems>
  <colItems count="1">
    <i/>
  </colItems>
  <dataFields count="1">
    <dataField name="Sum of No. of Charging Outlets" fld="2" baseField="0" baseItem="0"/>
  </dataFields>
  <formats count="2">
    <format dxfId="5">
      <pivotArea grandRow="1" outline="0" collapsedLevelsAreSubtotals="1" fieldPosition="0"/>
    </format>
    <format dxfId="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AADB3F8-856D-43C2-A85F-15D5D2513CF1}" name="EVStation_Distri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istrict">
  <location ref="A5:B9" firstHeaderRow="1" firstDataRow="1" firstDataCol="1"/>
  <pivotFields count="12">
    <pivotField showAll="0"/>
    <pivotField showAll="0"/>
    <pivotField dataField="1" showAll="0"/>
    <pivotField showAll="0"/>
    <pivotField showAll="0"/>
    <pivotField showAll="0">
      <items count="2344">
        <item x="1169"/>
        <item x="2140"/>
        <item x="1677"/>
        <item x="2136"/>
        <item x="2006"/>
        <item x="737"/>
        <item x="2142"/>
        <item x="1824"/>
        <item x="1740"/>
        <item x="1742"/>
        <item x="1741"/>
        <item x="1188"/>
        <item x="2015"/>
        <item x="1789"/>
        <item x="869"/>
        <item x="746"/>
        <item x="831"/>
        <item x="1936"/>
        <item x="2253"/>
        <item x="1861"/>
        <item x="2251"/>
        <item x="1743"/>
        <item x="775"/>
        <item x="1870"/>
        <item x="2163"/>
        <item x="2137"/>
        <item x="2255"/>
        <item x="1762"/>
        <item x="2130"/>
        <item x="833"/>
        <item x="1859"/>
        <item x="1798"/>
        <item x="1744"/>
        <item x="1864"/>
        <item x="2129"/>
        <item x="2045"/>
        <item x="2034"/>
        <item x="166"/>
        <item x="272"/>
        <item x="1869"/>
        <item x="2128"/>
        <item x="685"/>
        <item x="164"/>
        <item x="268"/>
        <item x="2134"/>
        <item x="2331"/>
        <item x="2146"/>
        <item x="824"/>
        <item x="826"/>
        <item x="2033"/>
        <item x="843"/>
        <item x="1949"/>
        <item x="789"/>
        <item x="2148"/>
        <item x="1675"/>
        <item x="1185"/>
        <item x="2328"/>
        <item x="2032"/>
        <item x="1755"/>
        <item x="2162"/>
        <item x="270"/>
        <item x="1867"/>
        <item x="1673"/>
        <item x="1873"/>
        <item x="1764"/>
        <item x="2143"/>
        <item x="2049"/>
        <item x="1778"/>
        <item x="864"/>
        <item x="503"/>
        <item x="1234"/>
        <item x="502"/>
        <item x="698"/>
        <item x="1997"/>
        <item x="506"/>
        <item x="2048"/>
        <item x="2164"/>
        <item x="1946"/>
        <item x="1199"/>
        <item x="2165"/>
        <item x="2326"/>
        <item x="176"/>
        <item x="678"/>
        <item x="694"/>
        <item x="172"/>
        <item x="689"/>
        <item x="679"/>
        <item x="168"/>
        <item x="154"/>
        <item x="159"/>
        <item x="158"/>
        <item x="733"/>
        <item x="774"/>
        <item x="2021"/>
        <item x="2158"/>
        <item x="781"/>
        <item x="1971"/>
        <item x="863"/>
        <item x="848"/>
        <item x="862"/>
        <item x="1735"/>
        <item x="1944"/>
        <item x="2249"/>
        <item x="2223"/>
        <item x="1651"/>
        <item x="849"/>
        <item x="1258"/>
        <item x="861"/>
        <item x="1257"/>
        <item x="1261"/>
        <item x="859"/>
        <item x="163"/>
        <item x="1221"/>
        <item x="157"/>
        <item x="1259"/>
        <item x="173"/>
        <item x="860"/>
        <item x="1260"/>
        <item x="870"/>
        <item x="504"/>
        <item x="2156"/>
        <item x="1920"/>
        <item x="829"/>
        <item x="797"/>
        <item x="1671"/>
        <item x="1970"/>
        <item x="1902"/>
        <item x="1191"/>
        <item x="801"/>
        <item x="2070"/>
        <item x="788"/>
        <item x="2306"/>
        <item x="787"/>
        <item x="877"/>
        <item x="1901"/>
        <item x="795"/>
        <item x="1884"/>
        <item x="2079"/>
        <item x="804"/>
        <item x="2269"/>
        <item x="2086"/>
        <item x="2087"/>
        <item x="1653"/>
        <item x="1678"/>
        <item x="1655"/>
        <item x="2068"/>
        <item x="1670"/>
        <item x="2056"/>
        <item x="2067"/>
        <item x="2059"/>
        <item x="2065"/>
        <item x="1968"/>
        <item x="2042"/>
        <item x="738"/>
        <item x="799"/>
        <item x="800"/>
        <item x="213"/>
        <item x="219"/>
        <item x="210"/>
        <item x="1669"/>
        <item x="1334"/>
        <item x="509"/>
        <item x="216"/>
        <item x="1338"/>
        <item x="874"/>
        <item x="212"/>
        <item x="1335"/>
        <item x="1330"/>
        <item x="872"/>
        <item x="1333"/>
        <item x="1339"/>
        <item x="1329"/>
        <item x="217"/>
        <item x="1336"/>
        <item x="206"/>
        <item x="1331"/>
        <item x="873"/>
        <item x="1332"/>
        <item x="214"/>
        <item x="215"/>
        <item x="1340"/>
        <item x="871"/>
        <item x="211"/>
        <item x="218"/>
        <item x="208"/>
        <item x="535"/>
        <item x="207"/>
        <item x="525"/>
        <item x="209"/>
        <item x="1652"/>
        <item x="1679"/>
        <item x="2016"/>
        <item x="2082"/>
        <item x="2283"/>
        <item x="1945"/>
        <item x="542"/>
        <item x="875"/>
        <item x="1222"/>
        <item x="876"/>
        <item x="2072"/>
        <item x="825"/>
        <item x="2055"/>
        <item x="836"/>
        <item x="1649"/>
        <item x="828"/>
        <item x="1777"/>
        <item x="1770"/>
        <item x="1941"/>
        <item x="1953"/>
        <item x="2077"/>
        <item x="837"/>
        <item x="1660"/>
        <item x="1657"/>
        <item x="2071"/>
        <item x="878"/>
        <item x="1650"/>
        <item x="2066"/>
        <item x="794"/>
        <item x="2311"/>
        <item x="727"/>
        <item x="2256"/>
        <item x="1282"/>
        <item x="239"/>
        <item x="1274"/>
        <item x="1284"/>
        <item x="247"/>
        <item x="248"/>
        <item x="539"/>
        <item x="677"/>
        <item x="1285"/>
        <item x="513"/>
        <item x="528"/>
        <item x="1273"/>
        <item x="245"/>
        <item x="251"/>
        <item x="1287"/>
        <item x="924"/>
        <item x="923"/>
        <item x="235"/>
        <item x="702"/>
        <item x="2234"/>
        <item x="236"/>
        <item x="234"/>
        <item x="233"/>
        <item x="1286"/>
        <item x="704"/>
        <item x="1275"/>
        <item x="1281"/>
        <item x="1663"/>
        <item x="237"/>
        <item x="1193"/>
        <item x="696"/>
        <item x="703"/>
        <item x="693"/>
        <item x="1280"/>
        <item x="249"/>
        <item x="927"/>
        <item x="246"/>
        <item x="928"/>
        <item x="242"/>
        <item x="250"/>
        <item x="243"/>
        <item x="1271"/>
        <item x="241"/>
        <item x="238"/>
        <item x="926"/>
        <item x="240"/>
        <item x="540"/>
        <item x="1283"/>
        <item x="667"/>
        <item x="1272"/>
        <item x="929"/>
        <item x="516"/>
        <item x="925"/>
        <item x="244"/>
        <item x="2183"/>
        <item x="2069"/>
        <item x="2209"/>
        <item x="1756"/>
        <item x="2216"/>
        <item x="2088"/>
        <item x="2285"/>
        <item x="808"/>
        <item x="748"/>
        <item x="2060"/>
        <item x="1950"/>
        <item x="1276"/>
        <item x="228"/>
        <item x="1288"/>
        <item x="675"/>
        <item x="225"/>
        <item x="226"/>
        <item x="229"/>
        <item x="934"/>
        <item x="1279"/>
        <item x="223"/>
        <item x="931"/>
        <item x="933"/>
        <item x="930"/>
        <item x="932"/>
        <item x="684"/>
        <item x="232"/>
        <item x="521"/>
        <item x="522"/>
        <item x="227"/>
        <item x="231"/>
        <item x="1277"/>
        <item x="224"/>
        <item x="230"/>
        <item x="1289"/>
        <item x="699"/>
        <item x="1278"/>
        <item x="222"/>
        <item x="524"/>
        <item x="221"/>
        <item x="220"/>
        <item x="529"/>
        <item x="289"/>
        <item x="290"/>
        <item x="2300"/>
        <item x="2076"/>
        <item x="935"/>
        <item x="295"/>
        <item x="294"/>
        <item x="2062"/>
        <item x="1736"/>
        <item x="765"/>
        <item x="2063"/>
        <item x="2064"/>
        <item x="296"/>
        <item x="1176"/>
        <item x="866"/>
        <item x="867"/>
        <item x="868"/>
        <item x="2131"/>
        <item x="1787"/>
        <item x="2147"/>
        <item x="740"/>
        <item x="1201"/>
        <item x="155"/>
        <item x="165"/>
        <item x="2152"/>
        <item x="1167"/>
        <item x="2167"/>
        <item x="2327"/>
        <item x="2133"/>
        <item x="1947"/>
        <item x="1974"/>
        <item x="780"/>
        <item x="263"/>
        <item x="1866"/>
        <item x="2150"/>
        <item x="2151"/>
        <item x="2168"/>
        <item x="1182"/>
        <item x="2149"/>
        <item x="783"/>
        <item x="275"/>
        <item x="273"/>
        <item x="167"/>
        <item x="1238"/>
        <item x="682"/>
        <item x="672"/>
        <item x="1782"/>
        <item x="1183"/>
        <item x="2193"/>
        <item x="2135"/>
        <item x="190"/>
        <item x="885"/>
        <item x="1265"/>
        <item x="512"/>
        <item x="1761"/>
        <item x="2023"/>
        <item x="1804"/>
        <item x="2052"/>
        <item x="784"/>
        <item x="1779"/>
        <item x="1228"/>
        <item x="882"/>
        <item x="186"/>
        <item x="1270"/>
        <item x="526"/>
        <item x="1246"/>
        <item x="189"/>
        <item x="883"/>
        <item x="820"/>
        <item x="2039"/>
        <item x="2061"/>
        <item x="838"/>
        <item x="2336"/>
        <item x="1662"/>
        <item x="1930"/>
        <item x="817"/>
        <item x="2160"/>
        <item x="2014"/>
        <item x="2159"/>
        <item x="830"/>
        <item x="2171"/>
        <item x="1754"/>
        <item x="735"/>
        <item x="2030"/>
        <item x="2195"/>
        <item x="1665"/>
        <item x="1928"/>
        <item x="2157"/>
        <item x="2155"/>
        <item x="1821"/>
        <item x="1911"/>
        <item x="1994"/>
        <item x="1802"/>
        <item x="1981"/>
        <item x="742"/>
        <item x="764"/>
        <item x="271"/>
        <item x="2284"/>
        <item x="805"/>
        <item x="2170"/>
        <item x="1875"/>
        <item x="2132"/>
        <item x="850"/>
        <item x="2305"/>
        <item x="1857"/>
        <item x="2272"/>
        <item x="1882"/>
        <item x="1337"/>
        <item x="1973"/>
        <item x="1912"/>
        <item x="2012"/>
        <item x="2182"/>
        <item x="1872"/>
        <item x="160"/>
        <item x="772"/>
        <item x="2141"/>
        <item x="1955"/>
        <item x="769"/>
        <item x="2139"/>
        <item x="1948"/>
        <item x="818"/>
        <item x="2145"/>
        <item x="1790"/>
        <item x="2166"/>
        <item x="2231"/>
        <item x="2144"/>
        <item x="2037"/>
        <item x="1175"/>
        <item x="1897"/>
        <item x="1898"/>
        <item x="1852"/>
        <item x="2322"/>
        <item x="1833"/>
        <item x="2138"/>
        <item x="1966"/>
        <item x="2169"/>
        <item x="162"/>
        <item x="757"/>
        <item x="1198"/>
        <item x="1813"/>
        <item x="1886"/>
        <item x="1940"/>
        <item x="1840"/>
        <item x="1832"/>
        <item x="771"/>
        <item x="1984"/>
        <item x="1925"/>
        <item x="1924"/>
        <item x="1905"/>
        <item x="2027"/>
        <item x="1906"/>
        <item x="1786"/>
        <item x="262"/>
        <item x="2024"/>
        <item x="1927"/>
        <item x="2002"/>
        <item x="1926"/>
        <item x="1806"/>
        <item x="2154"/>
        <item x="1767"/>
        <item x="1796"/>
        <item x="1998"/>
        <item x="1915"/>
        <item x="1658"/>
        <item x="1818"/>
        <item x="1820"/>
        <item x="1835"/>
        <item x="1808"/>
        <item x="1933"/>
        <item x="853"/>
        <item x="1269"/>
        <item x="156"/>
        <item x="161"/>
        <item x="1983"/>
        <item x="2267"/>
        <item x="1177"/>
        <item x="1918"/>
        <item x="1919"/>
        <item x="1985"/>
        <item x="1831"/>
        <item x="2203"/>
        <item x="174"/>
        <item x="854"/>
        <item x="175"/>
        <item x="857"/>
        <item x="856"/>
        <item x="855"/>
        <item x="501"/>
        <item x="499"/>
        <item x="1227"/>
        <item x="505"/>
        <item x="500"/>
        <item x="2161"/>
        <item x="1811"/>
        <item x="1759"/>
        <item x="1784"/>
        <item x="858"/>
        <item x="1772"/>
        <item x="2184"/>
        <item x="1788"/>
        <item x="2153"/>
        <item x="754"/>
        <item x="1765"/>
        <item x="1830"/>
        <item x="758"/>
        <item x="171"/>
        <item x="1237"/>
        <item x="1189"/>
        <item x="782"/>
        <item x="768"/>
        <item x="778"/>
        <item x="1935"/>
        <item x="1776"/>
        <item x="2254"/>
        <item x="1795"/>
        <item x="1672"/>
        <item x="1856"/>
        <item x="1173"/>
        <item x="1979"/>
        <item x="1168"/>
        <item x="865"/>
        <item x="2339"/>
        <item x="842"/>
        <item x="1991"/>
        <item x="1913"/>
        <item x="1774"/>
        <item x="1903"/>
        <item x="322"/>
        <item x="1464"/>
        <item x="315"/>
        <item x="1461"/>
        <item x="1465"/>
        <item x="1462"/>
        <item x="321"/>
        <item x="1467"/>
        <item x="916"/>
        <item x="510"/>
        <item x="303"/>
        <item x="292"/>
        <item x="291"/>
        <item x="1459"/>
        <item x="281"/>
        <item x="1463"/>
        <item x="918"/>
        <item x="920"/>
        <item x="307"/>
        <item x="305"/>
        <item x="921"/>
        <item x="1443"/>
        <item x="1943"/>
        <item x="543"/>
        <item x="507"/>
        <item x="922"/>
        <item x="297"/>
        <item x="919"/>
        <item x="917"/>
        <item x="1468"/>
        <item x="1439"/>
        <item x="1440"/>
        <item x="283"/>
        <item x="1441"/>
        <item x="530"/>
        <item x="284"/>
        <item x="508"/>
        <item x="536"/>
        <item x="293"/>
        <item x="282"/>
        <item x="1437"/>
        <item x="1438"/>
        <item x="2246"/>
        <item x="184"/>
        <item x="187"/>
        <item x="203"/>
        <item x="202"/>
        <item x="681"/>
        <item x="669"/>
        <item x="912"/>
        <item x="204"/>
        <item x="1230"/>
        <item x="200"/>
        <item x="197"/>
        <item x="1266"/>
        <item x="1236"/>
        <item x="520"/>
        <item x="908"/>
        <item x="198"/>
        <item x="194"/>
        <item x="531"/>
        <item x="527"/>
        <item x="196"/>
        <item x="1231"/>
        <item x="201"/>
        <item x="910"/>
        <item x="909"/>
        <item x="199"/>
        <item x="511"/>
        <item x="205"/>
        <item x="195"/>
        <item x="1819"/>
        <item x="1825"/>
        <item x="2296"/>
        <item x="1826"/>
        <item x="1851"/>
        <item x="1874"/>
        <item x="1807"/>
        <item x="1876"/>
        <item x="1972"/>
        <item x="2083"/>
        <item x="1810"/>
        <item x="2004"/>
        <item x="1847"/>
        <item x="1780"/>
        <item x="2011"/>
        <item x="821"/>
        <item x="911"/>
        <item x="1255"/>
        <item x="660"/>
        <item x="191"/>
        <item x="913"/>
        <item x="1225"/>
        <item x="183"/>
        <item x="915"/>
        <item x="185"/>
        <item x="1215"/>
        <item x="180"/>
        <item x="914"/>
        <item x="533"/>
        <item x="514"/>
        <item x="1664"/>
        <item x="2299"/>
        <item x="2047"/>
        <item x="1989"/>
        <item x="2279"/>
        <item x="827"/>
        <item x="2313"/>
        <item x="2210"/>
        <item x="181"/>
        <item x="796"/>
        <item x="1431"/>
        <item x="887"/>
        <item x="285"/>
        <item x="1432"/>
        <item x="534"/>
        <item x="2330"/>
        <item x="2222"/>
        <item x="2040"/>
        <item x="2315"/>
        <item x="1190"/>
        <item x="182"/>
        <item x="1445"/>
        <item x="905"/>
        <item x="314"/>
        <item x="310"/>
        <item x="760"/>
        <item x="306"/>
        <item x="320"/>
        <item x="1460"/>
        <item x="302"/>
        <item x="286"/>
        <item x="288"/>
        <item x="287"/>
        <item x="298"/>
        <item x="299"/>
        <item x="906"/>
        <item x="2261"/>
        <item x="2235"/>
        <item x="2078"/>
        <item x="2003"/>
        <item x="1954"/>
        <item x="894"/>
        <item x="1220"/>
        <item x="309"/>
        <item x="308"/>
        <item x="313"/>
        <item x="895"/>
        <item x="673"/>
        <item x="1202"/>
        <item x="893"/>
        <item x="1248"/>
        <item x="891"/>
        <item x="532"/>
        <item x="886"/>
        <item x="331"/>
        <item x="889"/>
        <item x="697"/>
        <item x="1256"/>
        <item x="332"/>
        <item x="339"/>
        <item x="687"/>
        <item x="1200"/>
        <item x="892"/>
        <item x="649"/>
        <item x="665"/>
        <item x="664"/>
        <item x="179"/>
        <item x="193"/>
        <item x="676"/>
        <item x="192"/>
        <item x="1229"/>
        <item x="674"/>
        <item x="888"/>
        <item x="1680"/>
        <item x="1794"/>
        <item x="1668"/>
        <item x="2333"/>
        <item x="2239"/>
        <item x="333"/>
        <item x="1868"/>
        <item x="1247"/>
        <item x="661"/>
        <item x="662"/>
        <item x="337"/>
        <item x="1232"/>
        <item x="519"/>
        <item x="323"/>
        <item x="515"/>
        <item x="890"/>
        <item x="327"/>
        <item x="2035"/>
        <item x="340"/>
        <item x="1871"/>
        <item x="1934"/>
        <item x="1737"/>
        <item x="334"/>
        <item x="330"/>
        <item x="899"/>
        <item x="328"/>
        <item x="898"/>
        <item x="336"/>
        <item x="338"/>
        <item x="1262"/>
        <item x="1263"/>
        <item x="1264"/>
        <item x="663"/>
        <item x="1674"/>
        <item x="897"/>
        <item x="1226"/>
        <item x="1161"/>
        <item x="819"/>
        <item x="1773"/>
        <item x="1781"/>
        <item x="2054"/>
        <item x="2185"/>
        <item x="1164"/>
        <item x="1993"/>
        <item x="2044"/>
        <item x="2074"/>
        <item x="2334"/>
        <item x="2053"/>
        <item x="1817"/>
        <item x="1816"/>
        <item x="1739"/>
        <item x="2017"/>
        <item x="750"/>
        <item x="1858"/>
        <item x="2307"/>
        <item x="761"/>
        <item x="779"/>
        <item x="809"/>
        <item x="335"/>
        <item x="1235"/>
        <item x="329"/>
        <item x="901"/>
        <item x="324"/>
        <item x="325"/>
        <item x="326"/>
        <item x="1812"/>
        <item x="1969"/>
        <item x="1967"/>
        <item x="2227"/>
        <item x="2228"/>
        <item x="844"/>
        <item x="2051"/>
        <item x="1656"/>
        <item x="2275"/>
        <item x="2206"/>
        <item x="1929"/>
        <item x="798"/>
        <item x="2312"/>
        <item x="2263"/>
        <item x="2260"/>
        <item x="1809"/>
        <item x="902"/>
        <item x="2043"/>
        <item x="2180"/>
        <item x="1181"/>
        <item x="755"/>
        <item x="1180"/>
        <item x="1166"/>
        <item x="1828"/>
        <item x="907"/>
        <item x="1908"/>
        <item x="1843"/>
        <item x="1995"/>
        <item x="1885"/>
        <item x="1992"/>
        <item x="1801"/>
        <item x="1184"/>
        <item x="1752"/>
        <item x="1932"/>
        <item x="1661"/>
        <item x="834"/>
        <item x="2264"/>
        <item x="2020"/>
        <item x="1921"/>
        <item x="1842"/>
        <item x="1990"/>
        <item x="688"/>
        <item x="304"/>
        <item x="896"/>
        <item x="666"/>
        <item x="300"/>
        <item x="668"/>
        <item x="188"/>
        <item x="2084"/>
        <item x="1836"/>
        <item x="1877"/>
        <item x="2085"/>
        <item x="1892"/>
        <item x="1179"/>
        <item x="1792"/>
        <item x="777"/>
        <item x="832"/>
        <item x="1888"/>
        <item x="1800"/>
        <item x="1751"/>
        <item x="1186"/>
        <item x="766"/>
        <item x="2050"/>
        <item x="318"/>
        <item x="904"/>
        <item x="671"/>
        <item x="523"/>
        <item x="538"/>
        <item x="903"/>
        <item x="280"/>
        <item x="900"/>
        <item x="541"/>
        <item x="2317"/>
        <item x="1748"/>
        <item x="1165"/>
        <item x="1667"/>
        <item x="1654"/>
        <item x="1659"/>
        <item x="2192"/>
        <item x="1211"/>
        <item x="359"/>
        <item x="354"/>
        <item x="985"/>
        <item x="984"/>
        <item x="655"/>
        <item x="1205"/>
        <item x="349"/>
        <item x="1206"/>
        <item x="707"/>
        <item x="348"/>
        <item x="691"/>
        <item x="358"/>
        <item x="346"/>
        <item x="1213"/>
        <item x="561"/>
        <item x="1207"/>
        <item x="700"/>
        <item x="567"/>
        <item x="343"/>
        <item x="653"/>
        <item x="345"/>
        <item x="361"/>
        <item x="360"/>
        <item x="650"/>
        <item x="983"/>
        <item x="652"/>
        <item x="654"/>
        <item x="362"/>
        <item x="357"/>
        <item x="350"/>
        <item x="656"/>
        <item x="981"/>
        <item x="706"/>
        <item x="657"/>
        <item x="351"/>
        <item x="651"/>
        <item x="344"/>
        <item x="355"/>
        <item x="1218"/>
        <item x="979"/>
        <item x="1214"/>
        <item x="353"/>
        <item x="1217"/>
        <item x="982"/>
        <item x="356"/>
        <item x="686"/>
        <item x="579"/>
        <item x="342"/>
        <item x="1208"/>
        <item x="1204"/>
        <item x="562"/>
        <item x="553"/>
        <item x="1219"/>
        <item x="352"/>
        <item x="341"/>
        <item x="568"/>
        <item x="1212"/>
        <item x="1203"/>
        <item x="347"/>
        <item x="1854"/>
        <item x="741"/>
        <item x="1986"/>
        <item x="1844"/>
        <item x="734"/>
        <item x="1895"/>
        <item x="1916"/>
        <item x="169"/>
        <item x="2124"/>
        <item x="1730"/>
        <item x="1690"/>
        <item x="1267"/>
        <item x="266"/>
        <item x="708"/>
        <item x="277"/>
        <item x="279"/>
        <item x="658"/>
        <item x="1209"/>
        <item x="267"/>
        <item x="278"/>
        <item x="1210"/>
        <item x="265"/>
        <item x="659"/>
        <item x="978"/>
        <item x="980"/>
        <item x="976"/>
        <item x="977"/>
        <item x="1814"/>
        <item x="1760"/>
        <item x="2271"/>
        <item x="786"/>
        <item x="1192"/>
        <item x="2120"/>
        <item x="810"/>
        <item x="2111"/>
        <item x="2304"/>
        <item x="852"/>
        <item x="814"/>
        <item x="1178"/>
        <item x="1196"/>
        <item x="1878"/>
        <item x="2116"/>
        <item x="1724"/>
        <item x="2118"/>
        <item x="1685"/>
        <item x="1939"/>
        <item x="2237"/>
        <item x="1725"/>
        <item x="1923"/>
        <item x="1785"/>
        <item x="2321"/>
        <item x="2113"/>
        <item x="2000"/>
        <item x="2089"/>
        <item x="1749"/>
        <item x="2105"/>
        <item x="1684"/>
        <item x="1163"/>
        <item x="2097"/>
        <item x="2117"/>
        <item x="2268"/>
        <item x="2110"/>
        <item x="2126"/>
        <item x="2099"/>
        <item x="701"/>
        <item x="2028"/>
        <item x="2029"/>
        <item x="2019"/>
        <item x="1982"/>
        <item x="1839"/>
        <item x="2225"/>
        <item x="736"/>
        <item x="1848"/>
        <item x="2090"/>
        <item x="274"/>
        <item x="2194"/>
        <item x="1937"/>
        <item x="409"/>
        <item x="2198"/>
        <item x="406"/>
        <item x="1047"/>
        <item x="1239"/>
        <item x="411"/>
        <item x="407"/>
        <item x="408"/>
        <item x="1045"/>
        <item x="1046"/>
        <item x="2257"/>
        <item x="2233"/>
        <item x="410"/>
        <item x="557"/>
        <item x="1049"/>
        <item x="399"/>
        <item x="395"/>
        <item x="560"/>
        <item x="1048"/>
        <item x="1240"/>
        <item x="401"/>
        <item x="1241"/>
        <item x="1050"/>
        <item x="397"/>
        <item x="1052"/>
        <item x="1051"/>
        <item x="1242"/>
        <item x="394"/>
        <item x="398"/>
        <item x="400"/>
        <item x="405"/>
        <item x="404"/>
        <item x="1243"/>
        <item x="396"/>
        <item x="1223"/>
        <item x="1044"/>
        <item x="402"/>
        <item x="563"/>
        <item x="564"/>
        <item x="1042"/>
        <item x="1043"/>
        <item x="1244"/>
        <item x="1053"/>
        <item x="1245"/>
        <item x="1041"/>
        <item x="1040"/>
        <item x="403"/>
        <item x="2172"/>
        <item x="2205"/>
        <item x="1914"/>
        <item x="1160"/>
        <item x="2218"/>
        <item x="1731"/>
        <item x="1879"/>
        <item x="1896"/>
        <item x="378"/>
        <item x="1060"/>
        <item x="385"/>
        <item x="1290"/>
        <item x="710"/>
        <item x="380"/>
        <item x="1307"/>
        <item x="1063"/>
        <item x="709"/>
        <item x="547"/>
        <item x="383"/>
        <item x="1062"/>
        <item x="384"/>
        <item x="379"/>
        <item x="1295"/>
        <item x="715"/>
        <item x="389"/>
        <item x="393"/>
        <item x="1058"/>
        <item x="1059"/>
        <item x="1297"/>
        <item x="716"/>
        <item x="391"/>
        <item x="717"/>
        <item x="724"/>
        <item x="718"/>
        <item x="725"/>
        <item x="1072"/>
        <item x="1301"/>
        <item x="364"/>
        <item x="1292"/>
        <item x="370"/>
        <item x="1293"/>
        <item x="556"/>
        <item x="558"/>
        <item x="559"/>
        <item x="1294"/>
        <item x="1302"/>
        <item x="381"/>
        <item x="1303"/>
        <item x="375"/>
        <item x="723"/>
        <item x="721"/>
        <item x="1068"/>
        <item x="545"/>
        <item x="722"/>
        <item x="390"/>
        <item x="719"/>
        <item x="1055"/>
        <item x="1056"/>
        <item x="726"/>
        <item x="1057"/>
        <item x="711"/>
        <item x="712"/>
        <item x="713"/>
        <item x="388"/>
        <item x="386"/>
        <item x="714"/>
        <item x="387"/>
        <item x="1061"/>
        <item x="366"/>
        <item x="374"/>
        <item x="1298"/>
        <item x="372"/>
        <item x="373"/>
        <item x="1300"/>
        <item x="1064"/>
        <item x="369"/>
        <item x="371"/>
        <item x="1299"/>
        <item x="1291"/>
        <item x="554"/>
        <item x="1071"/>
        <item x="1069"/>
        <item x="1304"/>
        <item x="565"/>
        <item x="1065"/>
        <item x="1067"/>
        <item x="1066"/>
        <item x="720"/>
        <item x="368"/>
        <item x="1305"/>
        <item x="2258"/>
        <item x="1306"/>
        <item x="363"/>
        <item x="1070"/>
        <item x="382"/>
        <item x="546"/>
        <item x="367"/>
        <item x="566"/>
        <item x="1054"/>
        <item x="365"/>
        <item x="555"/>
        <item x="1692"/>
        <item x="1771"/>
        <item x="1686"/>
        <item x="2294"/>
        <item x="2316"/>
        <item x="2094"/>
        <item x="2248"/>
        <item x="1309"/>
        <item x="1308"/>
        <item x="1296"/>
        <item x="2298"/>
        <item x="2121"/>
        <item x="2178"/>
        <item x="806"/>
        <item x="807"/>
        <item x="1757"/>
        <item x="2189"/>
        <item x="1758"/>
        <item x="2224"/>
        <item x="785"/>
        <item x="392"/>
        <item x="376"/>
        <item x="377"/>
        <item x="463"/>
        <item x="1578"/>
        <item x="455"/>
        <item x="1566"/>
        <item x="1567"/>
        <item x="1149"/>
        <item x="464"/>
        <item x="462"/>
        <item x="1572"/>
        <item x="1570"/>
        <item x="126"/>
        <item x="1557"/>
        <item x="456"/>
        <item x="1569"/>
        <item x="454"/>
        <item x="1577"/>
        <item x="452"/>
        <item x="453"/>
        <item x="1579"/>
        <item x="1157"/>
        <item x="1156"/>
        <item x="1563"/>
        <item x="461"/>
        <item x="1575"/>
        <item x="1565"/>
        <item x="1155"/>
        <item x="1560"/>
        <item x="125"/>
        <item x="445"/>
        <item x="133"/>
        <item x="1158"/>
        <item x="1576"/>
        <item x="1153"/>
        <item x="460"/>
        <item x="451"/>
        <item x="1561"/>
        <item x="1559"/>
        <item x="2038"/>
        <item x="1555"/>
        <item x="449"/>
        <item x="1556"/>
        <item x="447"/>
        <item x="459"/>
        <item x="1571"/>
        <item x="457"/>
        <item x="1148"/>
        <item x="458"/>
        <item x="450"/>
        <item x="1568"/>
        <item x="1150"/>
        <item x="1573"/>
        <item x="1574"/>
        <item x="1146"/>
        <item x="1144"/>
        <item x="120"/>
        <item x="441"/>
        <item x="442"/>
        <item x="1145"/>
        <item x="1143"/>
        <item x="121"/>
        <item x="1151"/>
        <item x="1152"/>
        <item x="446"/>
        <item x="1551"/>
        <item x="440"/>
        <item x="1552"/>
        <item x="448"/>
        <item x="1147"/>
        <item x="1564"/>
        <item x="1154"/>
        <item x="1562"/>
        <item x="1553"/>
        <item x="1558"/>
        <item x="443"/>
        <item x="1554"/>
        <item x="1142"/>
        <item x="444"/>
        <item x="1141"/>
        <item x="124"/>
        <item x="1140"/>
        <item x="465"/>
        <item x="1959"/>
        <item x="1881"/>
        <item x="1753"/>
        <item x="2335"/>
        <item x="2018"/>
        <item x="1747"/>
        <item x="1850"/>
        <item x="1890"/>
        <item x="1783"/>
        <item x="2041"/>
        <item x="1860"/>
        <item x="1763"/>
        <item x="1823"/>
        <item x="1805"/>
        <item x="1187"/>
        <item x="2319"/>
        <item x="2122"/>
        <item x="2303"/>
        <item x="2324"/>
        <item x="1841"/>
        <item x="732"/>
        <item x="2287"/>
        <item x="2280"/>
        <item x="2197"/>
        <item x="1608"/>
        <item x="1138"/>
        <item x="1585"/>
        <item x="498"/>
        <item x="487"/>
        <item x="1139"/>
        <item x="1593"/>
        <item x="480"/>
        <item x="1125"/>
        <item x="1128"/>
        <item x="1595"/>
        <item x="1600"/>
        <item x="478"/>
        <item x="1580"/>
        <item x="1586"/>
        <item x="1602"/>
        <item x="474"/>
        <item x="1592"/>
        <item x="475"/>
        <item x="129"/>
        <item x="1129"/>
        <item x="485"/>
        <item x="1581"/>
        <item x="479"/>
        <item x="1582"/>
        <item x="486"/>
        <item x="1606"/>
        <item x="494"/>
        <item x="123"/>
        <item x="1609"/>
        <item x="477"/>
        <item x="1127"/>
        <item x="1130"/>
        <item x="489"/>
        <item x="1601"/>
        <item x="470"/>
        <item x="1607"/>
        <item x="472"/>
        <item x="471"/>
        <item x="1591"/>
        <item x="1122"/>
        <item x="1587"/>
        <item x="1584"/>
        <item x="1583"/>
        <item x="1124"/>
        <item x="1590"/>
        <item x="1126"/>
        <item x="481"/>
        <item x="490"/>
        <item x="1123"/>
        <item x="1588"/>
        <item x="127"/>
        <item x="491"/>
        <item x="492"/>
        <item x="493"/>
        <item x="1132"/>
        <item x="482"/>
        <item x="1598"/>
        <item x="469"/>
        <item x="1597"/>
        <item x="473"/>
        <item x="1137"/>
        <item x="132"/>
        <item x="488"/>
        <item x="1589"/>
        <item x="1133"/>
        <item x="466"/>
        <item x="483"/>
        <item x="1131"/>
        <item x="1605"/>
        <item x="1603"/>
        <item x="1134"/>
        <item x="1599"/>
        <item x="1136"/>
        <item x="1135"/>
        <item x="495"/>
        <item x="1596"/>
        <item x="467"/>
        <item x="1604"/>
        <item x="2325"/>
        <item x="1797"/>
        <item x="1822"/>
        <item x="1855"/>
        <item x="496"/>
        <item x="497"/>
        <item x="1980"/>
        <item x="752"/>
        <item x="2096"/>
        <item x="841"/>
        <item x="468"/>
        <item x="484"/>
        <item x="476"/>
        <item x="1594"/>
        <item x="1894"/>
        <item x="1775"/>
        <item x="2036"/>
        <item x="1380"/>
        <item x="1648"/>
        <item x="1364"/>
        <item x="1379"/>
        <item x="1645"/>
        <item x="1646"/>
        <item x="1382"/>
        <item x="1106"/>
        <item x="1641"/>
        <item x="1640"/>
        <item x="573"/>
        <item x="1643"/>
        <item x="1647"/>
        <item x="1371"/>
        <item x="1642"/>
        <item x="1365"/>
        <item x="1354"/>
        <item x="1349"/>
        <item x="1639"/>
        <item x="1355"/>
        <item x="1348"/>
        <item x="1356"/>
        <item x="1638"/>
        <item x="1644"/>
        <item x="130"/>
        <item x="1107"/>
        <item x="1377"/>
        <item x="1104"/>
        <item x="1637"/>
        <item x="1108"/>
        <item x="1109"/>
        <item x="135"/>
        <item x="1105"/>
        <item x="1697"/>
        <item x="2241"/>
        <item x="2103"/>
        <item x="2007"/>
        <item x="770"/>
        <item x="2109"/>
        <item x="1768"/>
        <item x="938"/>
        <item x="936"/>
        <item x="1474"/>
        <item x="942"/>
        <item x="952"/>
        <item x="1318"/>
        <item x="1475"/>
        <item x="1319"/>
        <item x="1481"/>
        <item x="1477"/>
        <item x="1491"/>
        <item x="939"/>
        <item x="1470"/>
        <item x="1311"/>
        <item x="1489"/>
        <item x="178"/>
        <item x="1315"/>
        <item x="1492"/>
        <item x="1310"/>
        <item x="948"/>
        <item x="1473"/>
        <item x="1314"/>
        <item x="1478"/>
        <item x="1482"/>
        <item x="1317"/>
        <item x="949"/>
        <item x="1472"/>
        <item x="1327"/>
        <item x="1326"/>
        <item x="1486"/>
        <item x="1476"/>
        <item x="1483"/>
        <item x="945"/>
        <item x="1324"/>
        <item x="950"/>
        <item x="1321"/>
        <item x="1488"/>
        <item x="1328"/>
        <item x="1479"/>
        <item x="951"/>
        <item x="1312"/>
        <item x="1484"/>
        <item x="537"/>
        <item x="947"/>
        <item x="946"/>
        <item x="1322"/>
        <item x="937"/>
        <item x="1323"/>
        <item x="941"/>
        <item x="1480"/>
        <item x="1320"/>
        <item x="943"/>
        <item x="1325"/>
        <item x="1485"/>
        <item x="1487"/>
        <item x="1490"/>
        <item x="177"/>
        <item x="1676"/>
        <item x="1469"/>
        <item x="1313"/>
        <item x="1666"/>
        <item x="1471"/>
        <item x="944"/>
        <item x="940"/>
        <item x="1316"/>
        <item x="851"/>
        <item x="1791"/>
        <item x="1956"/>
        <item x="1958"/>
        <item x="2295"/>
        <item x="1957"/>
        <item x="1899"/>
        <item x="1174"/>
        <item x="2075"/>
        <item x="2274"/>
        <item x="2314"/>
        <item x="2232"/>
        <item x="792"/>
        <item x="1159"/>
        <item x="763"/>
        <item x="791"/>
        <item x="811"/>
        <item x="1960"/>
        <item x="1738"/>
        <item x="880"/>
        <item x="316"/>
        <item x="301"/>
        <item x="311"/>
        <item x="317"/>
        <item x="312"/>
        <item x="879"/>
        <item x="319"/>
        <item x="1466"/>
        <item x="881"/>
        <item x="544"/>
        <item x="1433"/>
        <item x="884"/>
        <item x="1434"/>
        <item x="517"/>
        <item x="1435"/>
        <item x="518"/>
        <item x="1436"/>
        <item x="1827"/>
        <item x="2281"/>
        <item x="2226"/>
        <item x="1837"/>
        <item x="2008"/>
        <item x="2025"/>
        <item x="759"/>
        <item x="2318"/>
        <item x="2196"/>
        <item x="2262"/>
        <item x="1750"/>
        <item x="2265"/>
        <item x="2181"/>
        <item x="1883"/>
        <item x="2207"/>
        <item x="2073"/>
        <item x="2211"/>
        <item x="2009"/>
        <item x="2057"/>
        <item x="2080"/>
        <item x="743"/>
        <item x="2058"/>
        <item x="2081"/>
        <item x="756"/>
        <item x="972"/>
        <item x="776"/>
        <item x="1793"/>
        <item x="1922"/>
        <item x="971"/>
        <item x="170"/>
        <item x="680"/>
        <item x="1268"/>
        <item x="1799"/>
        <item x="2112"/>
        <item x="1904"/>
        <item x="2213"/>
        <item x="1889"/>
        <item x="1853"/>
        <item x="2046"/>
        <item x="1681"/>
        <item x="1977"/>
        <item x="84"/>
        <item x="81"/>
        <item x="72"/>
        <item x="1006"/>
        <item x="74"/>
        <item x="77"/>
        <item x="1004"/>
        <item x="643"/>
        <item x="85"/>
        <item x="73"/>
        <item x="78"/>
        <item x="1005"/>
        <item x="1007"/>
        <item x="1401"/>
        <item x="1397"/>
        <item x="1396"/>
        <item x="83"/>
        <item x="620"/>
        <item x="79"/>
        <item x="1003"/>
        <item x="87"/>
        <item x="1398"/>
        <item x="88"/>
        <item x="1402"/>
        <item x="71"/>
        <item x="1400"/>
        <item x="1002"/>
        <item x="82"/>
        <item x="76"/>
        <item x="86"/>
        <item x="1011"/>
        <item x="80"/>
        <item x="639"/>
        <item x="633"/>
        <item x="69"/>
        <item x="1009"/>
        <item x="75"/>
        <item x="624"/>
        <item x="67"/>
        <item x="70"/>
        <item x="1010"/>
        <item x="68"/>
        <item x="632"/>
        <item x="1734"/>
        <item x="835"/>
        <item x="1829"/>
        <item x="1769"/>
        <item x="2001"/>
        <item x="1865"/>
        <item x="2220"/>
        <item x="2242"/>
        <item x="730"/>
        <item x="2005"/>
        <item x="2278"/>
        <item x="2288"/>
        <item x="2091"/>
        <item x="2115"/>
        <item x="2259"/>
        <item x="1399"/>
        <item x="1008"/>
        <item x="847"/>
        <item x="2107"/>
        <item x="2095"/>
        <item x="812"/>
        <item x="802"/>
        <item x="2236"/>
        <item x="813"/>
        <item x="1693"/>
        <item x="2243"/>
        <item x="729"/>
        <item x="637"/>
        <item x="625"/>
        <item x="65"/>
        <item x="646"/>
        <item x="1001"/>
        <item x="1703"/>
        <item x="63"/>
        <item x="1000"/>
        <item x="2201"/>
        <item x="622"/>
        <item x="64"/>
        <item x="1394"/>
        <item x="648"/>
        <item x="634"/>
        <item x="999"/>
        <item x="1162"/>
        <item x="793"/>
        <item x="2214"/>
        <item x="1700"/>
        <item x="2240"/>
        <item x="2229"/>
        <item x="2301"/>
        <item x="2320"/>
        <item x="1458"/>
        <item x="2276"/>
        <item x="1893"/>
        <item x="2266"/>
        <item x="815"/>
        <item x="2342"/>
        <item x="2188"/>
        <item x="1727"/>
        <item x="1395"/>
        <item x="66"/>
        <item x="2174"/>
        <item x="264"/>
        <item x="1195"/>
        <item x="1691"/>
        <item x="1996"/>
        <item x="1682"/>
        <item x="1683"/>
        <item x="2329"/>
        <item x="1689"/>
        <item x="1171"/>
        <item x="2212"/>
        <item x="2252"/>
        <item x="2282"/>
        <item x="816"/>
        <item x="2270"/>
        <item x="744"/>
        <item x="1726"/>
        <item x="2176"/>
        <item x="2219"/>
        <item x="1170"/>
        <item x="1172"/>
        <item x="2286"/>
        <item x="103"/>
        <item x="623"/>
        <item x="638"/>
        <item x="1405"/>
        <item x="997"/>
        <item x="104"/>
        <item x="998"/>
        <item x="1407"/>
        <item x="626"/>
        <item x="115"/>
        <item x="995"/>
        <item x="994"/>
        <item x="993"/>
        <item x="117"/>
        <item x="1411"/>
        <item x="106"/>
        <item x="1409"/>
        <item x="107"/>
        <item x="1412"/>
        <item x="1408"/>
        <item x="1413"/>
        <item x="1422"/>
        <item x="105"/>
        <item x="1421"/>
        <item x="1416"/>
        <item x="109"/>
        <item x="1417"/>
        <item x="111"/>
        <item x="1415"/>
        <item x="98"/>
        <item x="110"/>
        <item x="627"/>
        <item x="1419"/>
        <item x="90"/>
        <item x="636"/>
        <item x="644"/>
        <item x="94"/>
        <item x="992"/>
        <item x="1715"/>
        <item x="92"/>
        <item x="645"/>
        <item x="99"/>
        <item x="1716"/>
        <item x="91"/>
        <item x="1403"/>
        <item x="101"/>
        <item x="640"/>
        <item x="621"/>
        <item x="1420"/>
        <item x="96"/>
        <item x="996"/>
        <item x="1404"/>
        <item x="1418"/>
        <item x="1406"/>
        <item x="986"/>
        <item x="1410"/>
        <item x="108"/>
        <item x="102"/>
        <item x="631"/>
        <item x="1414"/>
        <item x="987"/>
        <item x="100"/>
        <item x="641"/>
        <item x="89"/>
        <item x="628"/>
        <item x="990"/>
        <item x="629"/>
        <item x="635"/>
        <item x="647"/>
        <item x="630"/>
        <item x="642"/>
        <item x="93"/>
        <item x="95"/>
        <item x="991"/>
        <item x="113"/>
        <item x="2293"/>
        <item x="1712"/>
        <item x="114"/>
        <item x="988"/>
        <item x="116"/>
        <item x="1720"/>
        <item x="989"/>
        <item x="112"/>
        <item x="1723"/>
        <item x="97"/>
        <item x="1907"/>
        <item x="1746"/>
        <item x="1745"/>
        <item x="846"/>
        <item x="1942"/>
        <item x="2244"/>
        <item x="2215"/>
        <item x="751"/>
        <item x="39"/>
        <item x="1360"/>
        <item x="40"/>
        <item x="1369"/>
        <item x="1373"/>
        <item x="48"/>
        <item x="41"/>
        <item x="1358"/>
        <item x="36"/>
        <item x="50"/>
        <item x="1081"/>
        <item x="45"/>
        <item x="1346"/>
        <item x="44"/>
        <item x="1093"/>
        <item x="597"/>
        <item x="1696"/>
        <item x="42"/>
        <item x="1084"/>
        <item x="1383"/>
        <item x="43"/>
        <item x="37"/>
        <item x="1385"/>
        <item x="605"/>
        <item x="46"/>
        <item x="34"/>
        <item x="1075"/>
        <item x="611"/>
        <item x="1074"/>
        <item x="31"/>
        <item x="595"/>
        <item x="608"/>
        <item x="1705"/>
        <item x="618"/>
        <item x="33"/>
        <item x="32"/>
        <item x="613"/>
        <item x="38"/>
        <item x="1359"/>
        <item x="1088"/>
        <item x="1344"/>
        <item x="1077"/>
        <item x="1695"/>
        <item x="1391"/>
        <item x="1092"/>
        <item x="49"/>
        <item x="1089"/>
        <item x="1083"/>
        <item x="1704"/>
        <item x="47"/>
        <item x="1343"/>
        <item x="619"/>
        <item x="606"/>
        <item x="603"/>
        <item x="35"/>
        <item x="1815"/>
        <item x="2013"/>
        <item x="2123"/>
        <item x="762"/>
        <item x="2101"/>
        <item x="1688"/>
        <item x="2221"/>
        <item x="2309"/>
        <item x="1931"/>
        <item x="767"/>
        <item x="2187"/>
        <item x="1917"/>
        <item x="2308"/>
        <item x="1766"/>
        <item x="1952"/>
        <item x="2022"/>
        <item x="1103"/>
        <item x="695"/>
        <item x="58"/>
        <item x="57"/>
        <item x="62"/>
        <item x="692"/>
        <item x="56"/>
        <item x="59"/>
        <item x="60"/>
        <item x="1224"/>
        <item x="1100"/>
        <item x="1098"/>
        <item x="1249"/>
        <item x="1253"/>
        <item x="54"/>
        <item x="683"/>
        <item x="52"/>
        <item x="53"/>
        <item x="1251"/>
        <item x="1252"/>
        <item x="1096"/>
        <item x="604"/>
        <item x="1097"/>
        <item x="602"/>
        <item x="1095"/>
        <item x="1729"/>
        <item x="600"/>
        <item x="1099"/>
        <item x="61"/>
        <item x="2200"/>
        <item x="1101"/>
        <item x="601"/>
        <item x="1102"/>
        <item x="1250"/>
        <item x="51"/>
        <item x="670"/>
        <item x="690"/>
        <item x="2292"/>
        <item x="1233"/>
        <item x="55"/>
        <item x="1216"/>
        <item x="1094"/>
        <item x="1254"/>
        <item x="705"/>
        <item x="2340"/>
        <item x="1887"/>
        <item x="2098"/>
        <item x="1197"/>
        <item x="1849"/>
        <item x="24"/>
        <item x="14"/>
        <item x="1361"/>
        <item x="15"/>
        <item x="1091"/>
        <item x="18"/>
        <item x="1351"/>
        <item x="3"/>
        <item x="1342"/>
        <item x="596"/>
        <item x="17"/>
        <item x="1370"/>
        <item x="1366"/>
        <item x="2199"/>
        <item x="12"/>
        <item x="1392"/>
        <item x="1388"/>
        <item x="19"/>
        <item x="615"/>
        <item x="607"/>
        <item x="0"/>
        <item x="617"/>
        <item x="5"/>
        <item x="4"/>
        <item x="598"/>
        <item x="609"/>
        <item x="1389"/>
        <item x="1078"/>
        <item x="1393"/>
        <item x="2"/>
        <item x="7"/>
        <item x="599"/>
        <item x="10"/>
        <item x="1090"/>
        <item x="9"/>
        <item x="1732"/>
        <item x="16"/>
        <item x="1082"/>
        <item x="1702"/>
        <item x="20"/>
        <item x="28"/>
        <item x="1"/>
        <item x="1714"/>
        <item x="30"/>
        <item x="23"/>
        <item x="612"/>
        <item x="13"/>
        <item x="614"/>
        <item x="1073"/>
        <item x="1076"/>
        <item x="21"/>
        <item x="1706"/>
        <item x="22"/>
        <item x="1698"/>
        <item x="8"/>
        <item x="1708"/>
        <item x="26"/>
        <item x="1709"/>
        <item x="1085"/>
        <item x="27"/>
        <item x="11"/>
        <item x="1087"/>
        <item x="616"/>
        <item x="6"/>
        <item x="1079"/>
        <item x="25"/>
        <item x="1719"/>
        <item x="29"/>
        <item x="1699"/>
        <item x="1086"/>
        <item x="594"/>
        <item x="610"/>
        <item x="1838"/>
        <item x="731"/>
        <item x="1910"/>
        <item x="1687"/>
        <item x="749"/>
        <item x="1080"/>
        <item x="2245"/>
        <item x="276"/>
        <item x="1976"/>
        <item x="2100"/>
        <item x="1963"/>
        <item x="2177"/>
        <item x="2273"/>
        <item x="1938"/>
        <item x="823"/>
        <item x="739"/>
        <item x="2125"/>
        <item x="1357"/>
        <item x="1549"/>
        <item x="953"/>
        <item x="966"/>
        <item x="1517"/>
        <item x="1548"/>
        <item x="1550"/>
        <item x="1362"/>
        <item x="1707"/>
        <item x="1531"/>
        <item x="585"/>
        <item x="1533"/>
        <item x="965"/>
        <item x="1543"/>
        <item x="1544"/>
        <item x="1532"/>
        <item x="586"/>
        <item x="587"/>
        <item x="964"/>
        <item x="1530"/>
        <item x="2291"/>
        <item x="962"/>
        <item x="1523"/>
        <item x="146"/>
        <item x="151"/>
        <item x="970"/>
        <item x="1541"/>
        <item x="1381"/>
        <item x="1545"/>
        <item x="1546"/>
        <item x="1547"/>
        <item x="958"/>
        <item x="2289"/>
        <item x="590"/>
        <item x="138"/>
        <item x="954"/>
        <item x="955"/>
        <item x="1518"/>
        <item x="1701"/>
        <item x="1519"/>
        <item x="957"/>
        <item x="139"/>
        <item x="1520"/>
        <item x="550"/>
        <item x="570"/>
        <item x="1521"/>
        <item x="1526"/>
        <item x="1529"/>
        <item x="551"/>
        <item x="552"/>
        <item x="1733"/>
        <item x="584"/>
        <item x="959"/>
        <item x="575"/>
        <item x="969"/>
        <item x="1525"/>
        <item x="1542"/>
        <item x="137"/>
        <item x="961"/>
        <item x="1527"/>
        <item x="1528"/>
        <item x="576"/>
        <item x="569"/>
        <item x="960"/>
        <item x="1537"/>
        <item x="1717"/>
        <item x="1535"/>
        <item x="1710"/>
        <item x="1718"/>
        <item x="967"/>
        <item x="1711"/>
        <item x="1534"/>
        <item x="1536"/>
        <item x="968"/>
        <item x="577"/>
        <item x="963"/>
        <item x="1713"/>
        <item x="1538"/>
        <item x="1539"/>
        <item x="1721"/>
        <item x="1722"/>
        <item x="1540"/>
        <item x="2290"/>
        <item x="1522"/>
        <item x="956"/>
        <item x="1524"/>
        <item x="592"/>
        <item x="839"/>
        <item x="2217"/>
        <item x="1880"/>
        <item x="1951"/>
        <item x="2010"/>
        <item x="1987"/>
        <item x="1728"/>
        <item x="2190"/>
        <item x="2031"/>
        <item x="1988"/>
        <item x="1909"/>
        <item x="2175"/>
        <item x="2114"/>
        <item x="1803"/>
        <item x="2202"/>
        <item x="1999"/>
        <item x="1694"/>
        <item x="1452"/>
        <item x="588"/>
        <item x="1455"/>
        <item x="1018"/>
        <item x="150"/>
        <item x="572"/>
        <item x="1453"/>
        <item x="580"/>
        <item x="1456"/>
        <item x="152"/>
        <item x="582"/>
        <item x="1020"/>
        <item x="1019"/>
        <item x="549"/>
        <item x="1450"/>
        <item x="145"/>
        <item x="147"/>
        <item x="1017"/>
        <item x="1384"/>
        <item x="1015"/>
        <item x="149"/>
        <item x="1449"/>
        <item x="1016"/>
        <item x="1457"/>
        <item x="1021"/>
        <item x="581"/>
        <item x="1446"/>
        <item x="1012"/>
        <item x="1013"/>
        <item x="589"/>
        <item x="1014"/>
        <item x="591"/>
        <item x="1448"/>
        <item x="1345"/>
        <item x="1454"/>
        <item x="583"/>
        <item x="1451"/>
        <item x="148"/>
        <item x="1447"/>
        <item x="2092"/>
        <item x="1846"/>
        <item x="745"/>
        <item x="1964"/>
        <item x="2310"/>
        <item x="2238"/>
        <item x="2119"/>
        <item x="2277"/>
        <item x="2108"/>
        <item x="822"/>
        <item x="1375"/>
        <item x="1352"/>
        <item x="1022"/>
        <item x="1367"/>
        <item x="1516"/>
        <item x="1506"/>
        <item x="1029"/>
        <item x="1501"/>
        <item x="1023"/>
        <item x="1368"/>
        <item x="1376"/>
        <item x="1032"/>
        <item x="1034"/>
        <item x="140"/>
        <item x="1025"/>
        <item x="1513"/>
        <item x="1039"/>
        <item x="1495"/>
        <item x="1494"/>
        <item x="1372"/>
        <item x="1036"/>
        <item x="1386"/>
        <item x="1508"/>
        <item x="1499"/>
        <item x="1511"/>
        <item x="574"/>
        <item x="1390"/>
        <item x="143"/>
        <item x="1505"/>
        <item x="142"/>
        <item x="548"/>
        <item x="1353"/>
        <item x="593"/>
        <item x="1498"/>
        <item x="1341"/>
        <item x="1497"/>
        <item x="1033"/>
        <item x="1026"/>
        <item x="1507"/>
        <item x="1035"/>
        <item x="1037"/>
        <item x="1374"/>
        <item x="1509"/>
        <item x="1514"/>
        <item x="1347"/>
        <item x="1503"/>
        <item x="153"/>
        <item x="1496"/>
        <item x="571"/>
        <item x="1024"/>
        <item x="1502"/>
        <item x="1030"/>
        <item x="1028"/>
        <item x="1515"/>
        <item x="1027"/>
        <item x="141"/>
        <item x="1363"/>
        <item x="1378"/>
        <item x="1031"/>
        <item x="1510"/>
        <item x="1350"/>
        <item x="1512"/>
        <item x="578"/>
        <item x="1504"/>
        <item x="1493"/>
        <item x="1387"/>
        <item x="1038"/>
        <item x="1500"/>
        <item x="2332"/>
        <item x="2173"/>
        <item x="1863"/>
        <item x="2026"/>
        <item x="1891"/>
        <item x="1965"/>
        <item x="2179"/>
        <item x="845"/>
        <item x="2102"/>
        <item x="1862"/>
        <item x="2250"/>
        <item x="2302"/>
        <item x="2204"/>
        <item x="840"/>
        <item x="1975"/>
        <item x="1900"/>
        <item x="803"/>
        <item x="2230"/>
        <item x="1444"/>
        <item x="1424"/>
        <item x="269"/>
        <item x="1425"/>
        <item x="255"/>
        <item x="1427"/>
        <item x="254"/>
        <item x="974"/>
        <item x="261"/>
        <item x="252"/>
        <item x="1426"/>
        <item x="144"/>
        <item x="253"/>
        <item x="1428"/>
        <item x="257"/>
        <item x="1429"/>
        <item x="256"/>
        <item x="1430"/>
        <item x="1423"/>
        <item x="259"/>
        <item x="1442"/>
        <item x="260"/>
        <item x="973"/>
        <item x="258"/>
        <item x="975"/>
        <item x="1834"/>
        <item x="1962"/>
        <item x="1961"/>
        <item x="773"/>
        <item x="2341"/>
        <item x="2323"/>
        <item x="753"/>
        <item x="1978"/>
        <item x="2186"/>
        <item x="2106"/>
        <item x="2191"/>
        <item x="2093"/>
        <item x="422"/>
        <item x="1623"/>
        <item x="1624"/>
        <item x="414"/>
        <item x="436"/>
        <item x="134"/>
        <item x="1622"/>
        <item x="437"/>
        <item x="1621"/>
        <item x="1119"/>
        <item x="418"/>
        <item x="415"/>
        <item x="1117"/>
        <item x="1635"/>
        <item x="438"/>
        <item x="1620"/>
        <item x="1618"/>
        <item x="1619"/>
        <item x="435"/>
        <item x="1627"/>
        <item x="1116"/>
        <item x="1616"/>
        <item x="434"/>
        <item x="428"/>
        <item x="122"/>
        <item x="1630"/>
        <item x="1114"/>
        <item x="1629"/>
        <item x="420"/>
        <item x="1110"/>
        <item x="136"/>
        <item x="1614"/>
        <item x="416"/>
        <item x="131"/>
        <item x="1115"/>
        <item x="417"/>
        <item x="118"/>
        <item x="1111"/>
        <item x="1617"/>
        <item x="1636"/>
        <item x="430"/>
        <item x="1628"/>
        <item x="429"/>
        <item x="433"/>
        <item x="1632"/>
        <item x="1611"/>
        <item x="1610"/>
        <item x="412"/>
        <item x="119"/>
        <item x="427"/>
        <item x="1615"/>
        <item x="1625"/>
        <item x="419"/>
        <item x="128"/>
        <item x="439"/>
        <item x="1631"/>
        <item x="1118"/>
        <item x="426"/>
        <item x="1613"/>
        <item x="425"/>
        <item x="421"/>
        <item x="1121"/>
        <item x="424"/>
        <item x="1113"/>
        <item x="423"/>
        <item x="1112"/>
        <item x="2104"/>
        <item x="1120"/>
        <item x="1634"/>
        <item x="431"/>
        <item x="413"/>
        <item x="1633"/>
        <item x="1612"/>
        <item x="1626"/>
        <item x="2127"/>
        <item x="2247"/>
        <item x="2208"/>
        <item x="2338"/>
        <item x="2337"/>
        <item x="1845"/>
        <item x="728"/>
        <item x="1194"/>
        <item x="2297"/>
        <item x="790"/>
        <item x="747"/>
        <item x="432"/>
        <item t="default"/>
      </items>
    </pivotField>
    <pivotField showAll="0">
      <items count="2425">
        <item x="1746"/>
        <item x="2410"/>
        <item x="1744"/>
        <item x="2057"/>
        <item x="2330"/>
        <item x="2362"/>
        <item x="826"/>
        <item x="2349"/>
        <item x="2348"/>
        <item x="751"/>
        <item x="2297"/>
        <item x="2249"/>
        <item x="1781"/>
        <item x="2267"/>
        <item x="2423"/>
        <item x="1782"/>
        <item x="1205"/>
        <item x="1204"/>
        <item x="1506"/>
        <item x="1207"/>
        <item x="1206"/>
        <item x="1201"/>
        <item x="1200"/>
        <item x="1440"/>
        <item x="1202"/>
        <item x="1203"/>
        <item x="2366"/>
        <item x="2290"/>
        <item x="1010"/>
        <item x="1455"/>
        <item x="1209"/>
        <item x="1208"/>
        <item x="1451"/>
        <item x="2344"/>
        <item x="1233"/>
        <item x="109"/>
        <item x="103"/>
        <item x="265"/>
        <item x="1737"/>
        <item x="67"/>
        <item x="1775"/>
        <item x="117"/>
        <item x="637"/>
        <item x="1738"/>
        <item x="1459"/>
        <item x="1463"/>
        <item x="1011"/>
        <item x="1012"/>
        <item x="115"/>
        <item x="1778"/>
        <item x="96"/>
        <item x="825"/>
        <item x="101"/>
        <item x="636"/>
        <item x="1449"/>
        <item x="113"/>
        <item x="1013"/>
        <item x="91"/>
        <item x="98"/>
        <item x="1966"/>
        <item x="1952"/>
        <item x="2400"/>
        <item x="642"/>
        <item x="1465"/>
        <item x="2356"/>
        <item x="653"/>
        <item x="2373"/>
        <item x="650"/>
        <item x="1014"/>
        <item x="641"/>
        <item x="1767"/>
        <item x="635"/>
        <item x="634"/>
        <item x="114"/>
        <item x="92"/>
        <item x="95"/>
        <item x="1015"/>
        <item x="100"/>
        <item x="93"/>
        <item x="1016"/>
        <item x="1448"/>
        <item x="1771"/>
        <item x="102"/>
        <item x="651"/>
        <item x="1017"/>
        <item x="1018"/>
        <item x="1467"/>
        <item x="1770"/>
        <item x="1466"/>
        <item x="97"/>
        <item x="646"/>
        <item x="648"/>
        <item x="1803"/>
        <item x="627"/>
        <item x="2322"/>
        <item x="1802"/>
        <item x="94"/>
        <item x="1019"/>
        <item x="758"/>
        <item x="1020"/>
        <item x="1464"/>
        <item x="629"/>
        <item x="104"/>
        <item x="644"/>
        <item x="1192"/>
        <item x="1450"/>
        <item x="105"/>
        <item x="632"/>
        <item x="2002"/>
        <item x="2293"/>
        <item x="90"/>
        <item x="116"/>
        <item x="1021"/>
        <item x="647"/>
        <item x="858"/>
        <item x="2307"/>
        <item x="1452"/>
        <item x="1460"/>
        <item x="99"/>
        <item x="1462"/>
        <item x="110"/>
        <item x="112"/>
        <item x="1461"/>
        <item x="111"/>
        <item x="1458"/>
        <item x="1469"/>
        <item x="633"/>
        <item x="2253"/>
        <item x="106"/>
        <item x="2318"/>
        <item x="1022"/>
        <item x="803"/>
        <item x="2279"/>
        <item x="2381"/>
        <item x="1023"/>
        <item x="1468"/>
        <item x="66"/>
        <item x="1454"/>
        <item x="652"/>
        <item x="1024"/>
        <item x="2292"/>
        <item x="1439"/>
        <item x="631"/>
        <item x="654"/>
        <item x="118"/>
        <item x="64"/>
        <item x="1758"/>
        <item x="640"/>
        <item x="643"/>
        <item x="1457"/>
        <item x="65"/>
        <item x="628"/>
        <item x="107"/>
        <item x="1453"/>
        <item x="1456"/>
        <item x="108"/>
        <item x="1755"/>
        <item x="2168"/>
        <item x="1447"/>
        <item x="2185"/>
        <item x="2158"/>
        <item x="2038"/>
        <item x="72"/>
        <item x="1445"/>
        <item x="2358"/>
        <item x="1025"/>
        <item x="68"/>
        <item x="89"/>
        <item x="2368"/>
        <item x="1443"/>
        <item x="277"/>
        <item x="88"/>
        <item x="1026"/>
        <item x="78"/>
        <item x="80"/>
        <item x="2066"/>
        <item x="618"/>
        <item x="23"/>
        <item x="620"/>
        <item x="639"/>
        <item x="31"/>
        <item x="73"/>
        <item x="85"/>
        <item x="13"/>
        <item x="79"/>
        <item x="75"/>
        <item x="12"/>
        <item x="1442"/>
        <item x="601"/>
        <item x="1027"/>
        <item x="1096"/>
        <item x="769"/>
        <item x="1437"/>
        <item x="74"/>
        <item x="70"/>
        <item x="2277"/>
        <item x="1441"/>
        <item x="1097"/>
        <item x="645"/>
        <item x="1098"/>
        <item x="649"/>
        <item x="33"/>
        <item x="624"/>
        <item x="617"/>
        <item x="1406"/>
        <item x="30"/>
        <item x="1099"/>
        <item x="1409"/>
        <item x="1433"/>
        <item x="1761"/>
        <item x="82"/>
        <item x="21"/>
        <item x="36"/>
        <item x="84"/>
        <item x="32"/>
        <item x="1028"/>
        <item x="1873"/>
        <item x="2169"/>
        <item x="1398"/>
        <item x="86"/>
        <item x="1446"/>
        <item x="1029"/>
        <item x="1"/>
        <item x="1887"/>
        <item x="1760"/>
        <item x="41"/>
        <item x="34"/>
        <item x="71"/>
        <item x="845"/>
        <item x="1100"/>
        <item x="638"/>
        <item x="1412"/>
        <item x="1434"/>
        <item x="616"/>
        <item x="1827"/>
        <item x="615"/>
        <item x="619"/>
        <item x="26"/>
        <item x="1101"/>
        <item x="1764"/>
        <item x="2177"/>
        <item x="20"/>
        <item x="614"/>
        <item x="19"/>
        <item x="48"/>
        <item x="28"/>
        <item x="22"/>
        <item x="40"/>
        <item x="1102"/>
        <item x="50"/>
        <item x="1408"/>
        <item x="1427"/>
        <item x="1103"/>
        <item x="1789"/>
        <item x="1757"/>
        <item x="1742"/>
        <item x="1030"/>
        <item x="1104"/>
        <item x="1105"/>
        <item x="1106"/>
        <item x="69"/>
        <item x="1763"/>
        <item x="1382"/>
        <item x="1750"/>
        <item x="1107"/>
        <item x="8"/>
        <item x="46"/>
        <item x="613"/>
        <item x="1108"/>
        <item x="1769"/>
        <item x="76"/>
        <item x="2352"/>
        <item x="1753"/>
        <item x="822"/>
        <item x="600"/>
        <item x="1400"/>
        <item x="2162"/>
        <item x="25"/>
        <item x="756"/>
        <item x="1759"/>
        <item x="1109"/>
        <item x="6"/>
        <item x="1438"/>
        <item x="2250"/>
        <item x="626"/>
        <item x="2337"/>
        <item x="1751"/>
        <item x="1774"/>
        <item x="1969"/>
        <item x="27"/>
        <item x="1031"/>
        <item x="859"/>
        <item x="39"/>
        <item x="630"/>
        <item x="17"/>
        <item x="1032"/>
        <item x="2323"/>
        <item x="77"/>
        <item x="1397"/>
        <item x="1110"/>
        <item x="43"/>
        <item x="604"/>
        <item x="1425"/>
        <item x="2314"/>
        <item x="621"/>
        <item x="87"/>
        <item x="622"/>
        <item x="812"/>
        <item x="81"/>
        <item x="42"/>
        <item x="736"/>
        <item x="738"/>
        <item x="0"/>
        <item x="1111"/>
        <item x="2193"/>
        <item x="29"/>
        <item x="83"/>
        <item x="2254"/>
        <item x="823"/>
        <item x="2170"/>
        <item x="2"/>
        <item x="737"/>
        <item x="1112"/>
        <item x="611"/>
        <item x="7"/>
        <item x="47"/>
        <item x="623"/>
        <item x="1754"/>
        <item x="605"/>
        <item x="37"/>
        <item x="1113"/>
        <item x="11"/>
        <item x="2321"/>
        <item x="2024"/>
        <item x="1444"/>
        <item x="1426"/>
        <item x="1390"/>
        <item x="2389"/>
        <item x="1896"/>
        <item x="5"/>
        <item x="1383"/>
        <item x="1429"/>
        <item x="2320"/>
        <item x="1748"/>
        <item x="1399"/>
        <item x="4"/>
        <item x="1114"/>
        <item x="18"/>
        <item x="2298"/>
        <item x="1115"/>
        <item x="10"/>
        <item x="2269"/>
        <item x="24"/>
        <item x="1116"/>
        <item x="2299"/>
        <item x="38"/>
        <item x="602"/>
        <item x="2079"/>
        <item x="2062"/>
        <item x="1743"/>
        <item x="1401"/>
        <item x="14"/>
        <item x="849"/>
        <item x="1923"/>
        <item x="625"/>
        <item x="15"/>
        <item x="1117"/>
        <item x="603"/>
        <item x="1118"/>
        <item x="45"/>
        <item x="1436"/>
        <item x="1990"/>
        <item x="1787"/>
        <item x="1385"/>
        <item x="16"/>
        <item x="2005"/>
        <item x="9"/>
        <item x="54"/>
        <item x="49"/>
        <item x="35"/>
        <item x="1119"/>
        <item x="690"/>
        <item x="1381"/>
        <item x="2266"/>
        <item x="3"/>
        <item x="2012"/>
        <item x="2403"/>
        <item x="44"/>
        <item x="1291"/>
        <item x="2291"/>
        <item x="2074"/>
        <item x="1824"/>
        <item x="218"/>
        <item x="888"/>
        <item x="2363"/>
        <item x="1976"/>
        <item x="746"/>
        <item x="609"/>
        <item x="612"/>
        <item x="1370"/>
        <item x="52"/>
        <item x="1371"/>
        <item x="889"/>
        <item x="2421"/>
        <item x="207"/>
        <item x="215"/>
        <item x="1292"/>
        <item x="53"/>
        <item x="1721"/>
        <item x="2077"/>
        <item x="216"/>
        <item x="1784"/>
        <item x="1254"/>
        <item x="1120"/>
        <item x="1373"/>
        <item x="1289"/>
        <item x="2388"/>
        <item x="1235"/>
        <item x="1700"/>
        <item x="211"/>
        <item x="2084"/>
        <item x="55"/>
        <item x="1121"/>
        <item x="212"/>
        <item x="1290"/>
        <item x="1372"/>
        <item x="219"/>
        <item x="1946"/>
        <item x="890"/>
        <item x="217"/>
        <item x="891"/>
        <item x="547"/>
        <item x="1369"/>
        <item x="610"/>
        <item x="2166"/>
        <item x="1379"/>
        <item x="779"/>
        <item x="1122"/>
        <item x="712"/>
        <item x="1271"/>
        <item x="56"/>
        <item x="1378"/>
        <item x="774"/>
        <item x="608"/>
        <item x="1733"/>
        <item x="514"/>
        <item x="1734"/>
        <item x="540"/>
        <item x="2181"/>
        <item x="1123"/>
        <item x="1124"/>
        <item x="210"/>
        <item x="2372"/>
        <item x="2149"/>
        <item x="2148"/>
        <item x="209"/>
        <item x="1963"/>
        <item x="1377"/>
        <item x="530"/>
        <item x="702"/>
        <item x="892"/>
        <item x="697"/>
        <item x="1374"/>
        <item x="676"/>
        <item x="1376"/>
        <item x="893"/>
        <item x="1287"/>
        <item x="1368"/>
        <item x="2039"/>
        <item x="60"/>
        <item x="1707"/>
        <item x="61"/>
        <item x="1911"/>
        <item x="214"/>
        <item x="1130"/>
        <item x="1125"/>
        <item x="1857"/>
        <item x="1262"/>
        <item x="1126"/>
        <item x="208"/>
        <item x="1127"/>
        <item x="213"/>
        <item x="63"/>
        <item x="62"/>
        <item x="51"/>
        <item x="607"/>
        <item x="220"/>
        <item x="2278"/>
        <item x="1732"/>
        <item x="1288"/>
        <item x="687"/>
        <item x="606"/>
        <item x="1723"/>
        <item x="58"/>
        <item x="1569"/>
        <item x="1128"/>
        <item x="1396"/>
        <item x="139"/>
        <item x="1129"/>
        <item x="59"/>
        <item x="170"/>
        <item x="1570"/>
        <item x="2113"/>
        <item x="2114"/>
        <item x="2115"/>
        <item x="2013"/>
        <item x="1307"/>
        <item x="699"/>
        <item x="1907"/>
        <item x="734"/>
        <item x="1599"/>
        <item x="57"/>
        <item x="1598"/>
        <item x="995"/>
        <item x="2391"/>
        <item x="1756"/>
        <item x="1851"/>
        <item x="596"/>
        <item x="990"/>
        <item x="996"/>
        <item x="1736"/>
        <item x="1600"/>
        <item x="1573"/>
        <item x="2060"/>
        <item x="1568"/>
        <item x="763"/>
        <item x="2109"/>
        <item x="1842"/>
        <item x="1817"/>
        <item x="811"/>
        <item x="977"/>
        <item x="1948"/>
        <item x="2026"/>
        <item x="2025"/>
        <item x="797"/>
        <item x="798"/>
        <item x="1981"/>
        <item x="2386"/>
        <item x="1997"/>
        <item x="1998"/>
        <item x="2184"/>
        <item x="804"/>
        <item x="784"/>
        <item x="894"/>
        <item x="1961"/>
        <item x="2133"/>
        <item x="2136"/>
        <item x="2262"/>
        <item x="2125"/>
        <item x="2131"/>
        <item x="807"/>
        <item x="1861"/>
        <item x="1260"/>
        <item x="2134"/>
        <item x="978"/>
        <item x="1229"/>
        <item x="510"/>
        <item x="895"/>
        <item x="2122"/>
        <item x="796"/>
        <item x="1938"/>
        <item x="868"/>
        <item x="2248"/>
        <item x="1423"/>
        <item x="979"/>
        <item x="2369"/>
        <item x="805"/>
        <item x="2094"/>
        <item x="869"/>
        <item x="896"/>
        <item x="506"/>
        <item x="2095"/>
        <item x="1712"/>
        <item x="1265"/>
        <item x="2132"/>
        <item x="835"/>
        <item x="174"/>
        <item x="505"/>
        <item x="2143"/>
        <item x="1709"/>
        <item x="504"/>
        <item x="1960"/>
        <item x="1589"/>
        <item x="1828"/>
        <item x="980"/>
        <item x="1768"/>
        <item x="833"/>
        <item x="1762"/>
        <item x="847"/>
        <item x="1823"/>
        <item x="2121"/>
        <item x="752"/>
        <item x="2001"/>
        <item x="1835"/>
        <item x="1591"/>
        <item x="1572"/>
        <item x="2195"/>
        <item x="981"/>
        <item x="1701"/>
        <item x="897"/>
        <item x="1698"/>
        <item x="870"/>
        <item x="1596"/>
        <item x="1402"/>
        <item x="1575"/>
        <item x="140"/>
        <item x="1979"/>
        <item x="576"/>
        <item x="1777"/>
        <item x="2334"/>
        <item x="1697"/>
        <item x="2138"/>
        <item x="1846"/>
        <item x="838"/>
        <item x="1943"/>
        <item x="1869"/>
        <item x="1597"/>
        <item x="1577"/>
        <item x="2137"/>
        <item x="1571"/>
        <item x="982"/>
        <item x="1590"/>
        <item x="1585"/>
        <item x="556"/>
        <item x="2233"/>
        <item x="1776"/>
        <item x="2046"/>
        <item x="558"/>
        <item x="846"/>
        <item x="598"/>
        <item x="2154"/>
        <item x="1580"/>
        <item x="942"/>
        <item x="1766"/>
        <item x="2370"/>
        <item x="2153"/>
        <item x="991"/>
        <item x="983"/>
        <item x="575"/>
        <item x="1587"/>
        <item x="814"/>
        <item x="871"/>
        <item x="1773"/>
        <item x="2347"/>
        <item x="175"/>
        <item x="557"/>
        <item x="709"/>
        <item x="943"/>
        <item x="1788"/>
        <item x="590"/>
        <item x="992"/>
        <item x="1579"/>
        <item x="984"/>
        <item x="872"/>
        <item x="2371"/>
        <item x="533"/>
        <item x="1582"/>
        <item x="583"/>
        <item x="1578"/>
        <item x="2280"/>
        <item x="238"/>
        <item x="2032"/>
        <item x="1765"/>
        <item x="1588"/>
        <item x="581"/>
        <item x="761"/>
        <item x="1783"/>
        <item x="582"/>
        <item x="810"/>
        <item x="944"/>
        <item x="1320"/>
        <item x="1586"/>
        <item x="1592"/>
        <item x="2345"/>
        <item x="2126"/>
        <item x="2316"/>
        <item x="839"/>
        <item x="993"/>
        <item x="985"/>
        <item x="240"/>
        <item x="1830"/>
        <item x="1772"/>
        <item x="1313"/>
        <item x="1889"/>
        <item x="809"/>
        <item x="986"/>
        <item x="138"/>
        <item x="1576"/>
        <item x="2145"/>
        <item x="2105"/>
        <item x="745"/>
        <item x="161"/>
        <item x="1322"/>
        <item x="987"/>
        <item x="2357"/>
        <item x="2031"/>
        <item x="1715"/>
        <item x="1593"/>
        <item x="2011"/>
        <item x="1574"/>
        <item x="1325"/>
        <item x="244"/>
        <item x="591"/>
        <item x="252"/>
        <item x="945"/>
        <item x="236"/>
        <item x="147"/>
        <item x="988"/>
        <item x="946"/>
        <item x="248"/>
        <item x="249"/>
        <item x="246"/>
        <item x="151"/>
        <item x="2071"/>
        <item x="2189"/>
        <item x="994"/>
        <item x="1581"/>
        <item x="2010"/>
        <item x="1319"/>
        <item x="1584"/>
        <item x="1968"/>
        <item x="989"/>
        <item x="1430"/>
        <item x="2049"/>
        <item x="1215"/>
        <item x="156"/>
        <item x="593"/>
        <item x="1231"/>
        <item x="1594"/>
        <item x="521"/>
        <item x="873"/>
        <item x="755"/>
        <item x="1299"/>
        <item x="2354"/>
        <item x="1825"/>
        <item x="1295"/>
        <item x="2048"/>
        <item x="818"/>
        <item x="1977"/>
        <item x="1844"/>
        <item x="1308"/>
        <item x="1595"/>
        <item x="1324"/>
        <item x="1298"/>
        <item x="509"/>
        <item x="1978"/>
        <item x="867"/>
        <item x="1323"/>
        <item x="592"/>
        <item x="2281"/>
        <item x="2287"/>
        <item x="2227"/>
        <item x="703"/>
        <item x="1583"/>
        <item x="239"/>
        <item x="874"/>
        <item x="2295"/>
        <item x="2183"/>
        <item x="173"/>
        <item x="684"/>
        <item x="1259"/>
        <item x="947"/>
        <item x="518"/>
        <item x="948"/>
        <item x="711"/>
        <item x="242"/>
        <item x="235"/>
        <item x="1983"/>
        <item x="2224"/>
        <item x="2260"/>
        <item x="949"/>
        <item x="2365"/>
        <item x="875"/>
        <item x="2135"/>
        <item x="2044"/>
        <item x="2312"/>
        <item x="544"/>
        <item x="157"/>
        <item x="2178"/>
        <item x="887"/>
        <item x="1297"/>
        <item x="237"/>
        <item x="1854"/>
        <item x="234"/>
        <item x="1314"/>
        <item x="710"/>
        <item x="163"/>
        <item x="2390"/>
        <item x="2301"/>
        <item x="1296"/>
        <item x="1710"/>
        <item x="2159"/>
        <item x="555"/>
        <item x="146"/>
        <item x="588"/>
        <item x="1318"/>
        <item x="2155"/>
        <item x="241"/>
        <item x="1498"/>
        <item x="700"/>
        <item x="1312"/>
        <item x="1040"/>
        <item x="1033"/>
        <item x="950"/>
        <item x="250"/>
        <item x="589"/>
        <item x="1384"/>
        <item x="1494"/>
        <item x="1502"/>
        <item x="832"/>
        <item x="1871"/>
        <item x="1041"/>
        <item x="1236"/>
        <item x="595"/>
        <item x="740"/>
        <item x="951"/>
        <item x="251"/>
        <item x="1496"/>
        <item x="1034"/>
        <item x="545"/>
        <item x="2327"/>
        <item x="1310"/>
        <item x="587"/>
        <item x="952"/>
        <item x="152"/>
        <item x="765"/>
        <item x="1499"/>
        <item x="1035"/>
        <item x="154"/>
        <item x="1211"/>
        <item x="1042"/>
        <item x="1790"/>
        <item x="176"/>
        <item x="1321"/>
        <item x="876"/>
        <item x="247"/>
        <item x="877"/>
        <item x="2033"/>
        <item x="597"/>
        <item x="2123"/>
        <item x="1965"/>
        <item x="2004"/>
        <item x="1699"/>
        <item x="685"/>
        <item x="2063"/>
        <item x="2225"/>
        <item x="1904"/>
        <item x="1036"/>
        <item x="782"/>
        <item x="1814"/>
        <item x="158"/>
        <item x="701"/>
        <item x="159"/>
        <item x="243"/>
        <item x="1505"/>
        <item x="2294"/>
        <item x="1864"/>
        <item x="953"/>
        <item x="148"/>
        <item x="172"/>
        <item x="673"/>
        <item x="1495"/>
        <item x="696"/>
        <item x="177"/>
        <item x="860"/>
        <item x="1037"/>
        <item x="1419"/>
        <item x="2045"/>
        <item x="1311"/>
        <item x="1985"/>
        <item x="245"/>
        <item x="686"/>
        <item x="954"/>
        <item x="1428"/>
        <item x="1038"/>
        <item x="764"/>
        <item x="2000"/>
        <item x="2083"/>
        <item x="1984"/>
        <item x="2089"/>
        <item x="1945"/>
        <item x="233"/>
        <item x="955"/>
        <item x="861"/>
        <item x="2059"/>
        <item x="778"/>
        <item x="230"/>
        <item x="1986"/>
        <item x="149"/>
        <item x="162"/>
        <item x="222"/>
        <item x="2242"/>
        <item x="1327"/>
        <item x="168"/>
        <item x="2380"/>
        <item x="526"/>
        <item x="1866"/>
        <item x="1898"/>
        <item x="1315"/>
        <item x="527"/>
        <item x="956"/>
        <item x="1497"/>
        <item x="1544"/>
        <item x="1316"/>
        <item x="957"/>
        <item x="2037"/>
        <item x="1885"/>
        <item x="223"/>
        <item x="1555"/>
        <item x="813"/>
        <item x="2209"/>
        <item x="232"/>
        <item x="228"/>
        <item x="958"/>
        <item x="1503"/>
        <item x="1895"/>
        <item x="1964"/>
        <item x="2308"/>
        <item x="1391"/>
        <item x="1808"/>
        <item x="691"/>
        <item x="1414"/>
        <item x="1317"/>
        <item x="229"/>
        <item x="1878"/>
        <item x="959"/>
        <item x="2211"/>
        <item x="221"/>
        <item x="1992"/>
        <item x="1942"/>
        <item x="594"/>
        <item x="1890"/>
        <item x="2226"/>
        <item x="1039"/>
        <item x="857"/>
        <item x="1971"/>
        <item x="1043"/>
        <item x="1950"/>
        <item x="706"/>
        <item x="2008"/>
        <item x="828"/>
        <item x="1504"/>
        <item x="224"/>
        <item x="231"/>
        <item x="1048"/>
        <item x="1566"/>
        <item x="1910"/>
        <item x="1879"/>
        <item x="2309"/>
        <item x="1567"/>
        <item x="150"/>
        <item x="1483"/>
        <item x="815"/>
        <item x="827"/>
        <item x="2073"/>
        <item x="1049"/>
        <item x="1974"/>
        <item x="1749"/>
        <item x="2232"/>
        <item x="1956"/>
        <item x="1876"/>
        <item x="772"/>
        <item x="227"/>
        <item x="1050"/>
        <item x="263"/>
        <item x="1970"/>
        <item x="226"/>
        <item x="142"/>
        <item x="586"/>
        <item x="1957"/>
        <item x="1500"/>
        <item x="1959"/>
        <item x="1893"/>
        <item x="682"/>
        <item x="2252"/>
        <item x="2245"/>
        <item x="2111"/>
        <item x="776"/>
        <item x="2093"/>
        <item x="1213"/>
        <item x="2075"/>
        <item x="1051"/>
        <item x="529"/>
        <item x="854"/>
        <item x="1403"/>
        <item x="2231"/>
        <item x="578"/>
        <item x="1420"/>
        <item x="1553"/>
        <item x="298"/>
        <item x="1722"/>
        <item x="1557"/>
        <item x="1940"/>
        <item x="1501"/>
        <item x="1551"/>
        <item x="1941"/>
        <item x="179"/>
        <item x="2015"/>
        <item x="1539"/>
        <item x="960"/>
        <item x="299"/>
        <item x="2130"/>
        <item x="780"/>
        <item x="961"/>
        <item x="2092"/>
        <item x="290"/>
        <item x="292"/>
        <item x="1413"/>
        <item x="291"/>
        <item x="962"/>
        <item x="1361"/>
        <item x="1044"/>
        <item x="2129"/>
        <item x="2087"/>
        <item x="2382"/>
        <item x="1560"/>
        <item x="2142"/>
        <item x="297"/>
        <item x="749"/>
        <item x="1791"/>
        <item x="801"/>
        <item x="2247"/>
        <item x="1933"/>
        <item x="1523"/>
        <item x="840"/>
        <item x="1357"/>
        <item x="2128"/>
        <item x="1563"/>
        <item x="1561"/>
        <item x="1052"/>
        <item x="2006"/>
        <item x="2364"/>
        <item x="1407"/>
        <item x="511"/>
        <item x="2042"/>
        <item x="2086"/>
        <item x="584"/>
        <item x="1386"/>
        <item x="1921"/>
        <item x="2208"/>
        <item x="1930"/>
        <item x="862"/>
        <item x="2021"/>
        <item x="1565"/>
        <item x="2069"/>
        <item x="1888"/>
        <item x="1530"/>
        <item x="293"/>
        <item x="1552"/>
        <item x="225"/>
        <item x="2202"/>
        <item x="1053"/>
        <item x="1891"/>
        <item x="1542"/>
        <item x="323"/>
        <item x="1718"/>
        <item x="1526"/>
        <item x="963"/>
        <item x="2304"/>
        <item x="789"/>
        <item x="1848"/>
        <item x="976"/>
        <item x="1920"/>
        <item x="2420"/>
        <item x="1389"/>
        <item x="1358"/>
        <item x="2340"/>
        <item x="1350"/>
        <item x="1518"/>
        <item x="878"/>
        <item x="705"/>
        <item x="534"/>
        <item x="549"/>
        <item x="1415"/>
        <item x="2214"/>
        <item x="508"/>
        <item x="1227"/>
        <item x="2239"/>
        <item x="160"/>
        <item x="2243"/>
        <item x="2229"/>
        <item x="2258"/>
        <item x="1362"/>
        <item x="2274"/>
        <item x="879"/>
        <item x="2402"/>
        <item x="2228"/>
        <item x="2244"/>
        <item x="1519"/>
        <item x="1832"/>
        <item x="1558"/>
        <item x="1834"/>
        <item x="766"/>
        <item x="1356"/>
        <item x="964"/>
        <item x="1554"/>
        <item x="1237"/>
        <item x="2285"/>
        <item x="1529"/>
        <item x="2055"/>
        <item x="1359"/>
        <item x="2351"/>
        <item x="1054"/>
        <item x="1055"/>
        <item x="2328"/>
        <item x="2139"/>
        <item x="2343"/>
        <item x="2398"/>
        <item x="2101"/>
        <item x="2035"/>
        <item x="880"/>
        <item x="1564"/>
        <item x="2289"/>
        <item x="1326"/>
        <item x="1525"/>
        <item x="1056"/>
        <item x="2238"/>
        <item x="2171"/>
        <item x="2361"/>
        <item x="153"/>
        <item x="2058"/>
        <item x="1915"/>
        <item x="2070"/>
        <item x="1547"/>
        <item x="2027"/>
        <item x="1045"/>
        <item x="965"/>
        <item x="522"/>
        <item x="141"/>
        <item x="2332"/>
        <item x="1853"/>
        <item x="775"/>
        <item x="2230"/>
        <item x="2407"/>
        <item x="284"/>
        <item x="2385"/>
        <item x="1046"/>
        <item x="1934"/>
        <item x="1272"/>
        <item x="171"/>
        <item x="2029"/>
        <item x="1860"/>
        <item x="1057"/>
        <item x="1482"/>
        <item x="507"/>
        <item x="2028"/>
        <item x="1838"/>
        <item x="1198"/>
        <item x="2237"/>
        <item x="2257"/>
        <item x="692"/>
        <item x="1531"/>
        <item x="577"/>
        <item x="1411"/>
        <item x="771"/>
        <item x="2034"/>
        <item x="164"/>
        <item x="1925"/>
        <item x="2259"/>
        <item x="966"/>
        <item x="2088"/>
        <item x="790"/>
        <item x="1522"/>
        <item x="1355"/>
        <item x="786"/>
        <item x="967"/>
        <item x="1994"/>
        <item x="2256"/>
        <item x="2141"/>
        <item x="306"/>
        <item x="1058"/>
        <item x="269"/>
        <item x="851"/>
        <item x="1931"/>
        <item x="898"/>
        <item x="2112"/>
        <item x="1545"/>
        <item x="295"/>
        <item x="1813"/>
        <item x="523"/>
        <item x="1047"/>
        <item x="1212"/>
        <item x="1822"/>
        <item x="770"/>
        <item x="1487"/>
        <item x="1059"/>
        <item x="1060"/>
        <item x="2213"/>
        <item x="1546"/>
        <item x="2412"/>
        <item x="271"/>
        <item x="1431"/>
        <item x="1729"/>
        <item x="1486"/>
        <item x="1517"/>
        <item x="1375"/>
        <item x="2413"/>
        <item x="2215"/>
        <item x="1559"/>
        <item x="143"/>
        <item x="935"/>
        <item x="2234"/>
        <item x="2124"/>
        <item x="1836"/>
        <item x="881"/>
        <item x="882"/>
        <item x="2052"/>
        <item x="1541"/>
        <item x="936"/>
        <item x="742"/>
        <item x="1520"/>
        <item x="1877"/>
        <item x="1972"/>
        <item x="2204"/>
        <item x="515"/>
        <item x="831"/>
        <item x="1223"/>
        <item x="1905"/>
        <item x="2261"/>
        <item x="1989"/>
        <item x="1364"/>
        <item x="883"/>
        <item x="2217"/>
        <item x="272"/>
        <item x="1550"/>
        <item x="1352"/>
        <item x="1919"/>
        <item x="1535"/>
        <item x="1537"/>
        <item x="1556"/>
        <item x="1511"/>
        <item x="937"/>
        <item x="283"/>
        <item x="1812"/>
        <item x="2096"/>
        <item x="850"/>
        <item x="1485"/>
        <item x="1432"/>
        <item x="1717"/>
        <item x="799"/>
        <item x="144"/>
        <item x="968"/>
        <item x="2333"/>
        <item x="178"/>
        <item x="1917"/>
        <item x="1987"/>
        <item x="2219"/>
        <item x="273"/>
        <item x="1562"/>
        <item x="2282"/>
        <item x="855"/>
        <item x="1189"/>
        <item x="1435"/>
        <item x="1865"/>
        <item x="1962"/>
        <item x="1514"/>
        <item x="296"/>
        <item x="282"/>
        <item x="2003"/>
        <item x="1725"/>
        <item x="899"/>
        <item x="2108"/>
        <item x="1849"/>
        <item x="2009"/>
        <item x="2097"/>
        <item x="1543"/>
        <item x="1794"/>
        <item x="541"/>
        <item x="294"/>
        <item x="1793"/>
        <item x="2147"/>
        <item x="1516"/>
        <item x="1726"/>
        <item x="1914"/>
        <item x="1210"/>
        <item x="1724"/>
        <item x="1730"/>
        <item x="2329"/>
        <item x="2102"/>
        <item x="2098"/>
        <item x="166"/>
        <item x="580"/>
        <item x="2409"/>
        <item x="1484"/>
        <item x="1354"/>
        <item x="1533"/>
        <item x="1727"/>
        <item x="836"/>
        <item x="1199"/>
        <item x="900"/>
        <item x="834"/>
        <item x="1927"/>
        <item x="554"/>
        <item x="2201"/>
        <item x="1392"/>
        <item x="843"/>
        <item x="2200"/>
        <item x="2218"/>
        <item x="884"/>
        <item x="969"/>
        <item x="2207"/>
        <item x="866"/>
        <item x="1309"/>
        <item x="1820"/>
        <item x="747"/>
        <item x="187"/>
        <item x="1548"/>
        <item x="1275"/>
        <item x="1507"/>
        <item x="1509"/>
        <item x="783"/>
        <item x="901"/>
        <item x="2212"/>
        <item x="319"/>
        <item x="2065"/>
        <item x="938"/>
        <item x="744"/>
        <item x="1214"/>
        <item x="970"/>
        <item x="848"/>
        <item x="2221"/>
        <item x="1480"/>
        <item x="1269"/>
        <item x="2223"/>
        <item x="2417"/>
        <item x="1353"/>
        <item x="1804"/>
        <item x="1868"/>
        <item x="599"/>
        <item x="2198"/>
        <item x="1801"/>
        <item x="304"/>
        <item x="1800"/>
        <item x="155"/>
        <item x="2222"/>
        <item x="188"/>
        <item x="1928"/>
        <item x="1266"/>
        <item x="902"/>
        <item x="2235"/>
        <item x="325"/>
        <item x="2236"/>
        <item x="308"/>
        <item x="788"/>
        <item x="2150"/>
        <item x="185"/>
        <item x="1513"/>
        <item x="318"/>
        <item x="531"/>
        <item x="2072"/>
        <item x="1847"/>
        <item x="1226"/>
        <item x="1922"/>
        <item x="1924"/>
        <item x="2216"/>
        <item x="1549"/>
        <item x="2199"/>
        <item x="2210"/>
        <item x="1714"/>
        <item x="1380"/>
        <item x="315"/>
        <item x="1856"/>
        <item x="202"/>
        <item x="971"/>
        <item x="885"/>
        <item x="196"/>
        <item x="2203"/>
        <item x="320"/>
        <item x="542"/>
        <item x="1304"/>
        <item x="1510"/>
        <item x="1239"/>
        <item x="1845"/>
        <item x="1798"/>
        <item x="1512"/>
        <item x="830"/>
        <item x="2241"/>
        <item x="1349"/>
        <item x="1527"/>
        <item x="165"/>
        <item x="1796"/>
        <item x="1797"/>
        <item x="548"/>
        <item x="1932"/>
        <item x="2240"/>
        <item x="2324"/>
        <item x="326"/>
        <item x="1799"/>
        <item x="2408"/>
        <item x="198"/>
        <item x="939"/>
        <item x="1515"/>
        <item x="201"/>
        <item x="972"/>
        <item x="1363"/>
        <item x="300"/>
        <item x="1303"/>
        <item x="903"/>
        <item x="1882"/>
        <item x="1534"/>
        <item x="1532"/>
        <item x="1284"/>
        <item x="532"/>
        <item x="1481"/>
        <item x="791"/>
        <item x="310"/>
        <item x="973"/>
        <item x="886"/>
        <item x="2118"/>
        <item x="513"/>
        <item x="974"/>
        <item x="1540"/>
        <item x="1197"/>
        <item x="1220"/>
        <item x="2036"/>
        <item x="197"/>
        <item x="314"/>
        <item x="2127"/>
        <item x="1731"/>
        <item x="199"/>
        <item x="863"/>
        <item x="792"/>
        <item x="802"/>
        <item x="206"/>
        <item x="191"/>
        <item x="904"/>
        <item x="190"/>
        <item x="1524"/>
        <item x="841"/>
        <item x="2007"/>
        <item x="1521"/>
        <item x="276"/>
        <item x="940"/>
        <item x="1268"/>
        <item x="1538"/>
        <item x="1367"/>
        <item x="536"/>
        <item x="1819"/>
        <item x="512"/>
        <item x="975"/>
        <item x="264"/>
        <item x="1536"/>
        <item x="274"/>
        <item x="535"/>
        <item x="1862"/>
        <item x="1360"/>
        <item x="2085"/>
        <item x="753"/>
        <item x="2067"/>
        <item x="1488"/>
        <item x="1366"/>
        <item x="2146"/>
        <item x="2220"/>
        <item x="285"/>
        <item x="1365"/>
        <item x="205"/>
        <item x="1274"/>
        <item x="1351"/>
        <item x="941"/>
        <item x="1995"/>
        <item x="1528"/>
        <item x="516"/>
        <item x="929"/>
        <item x="930"/>
        <item x="675"/>
        <item x="1490"/>
        <item x="2205"/>
        <item x="1840"/>
        <item x="750"/>
        <item x="1826"/>
        <item x="931"/>
        <item x="204"/>
        <item x="519"/>
        <item x="200"/>
        <item x="525"/>
        <item x="1253"/>
        <item x="1293"/>
        <item x="517"/>
        <item x="1305"/>
        <item x="1884"/>
        <item x="2288"/>
        <item x="195"/>
        <item x="688"/>
        <item x="679"/>
        <item x="1958"/>
        <item x="182"/>
        <item x="1221"/>
        <item x="1837"/>
        <item x="1716"/>
        <item x="932"/>
        <item x="2050"/>
        <item x="666"/>
        <item x="2076"/>
        <item x="203"/>
        <item x="806"/>
        <item x="1493"/>
        <item x="926"/>
        <item x="2272"/>
        <item x="2379"/>
        <item x="2331"/>
        <item x="1276"/>
        <item x="1909"/>
        <item x="192"/>
        <item x="2023"/>
        <item x="2022"/>
        <item x="2394"/>
        <item x="689"/>
        <item x="837"/>
        <item x="1883"/>
        <item x="767"/>
        <item x="2353"/>
        <item x="2206"/>
        <item x="2393"/>
        <item x="2422"/>
        <item x="2110"/>
        <item x="167"/>
        <item x="317"/>
        <item x="2310"/>
        <item x="821"/>
        <item x="313"/>
        <item x="933"/>
        <item x="2376"/>
        <item x="181"/>
        <item x="2068"/>
        <item x="777"/>
        <item x="2359"/>
        <item x="322"/>
        <item x="1690"/>
        <item x="1410"/>
        <item x="2172"/>
        <item x="1416"/>
        <item x="1131"/>
        <item x="934"/>
        <item x="2018"/>
        <item x="2375"/>
        <item x="1263"/>
        <item x="2319"/>
        <item x="538"/>
        <item x="1492"/>
        <item x="1689"/>
        <item x="1489"/>
        <item x="260"/>
        <item x="2040"/>
        <item x="1752"/>
        <item x="184"/>
        <item x="1132"/>
        <item x="1422"/>
        <item x="905"/>
        <item x="2016"/>
        <item x="1491"/>
        <item x="1405"/>
        <item x="2017"/>
        <item x="2019"/>
        <item x="186"/>
        <item x="906"/>
        <item x="579"/>
        <item x="180"/>
        <item x="1696"/>
        <item x="1417"/>
        <item x="1471"/>
        <item x="1470"/>
        <item x="1478"/>
        <item x="261"/>
        <item x="288"/>
        <item x="1695"/>
        <item x="136"/>
        <item x="1421"/>
        <item x="1841"/>
        <item x="1693"/>
        <item x="1899"/>
        <item x="1691"/>
        <item x="289"/>
        <item x="287"/>
        <item x="1404"/>
        <item x="1686"/>
        <item x="1735"/>
        <item x="1850"/>
        <item x="2103"/>
        <item x="1692"/>
        <item x="537"/>
        <item x="286"/>
        <item x="2099"/>
        <item x="1393"/>
        <item x="302"/>
        <item x="1479"/>
        <item x="2404"/>
        <item x="1133"/>
        <item x="1476"/>
        <item x="331"/>
        <item x="539"/>
        <item x="270"/>
        <item x="258"/>
        <item x="1134"/>
        <item x="1267"/>
        <item x="257"/>
        <item x="193"/>
        <item x="1135"/>
        <item x="1687"/>
        <item x="1424"/>
        <item x="1475"/>
        <item x="1477"/>
        <item x="1388"/>
        <item x="1217"/>
        <item x="194"/>
        <item x="907"/>
        <item x="131"/>
        <item x="1694"/>
        <item x="2395"/>
        <item x="1472"/>
        <item x="1395"/>
        <item x="1136"/>
        <item x="254"/>
        <item x="1688"/>
        <item x="2317"/>
        <item x="2411"/>
        <item x="1171"/>
        <item x="1418"/>
        <item x="301"/>
        <item x="781"/>
        <item x="1394"/>
        <item x="1387"/>
        <item x="1473"/>
        <item x="1474"/>
        <item x="256"/>
        <item x="760"/>
        <item x="183"/>
        <item x="445"/>
        <item x="2300"/>
        <item x="1172"/>
        <item x="448"/>
        <item x="1881"/>
        <item x="253"/>
        <item x="255"/>
        <item x="145"/>
        <item x="997"/>
        <item x="324"/>
        <item x="1228"/>
        <item x="2339"/>
        <item x="1173"/>
        <item x="927"/>
        <item x="309"/>
        <item x="335"/>
        <item x="1606"/>
        <item x="1926"/>
        <item x="259"/>
        <item x="1294"/>
        <item x="1174"/>
        <item x="2192"/>
        <item x="262"/>
        <item x="704"/>
        <item x="1892"/>
        <item x="998"/>
        <item x="1175"/>
        <item x="1833"/>
        <item x="1953"/>
        <item x="125"/>
        <item x="683"/>
        <item x="908"/>
        <item x="1620"/>
        <item x="1604"/>
        <item x="1852"/>
        <item x="305"/>
        <item x="121"/>
        <item x="1176"/>
        <item x="1863"/>
        <item x="1508"/>
        <item x="1929"/>
        <item x="2414"/>
        <item x="453"/>
        <item x="2313"/>
        <item x="1951"/>
        <item x="999"/>
        <item x="451"/>
        <item x="1177"/>
        <item x="1939"/>
        <item x="2152"/>
        <item x="674"/>
        <item x="681"/>
        <item x="2405"/>
        <item x="520"/>
        <item x="2100"/>
        <item x="447"/>
        <item x="463"/>
        <item x="343"/>
        <item x="909"/>
        <item x="1603"/>
        <item x="446"/>
        <item x="2144"/>
        <item x="466"/>
        <item x="1935"/>
        <item x="344"/>
        <item x="910"/>
        <item x="694"/>
        <item x="1608"/>
        <item x="189"/>
        <item x="1619"/>
        <item x="1894"/>
        <item x="127"/>
        <item x="1605"/>
        <item x="1238"/>
        <item x="2151"/>
        <item x="667"/>
        <item x="2399"/>
        <item x="671"/>
        <item x="1636"/>
        <item x="1821"/>
        <item x="524"/>
        <item x="1993"/>
        <item x="911"/>
        <item x="1285"/>
        <item x="1913"/>
        <item x="497"/>
        <item x="1178"/>
        <item x="312"/>
        <item x="1609"/>
        <item x="2104"/>
        <item x="1286"/>
        <item x="462"/>
        <item x="912"/>
        <item x="1654"/>
        <item x="1622"/>
        <item x="655"/>
        <item x="336"/>
        <item x="1918"/>
        <item x="461"/>
        <item x="452"/>
        <item x="1153"/>
        <item x="468"/>
        <item x="680"/>
        <item x="496"/>
        <item x="1258"/>
        <item x="1618"/>
        <item x="2064"/>
        <item x="1720"/>
        <item x="454"/>
        <item x="2014"/>
        <item x="1240"/>
        <item x="1607"/>
        <item x="1908"/>
        <item x="337"/>
        <item x="1633"/>
        <item x="316"/>
        <item x="670"/>
        <item x="913"/>
        <item x="1621"/>
        <item x="327"/>
        <item x="475"/>
        <item x="1179"/>
        <item x="460"/>
        <item x="914"/>
        <item x="122"/>
        <item x="1270"/>
        <item x="311"/>
        <item x="1641"/>
        <item x="1602"/>
        <item x="1858"/>
        <item x="494"/>
        <item x="444"/>
        <item x="915"/>
        <item x="668"/>
        <item x="768"/>
        <item x="1180"/>
        <item x="1181"/>
        <item x="341"/>
        <item x="476"/>
        <item x="1154"/>
        <item x="1805"/>
        <item x="1811"/>
        <item x="495"/>
        <item x="1611"/>
        <item x="1616"/>
        <item x="128"/>
        <item x="1632"/>
        <item x="1182"/>
        <item x="916"/>
        <item x="455"/>
        <item x="1623"/>
        <item x="2387"/>
        <item x="2054"/>
        <item x="1625"/>
        <item x="1183"/>
        <item x="1155"/>
        <item x="459"/>
        <item x="739"/>
        <item x="1656"/>
        <item x="2367"/>
        <item x="1614"/>
        <item x="1627"/>
        <item x="1916"/>
        <item x="1601"/>
        <item x="2360"/>
        <item x="2041"/>
        <item x="464"/>
        <item x="485"/>
        <item x="124"/>
        <item x="1792"/>
        <item x="1640"/>
        <item x="474"/>
        <item x="1617"/>
        <item x="1141"/>
        <item x="757"/>
        <item x="458"/>
        <item x="2415"/>
        <item x="500"/>
        <item x="1184"/>
        <item x="1225"/>
        <item x="1679"/>
        <item x="467"/>
        <item x="1855"/>
        <item x="484"/>
        <item x="2107"/>
        <item x="2119"/>
        <item x="2120"/>
        <item x="1637"/>
        <item x="1156"/>
        <item x="1157"/>
        <item x="2406"/>
        <item x="787"/>
        <item x="759"/>
        <item x="2078"/>
        <item x="819"/>
        <item x="498"/>
        <item x="1612"/>
        <item x="501"/>
        <item x="1635"/>
        <item x="502"/>
        <item x="123"/>
        <item x="842"/>
        <item x="2383"/>
        <item x="483"/>
        <item x="1185"/>
        <item x="1615"/>
        <item x="1875"/>
        <item x="1186"/>
        <item x="469"/>
        <item x="1655"/>
        <item x="490"/>
        <item x="1630"/>
        <item x="432"/>
        <item x="479"/>
        <item x="1613"/>
        <item x="1839"/>
        <item x="785"/>
        <item x="1631"/>
        <item x="1610"/>
        <item x="1626"/>
        <item x="2163"/>
        <item x="303"/>
        <item x="1949"/>
        <item x="1880"/>
        <item x="1728"/>
        <item x="1158"/>
        <item x="424"/>
        <item x="1645"/>
        <item x="1678"/>
        <item x="2416"/>
        <item x="489"/>
        <item x="465"/>
        <item x="1642"/>
        <item x="1194"/>
        <item x="1159"/>
        <item x="672"/>
        <item x="1831"/>
        <item x="829"/>
        <item x="2140"/>
        <item x="1809"/>
        <item x="917"/>
        <item x="1628"/>
        <item x="1624"/>
        <item x="478"/>
        <item x="1795"/>
        <item x="2418"/>
        <item x="1137"/>
        <item x="1191"/>
        <item x="2020"/>
        <item x="1160"/>
        <item x="307"/>
        <item x="130"/>
        <item x="1658"/>
        <item x="1187"/>
        <item x="450"/>
        <item x="499"/>
        <item x="434"/>
        <item x="695"/>
        <item x="2392"/>
        <item x="1663"/>
        <item x="1652"/>
        <item x="1650"/>
        <item x="480"/>
        <item x="481"/>
        <item x="456"/>
        <item x="137"/>
        <item x="470"/>
        <item x="1224"/>
        <item x="1264"/>
        <item x="669"/>
        <item x="438"/>
        <item x="487"/>
        <item x="1161"/>
        <item x="1302"/>
        <item x="1677"/>
        <item x="457"/>
        <item x="2286"/>
        <item x="2106"/>
        <item x="1301"/>
        <item x="420"/>
        <item x="433"/>
        <item x="2263"/>
        <item x="1646"/>
        <item x="1162"/>
        <item x="1685"/>
        <item x="493"/>
        <item x="1947"/>
        <item x="1638"/>
        <item x="1629"/>
        <item x="1300"/>
        <item x="1163"/>
        <item x="482"/>
        <item x="1164"/>
        <item x="2255"/>
        <item x="435"/>
        <item x="437"/>
        <item x="132"/>
        <item x="2116"/>
        <item x="332"/>
        <item x="486"/>
        <item x="134"/>
        <item x="2338"/>
        <item x="449"/>
        <item x="471"/>
        <item x="2051"/>
        <item x="1196"/>
        <item x="1648"/>
        <item x="1665"/>
        <item x="1639"/>
        <item x="773"/>
        <item x="800"/>
        <item x="1874"/>
        <item x="1683"/>
        <item x="918"/>
        <item x="2306"/>
        <item x="126"/>
        <item x="1142"/>
        <item x="1651"/>
        <item x="2275"/>
        <item x="2377"/>
        <item x="1681"/>
        <item x="1659"/>
        <item x="473"/>
        <item x="1165"/>
        <item x="342"/>
        <item x="492"/>
        <item x="2117"/>
        <item x="334"/>
        <item x="2305"/>
        <item x="2080"/>
        <item x="1166"/>
        <item x="1143"/>
        <item x="919"/>
        <item x="421"/>
        <item x="1167"/>
        <item x="2355"/>
        <item x="1713"/>
        <item x="1657"/>
        <item x="1219"/>
        <item x="1676"/>
        <item x="1188"/>
        <item x="1649"/>
        <item x="2284"/>
        <item x="1647"/>
        <item x="328"/>
        <item x="340"/>
        <item x="920"/>
        <item x="853"/>
        <item x="338"/>
        <item x="417"/>
        <item x="852"/>
        <item x="488"/>
        <item x="1666"/>
        <item x="1901"/>
        <item x="1708"/>
        <item x="844"/>
        <item x="119"/>
        <item x="1644"/>
        <item x="1806"/>
        <item x="477"/>
        <item x="1672"/>
        <item x="1886"/>
        <item x="808"/>
        <item x="426"/>
        <item x="1660"/>
        <item x="1661"/>
        <item x="1168"/>
        <item x="1144"/>
        <item x="439"/>
        <item x="2325"/>
        <item x="472"/>
        <item x="1138"/>
        <item x="1900"/>
        <item x="329"/>
        <item x="440"/>
        <item x="1145"/>
        <item x="1667"/>
        <item x="2030"/>
        <item x="754"/>
        <item x="1195"/>
        <item x="1870"/>
        <item x="1643"/>
        <item x="133"/>
        <item x="677"/>
        <item x="1668"/>
        <item x="1810"/>
        <item x="416"/>
        <item x="1634"/>
        <item x="1673"/>
        <item x="1169"/>
        <item x="120"/>
        <item x="2342"/>
        <item x="546"/>
        <item x="1170"/>
        <item x="135"/>
        <item x="431"/>
        <item x="442"/>
        <item x="1146"/>
        <item x="1653"/>
        <item x="330"/>
        <item x="436"/>
        <item x="2056"/>
        <item x="1669"/>
        <item x="418"/>
        <item x="1980"/>
        <item x="856"/>
        <item x="1664"/>
        <item x="1859"/>
        <item x="1682"/>
        <item x="921"/>
        <item x="491"/>
        <item x="1967"/>
        <item x="1988"/>
        <item x="1139"/>
        <item x="1684"/>
        <item x="1991"/>
        <item x="1306"/>
        <item x="339"/>
        <item x="1867"/>
        <item x="1944"/>
        <item x="1273"/>
        <item x="1671"/>
        <item x="503"/>
        <item x="922"/>
        <item x="333"/>
        <item x="423"/>
        <item x="1674"/>
        <item x="427"/>
        <item x="1147"/>
        <item x="1000"/>
        <item x="715"/>
        <item x="928"/>
        <item x="923"/>
        <item x="735"/>
        <item x="2053"/>
        <item x="2341"/>
        <item x="281"/>
        <item x="441"/>
        <item x="1148"/>
        <item x="419"/>
        <item x="280"/>
        <item x="924"/>
        <item x="1719"/>
        <item x="1232"/>
        <item x="762"/>
        <item x="2197"/>
        <item x="2419"/>
        <item x="278"/>
        <item x="2173"/>
        <item x="267"/>
        <item x="1140"/>
        <item x="129"/>
        <item x="1675"/>
        <item x="543"/>
        <item x="1670"/>
        <item x="1218"/>
        <item x="422"/>
        <item x="428"/>
        <item x="925"/>
        <item x="1222"/>
        <item x="2082"/>
        <item x="268"/>
        <item x="279"/>
        <item x="1149"/>
        <item x="528"/>
        <item x="1150"/>
        <item x="1151"/>
        <item x="1680"/>
        <item x="1903"/>
        <item x="678"/>
        <item x="321"/>
        <item x="443"/>
        <item x="664"/>
        <item x="169"/>
        <item x="1152"/>
        <item x="1001"/>
        <item x="425"/>
        <item x="1247"/>
        <item x="1711"/>
        <item x="2271"/>
        <item x="2350"/>
        <item x="429"/>
        <item x="430"/>
        <item x="1662"/>
        <item x="1256"/>
        <item x="358"/>
        <item x="1002"/>
        <item x="663"/>
        <item x="1257"/>
        <item x="665"/>
        <item x="1003"/>
        <item x="359"/>
        <item x="1004"/>
        <item x="357"/>
        <item x="355"/>
        <item x="2397"/>
        <item x="1702"/>
        <item x="574"/>
        <item x="713"/>
        <item x="1005"/>
        <item x="693"/>
        <item x="1006"/>
        <item x="1255"/>
        <item x="1241"/>
        <item x="1248"/>
        <item x="360"/>
        <item x="348"/>
        <item x="662"/>
        <item x="657"/>
        <item x="656"/>
        <item x="347"/>
        <item x="1245"/>
        <item x="1075"/>
        <item x="794"/>
        <item x="2374"/>
        <item x="266"/>
        <item x="1009"/>
        <item x="361"/>
        <item x="1242"/>
        <item x="1818"/>
        <item x="1829"/>
        <item x="658"/>
        <item x="1007"/>
        <item x="354"/>
        <item x="1704"/>
        <item x="367"/>
        <item x="1703"/>
        <item x="1705"/>
        <item x="1706"/>
        <item x="2194"/>
        <item x="364"/>
        <item x="371"/>
        <item x="1345"/>
        <item x="366"/>
        <item x="726"/>
        <item x="551"/>
        <item x="793"/>
        <item x="2396"/>
        <item x="365"/>
        <item x="1741"/>
        <item x="1745"/>
        <item x="707"/>
        <item x="730"/>
        <item x="660"/>
        <item x="394"/>
        <item x="727"/>
        <item x="573"/>
        <item x="572"/>
        <item x="1283"/>
        <item x="1062"/>
        <item x="1088"/>
        <item x="1089"/>
        <item x="349"/>
        <item x="659"/>
        <item x="568"/>
        <item x="1074"/>
        <item x="1090"/>
        <item x="1076"/>
        <item x="559"/>
        <item x="1872"/>
        <item x="2336"/>
        <item x="356"/>
        <item x="386"/>
        <item x="350"/>
        <item x="1091"/>
        <item x="728"/>
        <item x="1282"/>
        <item x="585"/>
        <item x="1244"/>
        <item x="1246"/>
        <item x="362"/>
        <item x="1061"/>
        <item x="1063"/>
        <item x="571"/>
        <item x="1252"/>
        <item x="1332"/>
        <item x="565"/>
        <item x="2311"/>
        <item x="564"/>
        <item x="1092"/>
        <item x="1343"/>
        <item x="698"/>
        <item x="729"/>
        <item x="1249"/>
        <item x="570"/>
        <item x="1064"/>
        <item x="346"/>
        <item x="372"/>
        <item x="1344"/>
        <item x="353"/>
        <item x="550"/>
        <item x="345"/>
        <item x="407"/>
        <item x="562"/>
        <item x="374"/>
        <item x="569"/>
        <item x="406"/>
        <item x="714"/>
        <item x="352"/>
        <item x="1330"/>
        <item x="1937"/>
        <item x="1250"/>
        <item x="1341"/>
        <item x="1065"/>
        <item x="1331"/>
        <item x="385"/>
        <item x="351"/>
        <item x="733"/>
        <item x="1077"/>
        <item x="1747"/>
        <item x="567"/>
        <item x="363"/>
        <item x="661"/>
        <item x="741"/>
        <item x="1093"/>
        <item x="2161"/>
        <item x="2326"/>
        <item x="2335"/>
        <item x="379"/>
        <item x="1243"/>
        <item x="1261"/>
        <item x="1815"/>
        <item x="1816"/>
        <item x="817"/>
        <item x="816"/>
        <item x="1342"/>
        <item x="719"/>
        <item x="1955"/>
        <item x="1008"/>
        <item x="2378"/>
        <item x="1786"/>
        <item x="404"/>
        <item x="718"/>
        <item x="1902"/>
        <item x="1193"/>
        <item x="2264"/>
        <item x="2191"/>
        <item x="748"/>
        <item x="1912"/>
        <item x="2251"/>
        <item x="395"/>
        <item x="2047"/>
        <item x="720"/>
        <item x="1779"/>
        <item x="1954"/>
        <item x="1251"/>
        <item x="1281"/>
        <item x="731"/>
        <item x="1078"/>
        <item x="1740"/>
        <item x="721"/>
        <item x="1079"/>
        <item x="390"/>
        <item x="388"/>
        <item x="1780"/>
        <item x="1066"/>
        <item x="2302"/>
        <item x="400"/>
        <item x="1080"/>
        <item x="397"/>
        <item x="381"/>
        <item x="391"/>
        <item x="724"/>
        <item x="2296"/>
        <item x="1739"/>
        <item x="1333"/>
        <item x="722"/>
        <item x="1067"/>
        <item x="393"/>
        <item x="380"/>
        <item x="408"/>
        <item x="2246"/>
        <item x="1334"/>
        <item x="1975"/>
        <item x="1081"/>
        <item x="1335"/>
        <item x="369"/>
        <item x="392"/>
        <item x="2188"/>
        <item x="409"/>
        <item x="382"/>
        <item x="725"/>
        <item x="1082"/>
        <item x="2315"/>
        <item x="2186"/>
        <item x="389"/>
        <item x="1094"/>
        <item x="1083"/>
        <item x="1336"/>
        <item x="561"/>
        <item x="1095"/>
        <item x="387"/>
        <item x="383"/>
        <item x="1328"/>
        <item x="560"/>
        <item x="723"/>
        <item x="1084"/>
        <item x="732"/>
        <item x="410"/>
        <item x="864"/>
        <item x="1277"/>
        <item x="1190"/>
        <item x="1785"/>
        <item x="865"/>
        <item x="384"/>
        <item x="414"/>
        <item x="1843"/>
        <item x="1085"/>
        <item x="717"/>
        <item x="368"/>
        <item x="1086"/>
        <item x="1347"/>
        <item x="563"/>
        <item x="1068"/>
        <item x="1346"/>
        <item x="1897"/>
        <item x="396"/>
        <item x="411"/>
        <item x="370"/>
        <item x="1329"/>
        <item x="1340"/>
        <item x="413"/>
        <item x="415"/>
        <item x="1338"/>
        <item x="1982"/>
        <item x="552"/>
        <item x="553"/>
        <item x="2268"/>
        <item x="378"/>
        <item x="375"/>
        <item x="1348"/>
        <item x="716"/>
        <item x="1087"/>
        <item x="412"/>
        <item x="1999"/>
        <item x="1069"/>
        <item x="1070"/>
        <item x="1973"/>
        <item x="566"/>
        <item x="1337"/>
        <item x="402"/>
        <item x="2283"/>
        <item x="376"/>
        <item x="1279"/>
        <item x="405"/>
        <item x="373"/>
        <item x="1339"/>
        <item x="1071"/>
        <item x="399"/>
        <item x="1936"/>
        <item x="377"/>
        <item x="1278"/>
        <item x="2180"/>
        <item x="401"/>
        <item x="2174"/>
        <item x="403"/>
        <item x="2384"/>
        <item x="2175"/>
        <item x="1072"/>
        <item x="1073"/>
        <item x="1280"/>
        <item x="1807"/>
        <item x="2043"/>
        <item x="820"/>
        <item x="2276"/>
        <item x="1230"/>
        <item x="398"/>
        <item x="1906"/>
        <item x="795"/>
        <item x="2091"/>
        <item x="2090"/>
        <item x="2179"/>
        <item x="2182"/>
        <item x="2303"/>
        <item x="824"/>
        <item x="2273"/>
        <item x="2081"/>
        <item x="2401"/>
        <item x="1234"/>
        <item x="2190"/>
        <item x="743"/>
        <item x="2167"/>
        <item x="2061"/>
        <item x="2156"/>
        <item x="1216"/>
        <item x="2187"/>
        <item x="275"/>
        <item x="2164"/>
        <item x="2165"/>
        <item x="1996"/>
        <item x="2270"/>
        <item x="708"/>
        <item x="2176"/>
        <item x="2157"/>
        <item x="2196"/>
        <item x="2160"/>
        <item x="2265"/>
        <item x="2346"/>
        <item t="default"/>
      </items>
    </pivotField>
    <pivotField showAll="0">
      <items count="2428">
        <item x="2246"/>
        <item x="789"/>
        <item x="879"/>
        <item x="2233"/>
        <item x="2232"/>
        <item x="2085"/>
        <item x="1212"/>
        <item x="877"/>
        <item x="876"/>
        <item x="782"/>
        <item x="860"/>
        <item x="2006"/>
        <item x="1791"/>
        <item x="740"/>
        <item x="2035"/>
        <item x="1700"/>
        <item x="861"/>
        <item x="2078"/>
        <item x="2304"/>
        <item x="2008"/>
        <item x="2147"/>
        <item x="686"/>
        <item x="701"/>
        <item x="2240"/>
        <item x="1296"/>
        <item x="1238"/>
        <item x="2113"/>
        <item x="177"/>
        <item x="157"/>
        <item x="874"/>
        <item x="2241"/>
        <item x="172"/>
        <item x="2216"/>
        <item x="1300"/>
        <item x="2114"/>
        <item x="696"/>
        <item x="1981"/>
        <item x="168"/>
        <item x="745"/>
        <item x="508"/>
        <item x="2034"/>
        <item x="1933"/>
        <item x="1824"/>
        <item x="1728"/>
        <item x="1297"/>
        <item x="1927"/>
        <item x="1298"/>
        <item x="1815"/>
        <item x="2107"/>
        <item x="511"/>
        <item x="173"/>
        <item x="1838"/>
        <item x="2060"/>
        <item x="507"/>
        <item x="1702"/>
        <item x="158"/>
        <item x="1200"/>
        <item x="2155"/>
        <item x="839"/>
        <item x="878"/>
        <item x="705"/>
        <item x="2156"/>
        <item x="814"/>
        <item x="875"/>
        <item x="873"/>
        <item x="1747"/>
        <item x="271"/>
        <item x="2237"/>
        <item x="685"/>
        <item x="880"/>
        <item x="855"/>
        <item x="2033"/>
        <item x="1299"/>
        <item x="2350"/>
        <item x="224"/>
        <item x="810"/>
        <item x="292"/>
        <item x="291"/>
        <item x="159"/>
        <item x="290"/>
        <item x="799"/>
        <item x="2330"/>
        <item x="836"/>
        <item x="2099"/>
        <item x="809"/>
        <item x="2213"/>
        <item x="2222"/>
        <item x="2215"/>
        <item x="298"/>
        <item x="176"/>
        <item x="297"/>
        <item x="2410"/>
        <item x="2011"/>
        <item x="2098"/>
        <item x="744"/>
        <item x="154"/>
        <item x="1800"/>
        <item x="1316"/>
        <item x="834"/>
        <item x="1799"/>
        <item x="1884"/>
        <item x="1730"/>
        <item x="230"/>
        <item x="1797"/>
        <item x="1732"/>
        <item x="1798"/>
        <item x="233"/>
        <item x="1945"/>
        <item x="887"/>
        <item x="2412"/>
        <item x="232"/>
        <item x="1227"/>
        <item x="163"/>
        <item x="2144"/>
        <item x="293"/>
        <item x="1801"/>
        <item x="1723"/>
        <item x="509"/>
        <item x="1260"/>
        <item x="527"/>
        <item x="2297"/>
        <item x="692"/>
        <item x="1273"/>
        <item x="299"/>
        <item x="1318"/>
        <item x="2203"/>
        <item x="526"/>
        <item x="164"/>
        <item x="1507"/>
        <item x="1849"/>
        <item x="1816"/>
        <item x="2332"/>
        <item x="951"/>
        <item x="251"/>
        <item x="959"/>
        <item x="2069"/>
        <item x="955"/>
        <item x="226"/>
        <item x="2230"/>
        <item x="1929"/>
        <item x="783"/>
        <item x="1224"/>
        <item x="228"/>
        <item x="2389"/>
        <item x="706"/>
        <item x="1802"/>
        <item x="1317"/>
        <item x="1312"/>
        <item x="273"/>
        <item x="866"/>
        <item x="954"/>
        <item x="1921"/>
        <item x="2100"/>
        <item x="1311"/>
        <item x="243"/>
        <item x="682"/>
        <item x="843"/>
        <item x="1930"/>
        <item x="2110"/>
        <item x="1822"/>
        <item x="2209"/>
        <item x="245"/>
        <item x="2239"/>
        <item x="1924"/>
        <item x="2238"/>
        <item x="2336"/>
        <item x="2290"/>
        <item x="166"/>
        <item x="2137"/>
        <item x="2202"/>
        <item x="222"/>
        <item x="2210"/>
        <item x="960"/>
        <item x="2201"/>
        <item x="244"/>
        <item x="2207"/>
        <item x="1919"/>
        <item x="247"/>
        <item x="807"/>
        <item x="1963"/>
        <item x="1858"/>
        <item x="947"/>
        <item x="958"/>
        <item x="2383"/>
        <item x="1322"/>
        <item x="225"/>
        <item x="1230"/>
        <item x="529"/>
        <item x="242"/>
        <item x="710"/>
        <item x="521"/>
        <item x="221"/>
        <item x="545"/>
        <item x="2415"/>
        <item x="534"/>
        <item x="2012"/>
        <item x="1327"/>
        <item x="953"/>
        <item x="239"/>
        <item x="1792"/>
        <item x="231"/>
        <item x="952"/>
        <item x="229"/>
        <item x="241"/>
        <item x="798"/>
        <item x="2130"/>
        <item x="797"/>
        <item x="227"/>
        <item x="2128"/>
        <item x="2138"/>
        <item x="2220"/>
        <item x="1328"/>
        <item x="703"/>
        <item x="673"/>
        <item x="1745"/>
        <item x="700"/>
        <item x="1962"/>
        <item x="269"/>
        <item x="250"/>
        <item x="950"/>
        <item x="949"/>
        <item x="811"/>
        <item x="818"/>
        <item x="1319"/>
        <item x="2413"/>
        <item x="1733"/>
        <item x="2131"/>
        <item x="2334"/>
        <item x="1215"/>
        <item x="946"/>
        <item x="772"/>
        <item x="957"/>
        <item x="886"/>
        <item x="1326"/>
        <item x="2132"/>
        <item x="883"/>
        <item x="2263"/>
        <item x="896"/>
        <item x="1806"/>
        <item x="755"/>
        <item x="796"/>
        <item x="2217"/>
        <item x="2157"/>
        <item x="223"/>
        <item x="2204"/>
        <item x="691"/>
        <item x="884"/>
        <item x="841"/>
        <item x="1708"/>
        <item x="2368"/>
        <item x="2140"/>
        <item x="956"/>
        <item x="252"/>
        <item x="945"/>
        <item x="1847"/>
        <item x="805"/>
        <item x="2030"/>
        <item x="2031"/>
        <item x="2133"/>
        <item x="846"/>
        <item x="2103"/>
        <item x="1313"/>
        <item x="1986"/>
        <item x="2079"/>
        <item x="237"/>
        <item x="2221"/>
        <item x="2315"/>
        <item x="2388"/>
        <item x="2135"/>
        <item x="948"/>
        <item x="711"/>
        <item x="1997"/>
        <item x="2247"/>
        <item x="1325"/>
        <item x="778"/>
        <item x="2124"/>
        <item x="747"/>
        <item x="2219"/>
        <item x="838"/>
        <item x="815"/>
        <item x="1735"/>
        <item x="885"/>
        <item x="544"/>
        <item x="791"/>
        <item x="1734"/>
        <item x="2047"/>
        <item x="1321"/>
        <item x="235"/>
        <item x="684"/>
        <item x="246"/>
        <item x="2136"/>
        <item x="1324"/>
        <item x="1698"/>
        <item x="2244"/>
        <item x="1315"/>
        <item x="1900"/>
        <item x="1912"/>
        <item x="518"/>
        <item x="1232"/>
        <item x="1917"/>
        <item x="753"/>
        <item x="2127"/>
        <item x="1892"/>
        <item x="2206"/>
        <item x="234"/>
        <item x="1935"/>
        <item x="2354"/>
        <item x="249"/>
        <item x="276"/>
        <item x="1943"/>
        <item x="1942"/>
        <item x="1240"/>
        <item x="1221"/>
        <item x="1218"/>
        <item x="2154"/>
        <item x="1852"/>
        <item x="1953"/>
        <item x="1893"/>
        <item x="248"/>
        <item x="274"/>
        <item x="1214"/>
        <item x="2123"/>
        <item x="1701"/>
        <item x="2153"/>
        <item x="2038"/>
        <item x="1376"/>
        <item x="1320"/>
        <item x="847"/>
        <item x="1323"/>
        <item x="2223"/>
        <item x="1958"/>
        <item x="1710"/>
        <item x="236"/>
        <item x="1959"/>
        <item x="1237"/>
        <item x="1860"/>
        <item x="155"/>
        <item x="1896"/>
        <item x="1196"/>
        <item x="264"/>
        <item x="1937"/>
        <item x="1989"/>
        <item x="2118"/>
        <item x="2208"/>
        <item x="2218"/>
        <item x="2037"/>
        <item x="2405"/>
        <item x="1713"/>
        <item x="2243"/>
        <item x="2097"/>
        <item x="219"/>
        <item x="1198"/>
        <item x="835"/>
        <item x="2224"/>
        <item x="1724"/>
        <item x="1830"/>
        <item x="1973"/>
        <item x="862"/>
        <item x="1873"/>
        <item x="1814"/>
        <item x="788"/>
        <item x="160"/>
        <item x="189"/>
        <item x="1837"/>
        <item x="2242"/>
        <item x="2205"/>
        <item x="742"/>
        <item x="1850"/>
        <item x="165"/>
        <item x="1222"/>
        <item x="2009"/>
        <item x="1808"/>
        <item x="2340"/>
        <item x="2225"/>
        <item x="2211"/>
        <item x="1720"/>
        <item x="2411"/>
        <item x="943"/>
        <item x="709"/>
        <item x="533"/>
        <item x="2261"/>
        <item x="2139"/>
        <item x="1926"/>
        <item x="1712"/>
        <item x="546"/>
        <item x="1947"/>
        <item x="674"/>
        <item x="2017"/>
        <item x="1380"/>
        <item x="677"/>
        <item x="1932"/>
        <item x="216"/>
        <item x="1261"/>
        <item x="2231"/>
        <item x="2226"/>
        <item x="2245"/>
        <item x="921"/>
        <item x="2394"/>
        <item x="331"/>
        <item x="2002"/>
        <item x="1949"/>
        <item x="2275"/>
        <item x="890"/>
        <item x="2151"/>
        <item x="924"/>
        <item x="2150"/>
        <item x="776"/>
        <item x="2095"/>
        <item x="780"/>
        <item x="1699"/>
        <item x="1966"/>
        <item x="2075"/>
        <item x="2015"/>
        <item x="543"/>
        <item x="2057"/>
        <item x="2367"/>
        <item x="1277"/>
        <item x="528"/>
        <item x="1703"/>
        <item x="897"/>
        <item x="892"/>
        <item x="2134"/>
        <item x="2091"/>
        <item x="2010"/>
        <item x="1716"/>
        <item x="167"/>
        <item x="894"/>
        <item x="764"/>
        <item x="689"/>
        <item x="828"/>
        <item x="848"/>
        <item x="1378"/>
        <item x="2101"/>
        <item x="844"/>
        <item x="212"/>
        <item x="281"/>
        <item x="238"/>
        <item x="679"/>
        <item x="2366"/>
        <item x="162"/>
        <item x="925"/>
        <item x="215"/>
        <item x="1842"/>
        <item x="191"/>
        <item x="2248"/>
        <item x="1718"/>
        <item x="2160"/>
        <item x="1310"/>
        <item x="678"/>
        <item x="827"/>
        <item x="2003"/>
        <item x="942"/>
        <item x="1304"/>
        <item x="240"/>
        <item x="904"/>
        <item x="2337"/>
        <item x="2312"/>
        <item x="2044"/>
        <item x="2077"/>
        <item x="1969"/>
        <item x="2235"/>
        <item x="1866"/>
        <item x="1225"/>
        <item x="321"/>
        <item x="2214"/>
        <item x="944"/>
        <item x="1707"/>
        <item x="1705"/>
        <item x="175"/>
        <item x="1706"/>
        <item x="1985"/>
        <item x="2145"/>
        <item x="1704"/>
        <item x="889"/>
        <item x="1372"/>
        <item x="668"/>
        <item x="517"/>
        <item x="1314"/>
        <item x="2234"/>
        <item x="2007"/>
        <item x="895"/>
        <item x="2229"/>
        <item x="2400"/>
        <item x="2228"/>
        <item x="1931"/>
        <item x="344"/>
        <item x="2212"/>
        <item x="1839"/>
        <item x="1881"/>
        <item x="341"/>
        <item x="1987"/>
        <item x="2053"/>
        <item x="1972"/>
        <item x="2345"/>
        <item x="2094"/>
        <item x="1967"/>
        <item x="524"/>
        <item x="520"/>
        <item x="1864"/>
        <item x="868"/>
        <item x="1982"/>
        <item x="1888"/>
        <item x="1994"/>
        <item x="327"/>
        <item x="1832"/>
        <item x="871"/>
        <item x="531"/>
        <item x="1714"/>
        <item x="749"/>
        <item x="804"/>
        <item x="1862"/>
        <item x="1827"/>
        <item x="510"/>
        <item x="1271"/>
        <item x="504"/>
        <item x="928"/>
        <item x="1266"/>
        <item x="2058"/>
        <item x="734"/>
        <item x="837"/>
        <item x="773"/>
        <item x="208"/>
        <item x="263"/>
        <item x="1717"/>
        <item x="1286"/>
        <item x="1846"/>
        <item x="910"/>
        <item x="2084"/>
        <item x="2362"/>
        <item x="1946"/>
        <item x="2264"/>
        <item x="2188"/>
        <item x="272"/>
        <item x="1715"/>
        <item x="2120"/>
        <item x="1371"/>
        <item x="667"/>
        <item x="2055"/>
        <item x="506"/>
        <item x="2371"/>
        <item x="1369"/>
        <item x="1902"/>
        <item x="2236"/>
        <item x="1976"/>
        <item x="2087"/>
        <item x="771"/>
        <item x="792"/>
        <item x="218"/>
        <item x="1268"/>
        <item x="207"/>
        <item x="695"/>
        <item x="210"/>
        <item x="2382"/>
        <item x="870"/>
        <item x="174"/>
        <item x="530"/>
        <item x="902"/>
        <item x="1811"/>
        <item x="2065"/>
        <item x="1370"/>
        <item x="193"/>
        <item x="1995"/>
        <item x="840"/>
        <item x="2321"/>
        <item x="2320"/>
        <item x="1891"/>
        <item x="2052"/>
        <item x="2403"/>
        <item x="872"/>
        <item x="2347"/>
        <item x="907"/>
        <item x="830"/>
        <item x="1285"/>
        <item x="869"/>
        <item x="888"/>
        <item x="307"/>
        <item x="537"/>
        <item x="2059"/>
        <item x="1903"/>
        <item x="1197"/>
        <item x="1861"/>
        <item x="1988"/>
        <item x="505"/>
        <item x="303"/>
        <item x="2361"/>
        <item x="905"/>
        <item x="187"/>
        <item x="1223"/>
        <item x="1856"/>
        <item x="1711"/>
        <item x="1812"/>
        <item x="1379"/>
        <item x="1267"/>
        <item x="194"/>
        <item x="1821"/>
        <item x="1373"/>
        <item x="825"/>
        <item x="917"/>
        <item x="2199"/>
        <item x="1996"/>
        <item x="1793"/>
        <item x="1216"/>
        <item x="2061"/>
        <item x="2291"/>
        <item x="190"/>
        <item x="1377"/>
        <item x="893"/>
        <item x="2088"/>
        <item x="785"/>
        <item x="1219"/>
        <item x="672"/>
        <item x="1980"/>
        <item x="547"/>
        <item x="1991"/>
        <item x="2310"/>
        <item x="180"/>
        <item x="1895"/>
        <item x="2104"/>
        <item x="2423"/>
        <item x="1721"/>
        <item x="1868"/>
        <item x="1844"/>
        <item x="2396"/>
        <item x="1836"/>
        <item x="931"/>
        <item x="1954"/>
        <item x="779"/>
        <item x="2054"/>
        <item x="1736"/>
        <item x="2112"/>
        <item x="2129"/>
        <item x="1979"/>
        <item x="842"/>
        <item x="901"/>
        <item x="741"/>
        <item x="891"/>
        <item x="182"/>
        <item x="1956"/>
        <item x="1819"/>
        <item x="2258"/>
        <item x="1295"/>
        <item x="1974"/>
        <item x="1192"/>
        <item x="519"/>
        <item x="670"/>
        <item x="683"/>
        <item x="156"/>
        <item x="2265"/>
        <item x="1309"/>
        <item x="1729"/>
        <item x="908"/>
        <item x="806"/>
        <item x="2108"/>
        <item x="1220"/>
        <item x="1199"/>
        <item x="1265"/>
        <item x="2259"/>
        <item x="1254"/>
        <item x="335"/>
        <item x="1855"/>
        <item x="540"/>
        <item x="1993"/>
        <item x="790"/>
        <item x="337"/>
        <item x="819"/>
        <item x="213"/>
        <item x="666"/>
        <item x="1878"/>
        <item x="2274"/>
        <item x="704"/>
        <item x="1252"/>
        <item x="2300"/>
        <item x="671"/>
        <item x="1834"/>
        <item x="2420"/>
        <item x="199"/>
        <item x="2270"/>
        <item x="2417"/>
        <item x="1880"/>
        <item x="762"/>
        <item x="787"/>
        <item x="77"/>
        <item x="854"/>
        <item x="867"/>
        <item x="669"/>
        <item x="1276"/>
        <item x="1841"/>
        <item x="217"/>
        <item x="1294"/>
        <item x="1375"/>
        <item x="694"/>
        <item x="1854"/>
        <item x="2048"/>
        <item x="83"/>
        <item x="514"/>
        <item x="2122"/>
        <item x="1783"/>
        <item x="1239"/>
        <item x="200"/>
        <item x="2197"/>
        <item x="655"/>
        <item x="1008"/>
        <item x="332"/>
        <item x="2335"/>
        <item x="87"/>
        <item x="1032"/>
        <item x="343"/>
        <item x="909"/>
        <item x="786"/>
        <item x="918"/>
        <item x="913"/>
        <item x="2074"/>
        <item x="2169"/>
        <item x="2262"/>
        <item x="538"/>
        <item x="923"/>
        <item x="559"/>
        <item x="516"/>
        <item x="1253"/>
        <item x="184"/>
        <item x="209"/>
        <item x="2036"/>
        <item x="192"/>
        <item x="1445"/>
        <item x="933"/>
        <item x="196"/>
        <item x="826"/>
        <item x="1990"/>
        <item x="1786"/>
        <item x="2152"/>
        <item x="336"/>
        <item x="882"/>
        <item x="930"/>
        <item x="338"/>
        <item x="211"/>
        <item x="70"/>
        <item x="81"/>
        <item x="881"/>
        <item x="1977"/>
        <item x="1782"/>
        <item x="1845"/>
        <item x="73"/>
        <item x="1211"/>
        <item x="568"/>
        <item x="757"/>
        <item x="1984"/>
        <item x="82"/>
        <item x="363"/>
        <item x="2046"/>
        <item x="1275"/>
        <item x="334"/>
        <item x="932"/>
        <item x="1027"/>
        <item x="345"/>
        <item x="681"/>
        <item x="214"/>
        <item x="1722"/>
        <item x="1374"/>
        <item x="1250"/>
        <item x="639"/>
        <item x="1251"/>
        <item x="920"/>
        <item x="197"/>
        <item x="934"/>
        <item x="912"/>
        <item x="198"/>
        <item x="1305"/>
        <item x="680"/>
        <item x="186"/>
        <item x="356"/>
        <item x="204"/>
        <item x="645"/>
        <item x="1916"/>
        <item x="203"/>
        <item x="85"/>
        <item x="333"/>
        <item x="1749"/>
        <item x="765"/>
        <item x="2398"/>
        <item x="2177"/>
        <item x="1264"/>
        <item x="181"/>
        <item x="1274"/>
        <item x="2176"/>
        <item x="1965"/>
        <item x="161"/>
        <item x="1228"/>
        <item x="1306"/>
        <item x="688"/>
        <item x="775"/>
        <item x="220"/>
        <item x="311"/>
        <item x="1885"/>
        <item x="574"/>
        <item x="916"/>
        <item x="1287"/>
        <item x="2080"/>
        <item x="1934"/>
        <item x="532"/>
        <item x="1879"/>
        <item x="803"/>
        <item x="183"/>
        <item x="1964"/>
        <item x="1870"/>
        <item x="2284"/>
        <item x="347"/>
        <item x="357"/>
        <item x="1928"/>
        <item x="1193"/>
        <item x="573"/>
        <item x="171"/>
        <item x="339"/>
        <item x="707"/>
        <item x="1725"/>
        <item x="195"/>
        <item x="201"/>
        <item x="1727"/>
        <item x="2164"/>
        <item x="1006"/>
        <item x="1256"/>
        <item x="2067"/>
        <item x="2256"/>
        <item x="1796"/>
        <item x="1726"/>
        <item x="1301"/>
        <item x="2252"/>
        <item x="1257"/>
        <item x="748"/>
        <item x="1246"/>
        <item x="675"/>
        <item x="536"/>
        <item x="2348"/>
        <item x="1907"/>
        <item x="205"/>
        <item x="914"/>
        <item x="1833"/>
        <item x="1886"/>
        <item x="342"/>
        <item x="2379"/>
        <item x="1258"/>
        <item x="206"/>
        <item x="1746"/>
        <item x="1441"/>
        <item x="643"/>
        <item x="1840"/>
        <item x="812"/>
        <item x="831"/>
        <item x="823"/>
        <item x="316"/>
        <item x="66"/>
        <item x="1871"/>
        <item x="1302"/>
        <item x="1229"/>
        <item x="631"/>
        <item x="362"/>
        <item x="1918"/>
        <item x="312"/>
        <item x="1914"/>
        <item x="698"/>
        <item x="1003"/>
        <item x="929"/>
        <item x="2158"/>
        <item x="656"/>
        <item x="340"/>
        <item x="202"/>
        <item x="360"/>
        <item x="1867"/>
        <item x="525"/>
        <item x="1872"/>
        <item x="2317"/>
        <item x="1936"/>
        <item x="2426"/>
        <item x="1911"/>
        <item x="661"/>
        <item x="2105"/>
        <item x="1247"/>
        <item x="364"/>
        <item x="1269"/>
        <item x="1259"/>
        <item x="352"/>
        <item x="1270"/>
        <item x="693"/>
        <item x="1195"/>
        <item x="349"/>
        <item x="1303"/>
        <item x="350"/>
        <item x="358"/>
        <item x="822"/>
        <item x="1737"/>
        <item x="365"/>
        <item x="2166"/>
        <item x="2167"/>
        <item x="1904"/>
        <item x="911"/>
        <item x="2293"/>
        <item x="2384"/>
        <item x="919"/>
        <item x="169"/>
        <item x="2414"/>
        <item x="658"/>
        <item x="1007"/>
        <item x="2049"/>
        <item x="915"/>
        <item x="2327"/>
        <item x="2390"/>
        <item x="714"/>
        <item x="1242"/>
        <item x="2324"/>
        <item x="355"/>
        <item x="1440"/>
        <item x="659"/>
        <item x="1488"/>
        <item x="652"/>
        <item x="278"/>
        <item x="1241"/>
        <item x="2266"/>
        <item x="328"/>
        <item x="2041"/>
        <item x="567"/>
        <item x="585"/>
        <item x="284"/>
        <item x="736"/>
        <item x="663"/>
        <item x="346"/>
        <item x="761"/>
        <item x="1489"/>
        <item x="295"/>
        <item x="2318"/>
        <item x="657"/>
        <item x="1029"/>
        <item x="2303"/>
        <item x="2171"/>
        <item x="361"/>
        <item x="280"/>
        <item x="1876"/>
        <item x="1491"/>
        <item x="1000"/>
        <item x="1005"/>
        <item x="713"/>
        <item x="1848"/>
        <item x="768"/>
        <item x="1790"/>
        <item x="329"/>
        <item x="940"/>
        <item x="2005"/>
        <item x="2185"/>
        <item x="664"/>
        <item x="2115"/>
        <item x="2404"/>
        <item x="348"/>
        <item x="313"/>
        <item x="1307"/>
        <item x="2109"/>
        <item x="829"/>
        <item x="1243"/>
        <item x="322"/>
        <item x="2117"/>
        <item x="359"/>
        <item x="2116"/>
        <item x="1024"/>
        <item x="2342"/>
        <item x="366"/>
        <item x="2056"/>
        <item x="1245"/>
        <item x="660"/>
        <item x="1508"/>
        <item x="2068"/>
        <item x="1231"/>
        <item x="2359"/>
        <item x="2308"/>
        <item x="330"/>
        <item x="2121"/>
        <item x="654"/>
        <item x="1877"/>
        <item x="351"/>
        <item x="282"/>
        <item x="2365"/>
        <item x="1487"/>
        <item x="188"/>
        <item x="1001"/>
        <item x="2191"/>
        <item x="185"/>
        <item x="1829"/>
        <item x="279"/>
        <item x="1244"/>
        <item x="865"/>
        <item x="2418"/>
        <item x="2111"/>
        <item x="2183"/>
        <item x="795"/>
        <item x="317"/>
        <item x="267"/>
        <item x="309"/>
        <item x="906"/>
        <item x="513"/>
        <item x="294"/>
        <item x="1756"/>
        <item x="1248"/>
        <item x="715"/>
        <item x="662"/>
        <item x="1493"/>
        <item x="922"/>
        <item x="325"/>
        <item x="628"/>
        <item x="2387"/>
        <item x="2309"/>
        <item x="353"/>
        <item x="2351"/>
        <item x="2294"/>
        <item x="845"/>
        <item x="2189"/>
        <item x="306"/>
        <item x="649"/>
        <item x="268"/>
        <item x="2001"/>
        <item x="286"/>
        <item x="1813"/>
        <item x="864"/>
        <item x="2142"/>
        <item x="2295"/>
        <item x="354"/>
        <item x="927"/>
        <item x="2016"/>
        <item x="751"/>
        <item x="305"/>
        <item x="515"/>
        <item x="2287"/>
        <item x="2325"/>
        <item x="300"/>
        <item x="541"/>
        <item x="1807"/>
        <item x="2352"/>
        <item x="1511"/>
        <item x="859"/>
        <item x="2066"/>
        <item x="2316"/>
        <item x="2146"/>
        <item x="2282"/>
        <item x="935"/>
        <item x="1480"/>
        <item x="650"/>
        <item x="324"/>
        <item x="1741"/>
        <item x="1771"/>
        <item x="101"/>
        <item x="95"/>
        <item x="2179"/>
        <item x="808"/>
        <item x="67"/>
        <item x="1485"/>
        <item x="1486"/>
        <item x="1514"/>
        <item x="1002"/>
        <item x="1889"/>
        <item x="296"/>
        <item x="65"/>
        <item x="1513"/>
        <item x="1479"/>
        <item x="2063"/>
        <item x="1494"/>
        <item x="926"/>
        <item x="75"/>
        <item x="856"/>
        <item x="938"/>
        <item x="1509"/>
        <item x="1226"/>
        <item x="941"/>
        <item x="2358"/>
        <item x="1869"/>
        <item x="1217"/>
        <item x="1781"/>
        <item x="1709"/>
        <item x="2064"/>
        <item x="824"/>
        <item x="2081"/>
        <item x="539"/>
        <item x="1950"/>
        <item x="1011"/>
        <item x="1780"/>
        <item x="642"/>
        <item x="2395"/>
        <item x="640"/>
        <item x="1023"/>
        <item x="512"/>
        <item x="1016"/>
        <item x="1009"/>
        <item x="266"/>
        <item x="2119"/>
        <item x="2341"/>
        <item x="1510"/>
        <item x="1249"/>
        <item x="86"/>
        <item x="1518"/>
        <item x="1031"/>
        <item x="1194"/>
        <item x="1925"/>
        <item x="1820"/>
        <item x="2076"/>
        <item x="1740"/>
        <item x="820"/>
        <item x="1874"/>
        <item x="318"/>
        <item x="2193"/>
        <item x="665"/>
        <item x="995"/>
        <item x="285"/>
        <item x="1004"/>
        <item x="2301"/>
        <item x="64"/>
        <item x="687"/>
        <item x="170"/>
        <item x="2402"/>
        <item x="2032"/>
        <item x="1983"/>
        <item x="1759"/>
        <item x="763"/>
        <item x="91"/>
        <item x="326"/>
        <item x="535"/>
        <item x="1466"/>
        <item x="1308"/>
        <item x="74"/>
        <item x="1452"/>
        <item x="93"/>
        <item x="69"/>
        <item x="283"/>
        <item x="2323"/>
        <item x="737"/>
        <item x="1805"/>
        <item x="1803"/>
        <item x="1804"/>
        <item x="651"/>
        <item x="78"/>
        <item x="548"/>
        <item x="1460"/>
        <item x="638"/>
        <item x="636"/>
        <item x="1517"/>
        <item x="936"/>
        <item x="1022"/>
        <item x="109"/>
        <item x="630"/>
        <item x="308"/>
        <item x="287"/>
        <item x="2273"/>
        <item x="1028"/>
        <item x="71"/>
        <item x="381"/>
        <item x="380"/>
        <item x="634"/>
        <item x="1010"/>
        <item x="750"/>
        <item x="382"/>
        <item x="1014"/>
        <item x="2227"/>
        <item x="1890"/>
        <item x="103"/>
        <item x="637"/>
        <item x="100"/>
        <item x="2344"/>
        <item x="939"/>
        <item x="1516"/>
        <item x="2071"/>
        <item x="2333"/>
        <item x="1030"/>
        <item x="79"/>
        <item x="96"/>
        <item x="2353"/>
        <item x="1020"/>
        <item x="1465"/>
        <item x="94"/>
        <item x="288"/>
        <item x="1456"/>
        <item x="97"/>
        <item x="289"/>
        <item x="1941"/>
        <item x="396"/>
        <item x="653"/>
        <item x="626"/>
        <item x="1447"/>
        <item x="1744"/>
        <item x="648"/>
        <item x="641"/>
        <item x="76"/>
        <item x="310"/>
        <item x="1772"/>
        <item x="937"/>
        <item x="1512"/>
        <item x="1021"/>
        <item x="1450"/>
        <item x="98"/>
        <item x="625"/>
        <item x="2106"/>
        <item x="553"/>
        <item x="635"/>
        <item x="552"/>
        <item x="302"/>
        <item x="1443"/>
        <item x="301"/>
        <item x="996"/>
        <item x="2269"/>
        <item x="35"/>
        <item x="1823"/>
        <item x="1865"/>
        <item x="2126"/>
        <item x="1204"/>
        <item x="383"/>
        <item x="1752"/>
        <item x="1920"/>
        <item x="105"/>
        <item x="1203"/>
        <item x="1913"/>
        <item x="2302"/>
        <item x="758"/>
        <item x="2369"/>
        <item x="1082"/>
        <item x="1086"/>
        <item x="84"/>
        <item x="1859"/>
        <item x="1442"/>
        <item x="117"/>
        <item x="1235"/>
        <item x="1467"/>
        <item x="92"/>
        <item x="1012"/>
        <item x="80"/>
        <item x="1118"/>
        <item x="2148"/>
        <item x="1025"/>
        <item x="609"/>
        <item x="389"/>
        <item x="767"/>
        <item x="627"/>
        <item x="2392"/>
        <item x="1105"/>
        <item x="1453"/>
        <item x="2329"/>
        <item x="304"/>
        <item x="1449"/>
        <item x="1809"/>
        <item x="1205"/>
        <item x="1206"/>
        <item x="1481"/>
        <item x="1446"/>
        <item x="1347"/>
        <item x="1901"/>
        <item x="1201"/>
        <item x="1202"/>
        <item x="903"/>
        <item x="716"/>
        <item x="1825"/>
        <item x="1207"/>
        <item x="1208"/>
        <item x="116"/>
        <item x="1015"/>
        <item x="612"/>
        <item x="2022"/>
        <item x="102"/>
        <item x="1329"/>
        <item x="1462"/>
        <item x="384"/>
        <item x="1776"/>
        <item x="1451"/>
        <item x="36"/>
        <item x="603"/>
        <item x="319"/>
        <item x="89"/>
        <item x="1843"/>
        <item x="1464"/>
        <item x="646"/>
        <item x="1394"/>
        <item x="718"/>
        <item x="1469"/>
        <item x="1751"/>
        <item x="899"/>
        <item x="115"/>
        <item x="784"/>
        <item x="2187"/>
        <item x="647"/>
        <item x="793"/>
        <item x="1992"/>
        <item x="50"/>
        <item x="104"/>
        <item x="110"/>
        <item x="88"/>
        <item x="1026"/>
        <item x="1085"/>
        <item x="49"/>
        <item x="1482"/>
        <item x="106"/>
        <item x="1076"/>
        <item x="1399"/>
        <item x="314"/>
        <item x="1853"/>
        <item x="1101"/>
        <item x="2296"/>
        <item x="717"/>
        <item x="1337"/>
        <item x="1093"/>
        <item x="2364"/>
        <item x="1437"/>
        <item x="1078"/>
        <item x="1463"/>
        <item x="774"/>
        <item x="1013"/>
        <item x="320"/>
        <item x="1019"/>
        <item x="1444"/>
        <item x="794"/>
        <item x="2307"/>
        <item x="48"/>
        <item x="1448"/>
        <item x="629"/>
        <item x="1938"/>
        <item x="1136"/>
        <item x="1470"/>
        <item x="39"/>
        <item x="1395"/>
        <item x="1454"/>
        <item x="112"/>
        <item x="41"/>
        <item x="90"/>
        <item x="1461"/>
        <item x="2141"/>
        <item x="1515"/>
        <item x="723"/>
        <item x="45"/>
        <item x="1089"/>
        <item x="1336"/>
        <item x="1081"/>
        <item x="2376"/>
        <item x="1389"/>
        <item x="108"/>
        <item x="68"/>
        <item x="720"/>
        <item x="371"/>
        <item x="2305"/>
        <item x="644"/>
        <item x="730"/>
        <item x="1383"/>
        <item x="2288"/>
        <item x="1689"/>
        <item x="632"/>
        <item x="114"/>
        <item x="858"/>
        <item x="1459"/>
        <item x="315"/>
        <item x="1401"/>
        <item x="1172"/>
        <item x="1419"/>
        <item x="1458"/>
        <item x="1768"/>
        <item x="113"/>
        <item x="2257"/>
        <item x="727"/>
        <item x="900"/>
        <item x="1386"/>
        <item x="1409"/>
        <item x="1455"/>
        <item x="2292"/>
        <item x="1406"/>
        <item x="1779"/>
        <item x="769"/>
        <item x="468"/>
        <item x="1883"/>
        <item x="1077"/>
        <item x="733"/>
        <item x="739"/>
        <item x="2196"/>
        <item x="1084"/>
        <item x="2149"/>
        <item x="1018"/>
        <item x="1468"/>
        <item x="1182"/>
        <item x="1413"/>
        <item x="728"/>
        <item x="726"/>
        <item x="1457"/>
        <item x="323"/>
        <item x="2181"/>
        <item x="1117"/>
        <item x="2370"/>
        <item x="122"/>
        <item x="719"/>
        <item x="601"/>
        <item x="47"/>
        <item x="2182"/>
        <item x="2072"/>
        <item x="393"/>
        <item x="44"/>
        <item x="1080"/>
        <item x="397"/>
        <item x="2363"/>
        <item x="1075"/>
        <item x="372"/>
        <item x="99"/>
        <item x="72"/>
        <item x="40"/>
        <item x="376"/>
        <item x="107"/>
        <item x="370"/>
        <item x="1761"/>
        <item x="1691"/>
        <item x="38"/>
        <item x="1175"/>
        <item x="2260"/>
        <item x="387"/>
        <item x="2184"/>
        <item x="1828"/>
        <item x="1978"/>
        <item x="1968"/>
        <item x="1748"/>
        <item x="1818"/>
        <item x="1334"/>
        <item x="2381"/>
        <item x="1345"/>
        <item x="1621"/>
        <item x="2089"/>
        <item x="2267"/>
        <item x="2194"/>
        <item x="1411"/>
        <item x="2172"/>
        <item x="816"/>
        <item x="721"/>
        <item x="1617"/>
        <item x="1696"/>
        <item x="1960"/>
        <item x="466"/>
        <item x="1690"/>
        <item x="391"/>
        <item x="614"/>
        <item x="1091"/>
        <item x="817"/>
        <item x="2190"/>
        <item x="265"/>
        <item x="378"/>
        <item x="1338"/>
        <item x="1083"/>
        <item x="111"/>
        <item x="367"/>
        <item x="1017"/>
        <item x="2004"/>
        <item x="1180"/>
        <item x="118"/>
        <item x="633"/>
        <item x="1234"/>
        <item x="394"/>
        <item x="1132"/>
        <item x="1417"/>
        <item x="624"/>
        <item x="392"/>
        <item x="579"/>
        <item x="2083"/>
        <item x="1425"/>
        <item x="1692"/>
        <item x="722"/>
        <item x="1209"/>
        <item x="1210"/>
        <item x="2254"/>
        <item x="1339"/>
        <item x="390"/>
        <item x="1817"/>
        <item x="459"/>
        <item x="33"/>
        <item x="377"/>
        <item x="550"/>
        <item x="1384"/>
        <item x="1346"/>
        <item x="386"/>
        <item x="729"/>
        <item x="1114"/>
        <item x="1687"/>
        <item x="1739"/>
        <item x="572"/>
        <item x="2339"/>
        <item x="1738"/>
        <item x="1340"/>
        <item x="277"/>
        <item x="1831"/>
        <item x="523"/>
        <item x="2093"/>
        <item x="1097"/>
        <item x="1335"/>
        <item x="1875"/>
        <item x="1330"/>
        <item x="2163"/>
        <item x="2178"/>
        <item x="31"/>
        <item x="374"/>
        <item x="388"/>
        <item x="375"/>
        <item x="571"/>
        <item x="551"/>
        <item x="2268"/>
        <item x="2045"/>
        <item x="127"/>
        <item x="1897"/>
        <item x="743"/>
        <item x="1332"/>
        <item x="32"/>
        <item x="1092"/>
        <item x="1400"/>
        <item x="2391"/>
        <item x="619"/>
        <item x="1826"/>
        <item x="1331"/>
        <item x="1088"/>
        <item x="1483"/>
        <item x="549"/>
        <item x="1087"/>
        <item x="42"/>
        <item x="617"/>
        <item x="732"/>
        <item x="2401"/>
        <item x="1618"/>
        <item x="1079"/>
        <item x="2271"/>
        <item x="460"/>
        <item x="1484"/>
        <item x="1418"/>
        <item x="1134"/>
        <item x="898"/>
        <item x="731"/>
        <item x="2399"/>
        <item x="395"/>
        <item x="1835"/>
        <item x="1608"/>
        <item x="373"/>
        <item x="2092"/>
        <item x="611"/>
        <item x="562"/>
        <item x="1098"/>
        <item x="1344"/>
        <item x="1619"/>
        <item x="1908"/>
        <item x="522"/>
        <item x="368"/>
        <item x="2125"/>
        <item x="766"/>
        <item x="724"/>
        <item x="2343"/>
        <item x="458"/>
        <item x="1944"/>
        <item x="1090"/>
        <item x="2086"/>
        <item x="2346"/>
        <item x="2102"/>
        <item x="725"/>
        <item x="1095"/>
        <item x="1341"/>
        <item x="2162"/>
        <item x="34"/>
        <item x="1349"/>
        <item x="1430"/>
        <item x="1109"/>
        <item x="2277"/>
        <item x="802"/>
        <item x="1810"/>
        <item x="1350"/>
        <item x="369"/>
        <item x="1426"/>
        <item x="1910"/>
        <item x="2040"/>
        <item x="1342"/>
        <item x="564"/>
        <item x="469"/>
        <item x="1183"/>
        <item x="1525"/>
        <item x="403"/>
        <item x="1614"/>
        <item x="1348"/>
        <item x="1070"/>
        <item x="1915"/>
        <item x="467"/>
        <item x="46"/>
        <item x="1094"/>
        <item x="37"/>
        <item x="560"/>
        <item x="777"/>
        <item x="1187"/>
        <item x="43"/>
        <item x="972"/>
        <item x="561"/>
        <item x="2419"/>
        <item x="565"/>
        <item x="399"/>
        <item x="1628"/>
        <item x="1398"/>
        <item x="968"/>
        <item x="1521"/>
        <item x="566"/>
        <item x="1355"/>
        <item x="563"/>
        <item x="1281"/>
        <item x="1760"/>
        <item x="398"/>
        <item x="1544"/>
        <item x="1108"/>
        <item x="1742"/>
        <item x="1333"/>
        <item x="1694"/>
        <item x="1526"/>
        <item x="1366"/>
        <item x="2306"/>
        <item x="1115"/>
        <item x="1627"/>
        <item x="385"/>
        <item x="1343"/>
        <item x="1422"/>
        <item x="1622"/>
        <item x="1532"/>
        <item x="1533"/>
        <item x="1069"/>
        <item x="1181"/>
        <item x="456"/>
        <item x="1279"/>
        <item x="1955"/>
        <item x="1537"/>
        <item x="1357"/>
        <item x="1135"/>
        <item x="1543"/>
        <item x="2279"/>
        <item x="964"/>
        <item x="1367"/>
        <item x="409"/>
        <item x="414"/>
        <item x="413"/>
        <item x="1731"/>
        <item x="379"/>
        <item x="178"/>
        <item x="1072"/>
        <item x="770"/>
        <item x="131"/>
        <item x="1068"/>
        <item x="1066"/>
        <item x="973"/>
        <item x="1354"/>
        <item x="1695"/>
        <item x="1351"/>
        <item x="1522"/>
        <item x="1528"/>
        <item x="408"/>
        <item x="1405"/>
        <item x="1520"/>
        <item x="179"/>
        <item x="1975"/>
        <item x="1629"/>
        <item x="1795"/>
        <item x="1794"/>
        <item x="1697"/>
        <item x="457"/>
        <item x="1887"/>
        <item x="1606"/>
        <item x="1185"/>
        <item x="453"/>
        <item x="1365"/>
        <item x="1613"/>
        <item x="1540"/>
        <item x="405"/>
        <item x="1188"/>
        <item x="1423"/>
        <item x="1851"/>
        <item x="1527"/>
        <item x="963"/>
        <item x="1536"/>
        <item x="2406"/>
        <item x="1523"/>
        <item x="2014"/>
        <item x="1278"/>
        <item x="1352"/>
        <item x="415"/>
        <item x="1951"/>
        <item x="1073"/>
        <item x="1353"/>
        <item x="1615"/>
        <item x="1137"/>
        <item x="1535"/>
        <item x="2286"/>
        <item x="1529"/>
        <item x="1067"/>
        <item x="1624"/>
        <item x="1607"/>
        <item x="975"/>
        <item x="1610"/>
        <item x="971"/>
        <item x="1688"/>
        <item x="2276"/>
        <item x="1396"/>
        <item x="402"/>
        <item x="2356"/>
        <item x="1280"/>
        <item x="966"/>
        <item x="1719"/>
        <item x="1538"/>
        <item x="1368"/>
        <item x="1620"/>
        <item x="542"/>
        <item x="970"/>
        <item x="450"/>
        <item x="1542"/>
        <item x="969"/>
        <item x="2249"/>
        <item x="2386"/>
        <item x="2397"/>
        <item x="1539"/>
        <item x="2070"/>
        <item x="1753"/>
        <item x="451"/>
        <item x="961"/>
        <item x="1998"/>
        <item x="1236"/>
        <item x="410"/>
        <item x="2023"/>
        <item x="1388"/>
        <item x="407"/>
        <item x="1435"/>
        <item x="1626"/>
        <item x="1184"/>
        <item x="2299"/>
        <item x="136"/>
        <item x="461"/>
        <item x="411"/>
        <item x="401"/>
        <item x="1364"/>
        <item x="404"/>
        <item x="1361"/>
        <item x="1131"/>
        <item x="1282"/>
        <item x="1133"/>
        <item x="1071"/>
        <item x="463"/>
        <item x="1693"/>
        <item x="1174"/>
        <item x="465"/>
        <item x="1623"/>
        <item x="1358"/>
        <item x="412"/>
        <item x="974"/>
        <item x="1541"/>
        <item x="600"/>
        <item x="1061"/>
        <item x="1939"/>
        <item x="976"/>
        <item x="59"/>
        <item x="400"/>
        <item x="2174"/>
        <item x="1102"/>
        <item x="2349"/>
        <item x="1096"/>
        <item x="7"/>
        <item x="1534"/>
        <item x="615"/>
        <item x="2408"/>
        <item x="1625"/>
        <item x="1616"/>
        <item x="1609"/>
        <item x="1123"/>
        <item x="1178"/>
        <item x="58"/>
        <item x="1434"/>
        <item x="2195"/>
        <item x="1524"/>
        <item x="134"/>
        <item x="2322"/>
        <item x="1262"/>
        <item x="454"/>
        <item x="462"/>
        <item x="448"/>
        <item x="275"/>
        <item x="1062"/>
        <item x="620"/>
        <item x="2377"/>
        <item x="1605"/>
        <item x="2082"/>
        <item x="702"/>
        <item x="1359"/>
        <item x="449"/>
        <item x="1439"/>
        <item x="2313"/>
        <item x="1191"/>
        <item x="1438"/>
        <item x="447"/>
        <item x="1"/>
        <item x="610"/>
        <item x="2021"/>
        <item x="12"/>
        <item x="2378"/>
        <item x="2"/>
        <item x="57"/>
        <item x="1284"/>
        <item x="464"/>
        <item x="616"/>
        <item x="20"/>
        <item x="15"/>
        <item x="452"/>
        <item x="1186"/>
        <item x="1899"/>
        <item x="1189"/>
        <item x="1173"/>
        <item x="863"/>
        <item x="2280"/>
        <item x="2338"/>
        <item x="1283"/>
        <item x="1519"/>
        <item x="2020"/>
        <item x="406"/>
        <item x="125"/>
        <item x="821"/>
        <item x="2018"/>
        <item x="2019"/>
        <item x="1909"/>
        <item x="1604"/>
        <item x="1410"/>
        <item x="1179"/>
        <item x="13"/>
        <item x="455"/>
        <item x="1356"/>
        <item x="126"/>
        <item x="1948"/>
        <item x="608"/>
        <item x="1402"/>
        <item x="1758"/>
        <item x="1611"/>
        <item x="1074"/>
        <item x="1360"/>
        <item x="967"/>
        <item x="801"/>
        <item x="1124"/>
        <item x="63"/>
        <item x="1064"/>
        <item x="1603"/>
        <item x="1602"/>
        <item x="3"/>
        <item x="1785"/>
        <item x="606"/>
        <item x="9"/>
        <item x="18"/>
        <item x="1065"/>
        <item x="618"/>
        <item x="1121"/>
        <item x="605"/>
        <item x="1788"/>
        <item x="1531"/>
        <item x="2314"/>
        <item x="1391"/>
        <item x="2168"/>
        <item x="1957"/>
        <item x="445"/>
        <item x="1176"/>
        <item x="1530"/>
        <item x="28"/>
        <item x="1382"/>
        <item x="699"/>
        <item x="10"/>
        <item x="1612"/>
        <item x="14"/>
        <item x="1190"/>
        <item x="16"/>
        <item x="1107"/>
        <item x="1362"/>
        <item x="962"/>
        <item x="569"/>
        <item x="444"/>
        <item x="60"/>
        <item x="1116"/>
        <item x="23"/>
        <item x="1111"/>
        <item x="1128"/>
        <item x="2043"/>
        <item x="121"/>
        <item x="965"/>
        <item x="1293"/>
        <item x="1363"/>
        <item x="1063"/>
        <item x="130"/>
        <item x="24"/>
        <item x="1656"/>
        <item x="17"/>
        <item x="1164"/>
        <item x="570"/>
        <item x="62"/>
        <item x="1120"/>
        <item x="1168"/>
        <item x="602"/>
        <item x="490"/>
        <item x="486"/>
        <item x="1407"/>
        <item x="760"/>
        <item x="30"/>
        <item x="1099"/>
        <item x="2409"/>
        <item x="1161"/>
        <item x="1649"/>
        <item x="2281"/>
        <item x="1129"/>
        <item x="1770"/>
        <item x="61"/>
        <item x="1651"/>
        <item x="1743"/>
        <item x="1255"/>
        <item x="1632"/>
        <item x="489"/>
        <item x="1787"/>
        <item x="1292"/>
        <item x="1658"/>
        <item x="676"/>
        <item x="1104"/>
        <item x="813"/>
        <item x="1106"/>
        <item x="446"/>
        <item x="55"/>
        <item x="483"/>
        <item x="482"/>
        <item x="1127"/>
        <item x="2375"/>
        <item x="1177"/>
        <item x="56"/>
        <item x="1272"/>
        <item x="2278"/>
        <item x="124"/>
        <item x="756"/>
        <item x="2042"/>
        <item x="499"/>
        <item x="1263"/>
        <item x="2311"/>
        <item x="1631"/>
        <item x="1630"/>
        <item x="1639"/>
        <item x="498"/>
        <item x="472"/>
        <item x="54"/>
        <item x="1213"/>
        <item x="697"/>
        <item x="1125"/>
        <item x="53"/>
        <item x="1160"/>
        <item x="503"/>
        <item x="1170"/>
        <item x="712"/>
        <item x="1122"/>
        <item x="2424"/>
        <item x="1645"/>
        <item x="690"/>
        <item x="1119"/>
        <item x="1657"/>
        <item x="607"/>
        <item x="484"/>
        <item x="1167"/>
        <item x="270"/>
        <item x="1290"/>
        <item x="476"/>
        <item x="2143"/>
        <item x="1646"/>
        <item x="471"/>
        <item x="1473"/>
        <item x="1126"/>
        <item x="1472"/>
        <item x="1157"/>
        <item x="1647"/>
        <item x="1648"/>
        <item x="21"/>
        <item x="2326"/>
        <item x="1100"/>
        <item x="475"/>
        <item x="474"/>
        <item x="52"/>
        <item x="256"/>
        <item x="1288"/>
        <item x="1130"/>
        <item x="480"/>
        <item x="1635"/>
        <item x="255"/>
        <item x="1640"/>
        <item x="1154"/>
        <item x="1291"/>
        <item x="998"/>
        <item x="1882"/>
        <item x="1289"/>
        <item x="477"/>
        <item x="473"/>
        <item x="51"/>
        <item x="491"/>
        <item x="708"/>
        <item x="1641"/>
        <item x="1636"/>
        <item x="470"/>
        <item x="1165"/>
        <item x="1492"/>
        <item x="1475"/>
        <item x="1642"/>
        <item x="1156"/>
        <item x="1169"/>
        <item x="1654"/>
        <item x="735"/>
        <item x="2159"/>
        <item x="25"/>
        <item x="1233"/>
        <item x="781"/>
        <item x="759"/>
        <item x="262"/>
        <item x="254"/>
        <item x="133"/>
        <item x="1476"/>
        <item x="1471"/>
        <item x="19"/>
        <item x="258"/>
        <item x="2165"/>
        <item x="1171"/>
        <item x="1637"/>
        <item x="853"/>
        <item x="1762"/>
        <item x="260"/>
        <item x="2425"/>
        <item x="852"/>
        <item x="1474"/>
        <item x="1634"/>
        <item x="29"/>
        <item x="1633"/>
        <item x="1775"/>
        <item x="487"/>
        <item x="1655"/>
        <item x="145"/>
        <item x="1653"/>
        <item x="1149"/>
        <item x="441"/>
        <item x="497"/>
        <item x="1477"/>
        <item x="492"/>
        <item x="1158"/>
        <item x="496"/>
        <item x="478"/>
        <item x="135"/>
        <item x="1163"/>
        <item x="485"/>
        <item x="422"/>
        <item x="1644"/>
        <item x="1643"/>
        <item x="8"/>
        <item x="1478"/>
        <item x="261"/>
        <item x="1650"/>
        <item x="257"/>
        <item x="1490"/>
        <item x="1672"/>
        <item x="253"/>
        <item x="501"/>
        <item x="1676"/>
        <item x="502"/>
        <item x="1755"/>
        <item x="488"/>
        <item x="1166"/>
        <item x="479"/>
        <item x="1638"/>
        <item x="419"/>
        <item x="494"/>
        <item x="1151"/>
        <item x="1894"/>
        <item x="493"/>
        <item x="604"/>
        <item x="1112"/>
        <item x="418"/>
        <item x="1754"/>
        <item x="440"/>
        <item x="1146"/>
        <item x="1148"/>
        <item x="500"/>
        <item x="1671"/>
        <item x="22"/>
        <item x="481"/>
        <item x="1159"/>
        <item x="1155"/>
        <item x="1659"/>
        <item x="1685"/>
        <item x="1652"/>
        <item x="1971"/>
        <item x="999"/>
        <item x="1674"/>
        <item x="259"/>
        <item x="997"/>
        <item x="1673"/>
        <item x="1150"/>
        <item x="621"/>
        <item x="1764"/>
        <item x="1162"/>
        <item x="1681"/>
        <item x="1898"/>
        <item x="430"/>
        <item x="128"/>
        <item x="442"/>
        <item x="1147"/>
        <item x="27"/>
        <item x="426"/>
        <item x="1144"/>
        <item x="1857"/>
        <item x="1670"/>
        <item x="443"/>
        <item x="26"/>
        <item x="1684"/>
        <item x="2407"/>
        <item x="1961"/>
        <item x="2422"/>
        <item x="1663"/>
        <item x="495"/>
        <item x="738"/>
        <item x="1669"/>
        <item x="1110"/>
        <item x="4"/>
        <item x="1677"/>
        <item x="1153"/>
        <item x="438"/>
        <item x="439"/>
        <item x="1145"/>
        <item x="423"/>
        <item x="1765"/>
        <item x="129"/>
        <item x="2421"/>
        <item x="1666"/>
        <item x="11"/>
        <item x="429"/>
        <item x="432"/>
        <item x="6"/>
        <item x="1683"/>
        <item x="1142"/>
        <item x="1113"/>
        <item x="1428"/>
        <item x="1427"/>
        <item x="421"/>
        <item x="1905"/>
        <item x="1103"/>
        <item x="428"/>
        <item x="1668"/>
        <item x="1675"/>
        <item x="622"/>
        <item x="119"/>
        <item x="425"/>
        <item x="1143"/>
        <item x="2175"/>
        <item x="5"/>
        <item x="833"/>
        <item x="123"/>
        <item x="132"/>
        <item x="416"/>
        <item x="1665"/>
        <item x="1680"/>
        <item x="1139"/>
        <item x="420"/>
        <item x="623"/>
        <item x="120"/>
        <item x="1664"/>
        <item x="1152"/>
        <item x="0"/>
        <item x="613"/>
        <item x="424"/>
        <item x="754"/>
        <item x="431"/>
        <item x="1667"/>
        <item x="1140"/>
        <item x="137"/>
        <item x="1138"/>
        <item x="1679"/>
        <item x="1141"/>
        <item x="2380"/>
        <item x="427"/>
        <item x="2198"/>
        <item x="2000"/>
        <item x="746"/>
        <item x="1999"/>
        <item x="1686"/>
        <item x="2328"/>
        <item x="800"/>
        <item x="851"/>
        <item x="434"/>
        <item x="2026"/>
        <item x="2355"/>
        <item x="2253"/>
        <item x="433"/>
        <item x="2200"/>
        <item x="1678"/>
        <item x="1404"/>
        <item x="437"/>
        <item x="1056"/>
        <item x="1564"/>
        <item x="1559"/>
        <item x="1421"/>
        <item x="2289"/>
        <item x="1552"/>
        <item x="850"/>
        <item x="436"/>
        <item x="1058"/>
        <item x="1054"/>
        <item x="1052"/>
        <item x="1562"/>
        <item x="1567"/>
        <item x="1048"/>
        <item x="1682"/>
        <item x="832"/>
        <item x="435"/>
        <item x="2416"/>
        <item x="1390"/>
        <item x="142"/>
        <item x="2173"/>
        <item x="1661"/>
        <item x="1047"/>
        <item x="1660"/>
        <item x="153"/>
        <item x="1561"/>
        <item x="1662"/>
        <item x="1548"/>
        <item x="417"/>
        <item x="2025"/>
        <item x="1555"/>
        <item x="144"/>
        <item x="577"/>
        <item x="1059"/>
        <item x="2285"/>
        <item x="2024"/>
        <item x="1436"/>
        <item x="1414"/>
        <item x="1557"/>
        <item x="1566"/>
        <item x="1049"/>
        <item x="1045"/>
        <item x="1387"/>
        <item x="580"/>
        <item x="143"/>
        <item x="1923"/>
        <item x="1051"/>
        <item x="1922"/>
        <item x="2170"/>
        <item x="2331"/>
        <item x="1433"/>
        <item x="598"/>
        <item x="599"/>
        <item x="1563"/>
        <item x="1432"/>
        <item x="1550"/>
        <item x="1393"/>
        <item x="1571"/>
        <item x="1412"/>
        <item x="584"/>
        <item x="1057"/>
        <item x="1554"/>
        <item x="2250"/>
        <item x="1757"/>
        <item x="1570"/>
        <item x="1381"/>
        <item x="1940"/>
        <item x="1784"/>
        <item x="554"/>
        <item x="1403"/>
        <item x="1565"/>
        <item x="1560"/>
        <item x="558"/>
        <item x="1549"/>
        <item x="857"/>
        <item x="2385"/>
        <item x="1578"/>
        <item x="1546"/>
        <item x="1601"/>
        <item x="849"/>
        <item x="1583"/>
        <item x="1055"/>
        <item x="2255"/>
        <item x="1556"/>
        <item x="2272"/>
        <item x="1763"/>
        <item x="1551"/>
        <item x="1573"/>
        <item x="1553"/>
        <item x="557"/>
        <item x="1060"/>
        <item x="576"/>
        <item x="1416"/>
        <item x="981"/>
        <item x="1581"/>
        <item x="1415"/>
        <item x="1043"/>
        <item x="1547"/>
        <item x="1558"/>
        <item x="141"/>
        <item x="1044"/>
        <item x="2283"/>
        <item x="979"/>
        <item x="556"/>
        <item x="978"/>
        <item x="1545"/>
        <item x="1046"/>
        <item x="1572"/>
        <item x="581"/>
        <item x="993"/>
        <item x="140"/>
        <item x="1408"/>
        <item x="1392"/>
        <item x="1568"/>
        <item x="983"/>
        <item x="2372"/>
        <item x="2013"/>
        <item x="2073"/>
        <item x="1600"/>
        <item x="1577"/>
        <item x="990"/>
        <item x="1579"/>
        <item x="1576"/>
        <item x="2251"/>
        <item x="590"/>
        <item x="1569"/>
        <item x="2090"/>
        <item x="980"/>
        <item x="1050"/>
        <item x="138"/>
        <item x="1599"/>
        <item x="1952"/>
        <item x="1053"/>
        <item x="1594"/>
        <item x="2357"/>
        <item x="1789"/>
        <item x="982"/>
        <item x="1582"/>
        <item x="2050"/>
        <item x="988"/>
        <item x="2373"/>
        <item x="985"/>
        <item x="2029"/>
        <item x="1580"/>
        <item x="1590"/>
        <item x="582"/>
        <item x="591"/>
        <item x="977"/>
        <item x="1777"/>
        <item x="2298"/>
        <item x="1598"/>
        <item x="1574"/>
        <item x="593"/>
        <item x="1863"/>
        <item x="1585"/>
        <item x="1424"/>
        <item x="984"/>
        <item x="575"/>
        <item x="1595"/>
        <item x="2039"/>
        <item x="1769"/>
        <item x="1773"/>
        <item x="1589"/>
        <item x="596"/>
        <item x="1597"/>
        <item x="1397"/>
        <item x="1778"/>
        <item x="989"/>
        <item x="1431"/>
        <item x="139"/>
        <item x="1591"/>
        <item x="592"/>
        <item x="1766"/>
        <item x="1774"/>
        <item x="991"/>
        <item x="1505"/>
        <item x="1596"/>
        <item x="1506"/>
        <item x="1906"/>
        <item x="987"/>
        <item x="2161"/>
        <item x="1041"/>
        <item x="1592"/>
        <item x="1970"/>
        <item x="586"/>
        <item x="1584"/>
        <item x="1587"/>
        <item x="2096"/>
        <item x="2051"/>
        <item x="1767"/>
        <item x="1039"/>
        <item x="1037"/>
        <item x="1420"/>
        <item x="2062"/>
        <item x="2374"/>
        <item x="150"/>
        <item x="992"/>
        <item x="1502"/>
        <item x="1586"/>
        <item x="1504"/>
        <item x="1042"/>
        <item x="588"/>
        <item x="1593"/>
        <item x="1496"/>
        <item x="1588"/>
        <item x="1033"/>
        <item x="2186"/>
        <item x="994"/>
        <item x="587"/>
        <item x="578"/>
        <item x="1495"/>
        <item x="583"/>
        <item x="151"/>
        <item x="147"/>
        <item x="986"/>
        <item x="152"/>
        <item x="594"/>
        <item x="1575"/>
        <item x="1034"/>
        <item x="146"/>
        <item x="1501"/>
        <item x="149"/>
        <item x="1038"/>
        <item x="1498"/>
        <item x="752"/>
        <item x="148"/>
        <item x="2028"/>
        <item x="2027"/>
        <item x="1497"/>
        <item x="1499"/>
        <item x="1750"/>
        <item x="1035"/>
        <item x="1429"/>
        <item x="1385"/>
        <item x="1036"/>
        <item x="597"/>
        <item x="595"/>
        <item x="1503"/>
        <item x="555"/>
        <item x="1040"/>
        <item x="2319"/>
        <item x="589"/>
        <item x="1500"/>
        <item x="2192"/>
        <item x="2393"/>
        <item x="2360"/>
        <item x="2180"/>
        <item t="default"/>
      </items>
    </pivotField>
    <pivotField showAll="0"/>
    <pivotField showAll="0">
      <items count="29">
        <item x="10"/>
        <item x="22"/>
        <item x="21"/>
        <item x="6"/>
        <item x="20"/>
        <item x="26"/>
        <item x="7"/>
        <item x="18"/>
        <item x="9"/>
        <item x="8"/>
        <item x="13"/>
        <item x="16"/>
        <item x="17"/>
        <item x="15"/>
        <item x="19"/>
        <item x="11"/>
        <item x="23"/>
        <item x="25"/>
        <item x="2"/>
        <item x="14"/>
        <item x="12"/>
        <item x="1"/>
        <item x="0"/>
        <item x="24"/>
        <item x="3"/>
        <item x="27"/>
        <item x="4"/>
        <item x="5"/>
        <item t="default"/>
      </items>
    </pivotField>
    <pivotField showAll="0">
      <items count="28">
        <item x="3"/>
        <item x="20"/>
        <item x="14"/>
        <item x="21"/>
        <item x="16"/>
        <item x="8"/>
        <item x="11"/>
        <item x="7"/>
        <item x="10"/>
        <item x="1"/>
        <item x="0"/>
        <item x="19"/>
        <item x="9"/>
        <item x="13"/>
        <item x="22"/>
        <item x="25"/>
        <item x="12"/>
        <item x="15"/>
        <item x="18"/>
        <item x="6"/>
        <item x="23"/>
        <item x="24"/>
        <item x="17"/>
        <item x="5"/>
        <item x="4"/>
        <item x="2"/>
        <item x="26"/>
        <item t="default"/>
      </items>
    </pivotField>
    <pivotField axis="axisRow" showAll="0">
      <items count="4">
        <item x="1"/>
        <item x="0"/>
        <item x="2"/>
        <item t="default"/>
      </items>
    </pivotField>
  </pivotFields>
  <rowFields count="1">
    <field x="11"/>
  </rowFields>
  <rowItems count="4">
    <i>
      <x/>
    </i>
    <i>
      <x v="1"/>
    </i>
    <i>
      <x v="2"/>
    </i>
    <i t="grand">
      <x/>
    </i>
  </rowItems>
  <colItems count="1">
    <i/>
  </colItems>
  <dataFields count="1">
    <dataField name="Sum of No. of Charging Outlets" fld="2"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0"/>
          </reference>
        </references>
      </pivotArea>
    </chartFormat>
    <chartFormat chart="3" format="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546FF06-83EE-4611-B63A-8C0DD2ECAE37}" name="Ev_Charging 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2">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No. of Charging Outlet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8318A39-8E01-4DB6-98C7-E0E32EAE9880}" sourceName="[New_Cars_by_make_2022_2024].[Year]">
  <pivotTables>
    <pivotTable tabId="13" name="Pivot_Top_Makes"/>
    <pivotTable tabId="13" name="Popular_Cartype"/>
    <pivotTable tabId="13" name="Year Selection"/>
    <pivotTable tabId="12" name="Total_BEVVechiclebyYear"/>
    <pivotTable tabId="12" name="EV_Cartype"/>
    <pivotTable tabId="12" name="Top10_EV_Brand"/>
    <pivotTable tabId="12" name="Total_PHEVVechiclebyYear"/>
    <pivotTable tabId="12" name="Top10_PHEV_Brand"/>
    <pivotTable tabId="12" name="EV_KPI"/>
    <pivotTable tabId="12" name="PivotTable55"/>
    <pivotTable tabId="38" name="EV_Staions_KPI"/>
  </pivotTables>
  <data>
    <olap pivotCacheId="80074099">
      <levels count="2">
        <level uniqueName="[New_Cars_by_make_2022_2024].[Year].[(All)]" sourceCaption="(All)" count="0"/>
        <level uniqueName="[New_Cars_by_make_2022_2024].[Year].[Year]" sourceCaption="Year" count="3">
          <ranges>
            <range startItem="0">
              <i n="[New_Cars_by_make_2022_2024].[Year].&amp;[2022]" c="2022"/>
              <i n="[New_Cars_by_make_2022_2024].[Year].&amp;[2023]" c="2023"/>
              <i n="[New_Cars_by_make_2022_2024].[Year].&amp;[2024]" c="2024"/>
            </range>
          </ranges>
        </level>
      </levels>
      <selections count="1">
        <selection n="[New_Cars_by_make_2022_2024].[Year].&amp;[202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al_District" xr10:uid="{FF9E9C27-EC60-49FB-92F3-7FC17B2BF381}" sourceName="Postal District">
  <pivotTables>
    <pivotTable tabId="38" name="EVDistrict_Filter_Pivot"/>
  </pivotTables>
  <data>
    <tabular pivotCacheId="1975780032">
      <items count="28">
        <i x="10"/>
        <i x="22"/>
        <i x="21"/>
        <i x="6"/>
        <i x="20"/>
        <i x="26"/>
        <i x="7"/>
        <i x="18"/>
        <i x="9"/>
        <i x="8"/>
        <i x="13"/>
        <i x="16"/>
        <i x="17"/>
        <i x="15"/>
        <i x="19"/>
        <i x="11"/>
        <i x="23"/>
        <i x="25"/>
        <i x="2"/>
        <i x="14"/>
        <i x="12"/>
        <i x="1"/>
        <i x="0"/>
        <i x="24" s="1"/>
        <i x="3"/>
        <i x="27"/>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2544C8DE-04F8-4DE1-88A0-EF380EA3E6E9}" cache="Slicer_Year" caption="Year" showCaption="0"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7D3389D-FE56-4A92-B6DE-27E14FF7AAF0}" cache="Slicer_Year" caption="Year" showCaption="0" level="1"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AE4E1501-E97A-4C32-AFA9-D7FE2AA4599E}" cache="Slicer_Year" caption="Year" showCaption="0" level="1" style="Slicer Style 1" rowHeight="234950"/>
  <slicer name="Postal District" xr10:uid="{B12FDA40-4AE7-4B46-99E1-273CCFB78821}" cache="Slicer_Postal_District" caption="Postal District" startItem="21" columnCount="3" showCaption="0"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237C73-D86E-43FE-9816-EE832D83081F}" name="EV_Charging_Geo" displayName="EV_Charging_Geo" ref="A12:H41" totalsRowShown="0">
  <autoFilter ref="A12:H41" xr:uid="{3D237C73-D86E-43FE-9816-EE832D83081F}"/>
  <sortState xmlns:xlrd2="http://schemas.microsoft.com/office/spreadsheetml/2017/richdata2" ref="A13:D41">
    <sortCondition ref="D12:D41"/>
  </sortState>
  <tableColumns count="8">
    <tableColumn id="1" xr3:uid="{74CE025E-9C74-4C35-A5BB-7F8FDAC7801E}" name="District"/>
    <tableColumn id="2" xr3:uid="{1A63F92C-2E2F-4C57-A599-E04A6C6CC854}" name="Average of Longitude"/>
    <tableColumn id="3" xr3:uid="{99D745E5-211B-4F67-A786-023B143BB626}" name="Average of Latitude"/>
    <tableColumn id="4" xr3:uid="{26E3F22D-2420-454B-957D-E8680EB273A5}" name="Sum of No. of Charging Outlets"/>
    <tableColumn id="13" xr3:uid="{6AB499CC-EAC1-47B9-BAEE-80B2419532E0}" name="Low" dataDxfId="3">
      <calculatedColumnFormula>IF($D13&lt;=200,$D13,NA())</calculatedColumnFormula>
    </tableColumn>
    <tableColumn id="11" xr3:uid="{753A4510-410A-4FA0-A17B-10E301AC6D6A}" name="Medium" dataDxfId="2">
      <calculatedColumnFormula>IF(AND($D13&gt;200,$D13&lt;=600),$D13,NA())</calculatedColumnFormula>
    </tableColumn>
    <tableColumn id="12" xr3:uid="{35E04969-47EC-4A97-95A4-C264D9F3BE1B}" name="High" dataDxfId="1">
      <calculatedColumnFormula>IF($D13&gt;600,$D13,NA())</calculatedColumnFormula>
    </tableColumn>
    <tableColumn id="14" xr3:uid="{93228FF2-34E3-424A-ACD1-08C8A56121BF}" name="Label" dataDxfId="0">
      <calculatedColumnFormula>"District : " &amp; $A13 &amp; "   No.of Stations : (" &amp; $D13 &amp;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EACF38-1989-4569-A35A-837B72B057BE}" name="EVcarsVsEvSations" displayName="EVcarsVsEvSations" ref="A46:C49" totalsRowShown="0">
  <autoFilter ref="A46:C49" xr:uid="{E6EACF38-1989-4569-A35A-837B72B057BE}"/>
  <tableColumns count="3">
    <tableColumn id="1" xr3:uid="{5137177B-49AA-4DA1-BFE0-61281E62119A}" name="Year"/>
    <tableColumn id="2" xr3:uid="{98075DA3-955C-42CB-8DA1-2FDB58D148BC}" name=" EV Cars Trend"/>
    <tableColumn id="3" xr3:uid="{2BA04262-07DF-47DF-BB22-513C33EEF860}" name="EV Station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openxmlformats.org/officeDocument/2006/relationships/table" Target="../tables/table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1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0EB4B-889C-491D-B422-5C3523B512E8}">
  <dimension ref="A1:F49"/>
  <sheetViews>
    <sheetView topLeftCell="A28" workbookViewId="0">
      <selection activeCell="D52" sqref="D52"/>
    </sheetView>
  </sheetViews>
  <sheetFormatPr defaultRowHeight="14.4" x14ac:dyDescent="0.3"/>
  <cols>
    <col min="1" max="1" width="6.88671875" bestFit="1" customWidth="1"/>
    <col min="2" max="2" width="27.44140625" bestFit="1" customWidth="1"/>
    <col min="3" max="3" width="11.109375" customWidth="1"/>
    <col min="4" max="4" width="6" bestFit="1" customWidth="1"/>
    <col min="5" max="5" width="5.88671875" bestFit="1" customWidth="1"/>
    <col min="6" max="6" width="10.77734375" bestFit="1" customWidth="1"/>
    <col min="7" max="7" width="7" customWidth="1"/>
    <col min="8" max="8" width="6" bestFit="1" customWidth="1"/>
    <col min="9" max="9" width="9.44140625" bestFit="1" customWidth="1"/>
    <col min="10" max="10" width="9.33203125" bestFit="1" customWidth="1"/>
    <col min="11" max="11" width="7" bestFit="1" customWidth="1"/>
    <col min="12" max="12" width="6.5546875" bestFit="1" customWidth="1"/>
    <col min="13" max="13" width="5.88671875" bestFit="1" customWidth="1"/>
    <col min="14" max="14" width="10.33203125" bestFit="1" customWidth="1"/>
    <col min="15" max="15" width="6.5546875" bestFit="1" customWidth="1"/>
    <col min="16" max="16" width="10.77734375" bestFit="1" customWidth="1"/>
    <col min="17" max="17" width="8.21875" bestFit="1" customWidth="1"/>
    <col min="18" max="18" width="7" bestFit="1" customWidth="1"/>
    <col min="19" max="19" width="8.44140625" bestFit="1" customWidth="1"/>
    <col min="20" max="20" width="6.5546875" bestFit="1" customWidth="1"/>
    <col min="21" max="21" width="12.88671875" bestFit="1" customWidth="1"/>
    <col min="22" max="22" width="11.44140625" bestFit="1" customWidth="1"/>
    <col min="23" max="23" width="10.44140625" bestFit="1" customWidth="1"/>
    <col min="24" max="24" width="7" bestFit="1" customWidth="1"/>
    <col min="25" max="25" width="11.77734375" bestFit="1" customWidth="1"/>
    <col min="26" max="26" width="10.77734375" bestFit="1" customWidth="1"/>
    <col min="27" max="27" width="10.109375" bestFit="1" customWidth="1"/>
    <col min="28" max="28" width="12.5546875" bestFit="1" customWidth="1"/>
    <col min="29" max="29" width="10" bestFit="1" customWidth="1"/>
    <col min="30" max="30" width="6.5546875" bestFit="1" customWidth="1"/>
    <col min="31" max="31" width="6.6640625" bestFit="1" customWidth="1"/>
    <col min="32" max="32" width="7" bestFit="1" customWidth="1"/>
    <col min="33" max="33" width="7.5546875" bestFit="1" customWidth="1"/>
    <col min="34" max="35" width="7" bestFit="1" customWidth="1"/>
    <col min="36" max="36" width="13.77734375" bestFit="1" customWidth="1"/>
    <col min="37" max="37" width="9.33203125" bestFit="1" customWidth="1"/>
    <col min="38" max="38" width="6.5546875" bestFit="1" customWidth="1"/>
    <col min="39" max="39" width="7" bestFit="1" customWidth="1"/>
    <col min="40" max="40" width="10.88671875" bestFit="1" customWidth="1"/>
    <col min="41" max="41" width="7" bestFit="1" customWidth="1"/>
    <col min="42" max="42" width="6" bestFit="1" customWidth="1"/>
    <col min="43" max="43" width="26.33203125" bestFit="1" customWidth="1"/>
    <col min="44" max="44" width="9.77734375" bestFit="1" customWidth="1"/>
    <col min="45" max="45" width="6.5546875" bestFit="1" customWidth="1"/>
    <col min="46" max="46" width="7" bestFit="1" customWidth="1"/>
    <col min="47" max="47" width="6.77734375" bestFit="1" customWidth="1"/>
    <col min="48" max="48" width="6.5546875" bestFit="1" customWidth="1"/>
    <col min="49" max="49" width="6" bestFit="1" customWidth="1"/>
    <col min="50" max="50" width="7" bestFit="1" customWidth="1"/>
    <col min="51" max="51" width="5.88671875" bestFit="1" customWidth="1"/>
    <col min="52" max="52" width="15.44140625" bestFit="1" customWidth="1"/>
    <col min="53" max="53" width="6.5546875" bestFit="1" customWidth="1"/>
    <col min="54" max="54" width="9.33203125" bestFit="1" customWidth="1"/>
    <col min="55" max="55" width="13.88671875" bestFit="1" customWidth="1"/>
    <col min="56" max="56" width="6" bestFit="1" customWidth="1"/>
    <col min="57" max="57" width="5.88671875" bestFit="1" customWidth="1"/>
    <col min="58" max="58" width="10.5546875" bestFit="1" customWidth="1"/>
    <col min="59" max="59" width="8.5546875" bestFit="1" customWidth="1"/>
    <col min="60" max="60" width="7" bestFit="1" customWidth="1"/>
    <col min="61" max="61" width="7.109375" bestFit="1" customWidth="1"/>
    <col min="62" max="62" width="6" bestFit="1" customWidth="1"/>
    <col min="63" max="63" width="6.5546875" bestFit="1" customWidth="1"/>
    <col min="64" max="64" width="11.88671875" bestFit="1" customWidth="1"/>
    <col min="65" max="65" width="6" bestFit="1" customWidth="1"/>
    <col min="66" max="67" width="9.44140625" bestFit="1" customWidth="1"/>
    <col min="68" max="68" width="6" bestFit="1" customWidth="1"/>
    <col min="69" max="69" width="7" bestFit="1" customWidth="1"/>
    <col min="70" max="70" width="5.88671875" bestFit="1" customWidth="1"/>
    <col min="71" max="71" width="9.88671875" bestFit="1" customWidth="1"/>
    <col min="72" max="72" width="6.5546875" bestFit="1" customWidth="1"/>
    <col min="73" max="73" width="17.21875" bestFit="1" customWidth="1"/>
    <col min="74" max="74" width="6" bestFit="1" customWidth="1"/>
    <col min="75" max="75" width="7" bestFit="1" customWidth="1"/>
    <col min="76" max="76" width="5.88671875" bestFit="1" customWidth="1"/>
    <col min="77" max="77" width="7.21875" bestFit="1" customWidth="1"/>
    <col min="78" max="78" width="7" bestFit="1" customWidth="1"/>
    <col min="79" max="79" width="6.5546875" bestFit="1" customWidth="1"/>
    <col min="80" max="80" width="13.109375" bestFit="1" customWidth="1"/>
    <col min="81" max="81" width="12.33203125" bestFit="1" customWidth="1"/>
    <col min="82" max="82" width="11" bestFit="1" customWidth="1"/>
    <col min="83" max="83" width="9.88671875" bestFit="1" customWidth="1"/>
    <col min="84" max="84" width="7.5546875" bestFit="1" customWidth="1"/>
    <col min="85" max="85" width="9.44140625" bestFit="1" customWidth="1"/>
    <col min="86" max="86" width="7" bestFit="1" customWidth="1"/>
    <col min="87" max="87" width="6" bestFit="1" customWidth="1"/>
    <col min="88" max="88" width="7.33203125" bestFit="1" customWidth="1"/>
    <col min="89" max="89" width="7" bestFit="1" customWidth="1"/>
    <col min="90" max="90" width="5.88671875" bestFit="1" customWidth="1"/>
    <col min="91" max="91" width="9.6640625" bestFit="1" customWidth="1"/>
    <col min="92" max="92" width="11" bestFit="1" customWidth="1"/>
    <col min="93" max="93" width="11.33203125" bestFit="1" customWidth="1"/>
    <col min="94" max="94" width="11" bestFit="1" customWidth="1"/>
    <col min="95" max="95" width="7" bestFit="1" customWidth="1"/>
    <col min="96" max="96" width="11.6640625" bestFit="1" customWidth="1"/>
    <col min="97" max="97" width="10.6640625" bestFit="1" customWidth="1"/>
    <col min="98" max="98" width="10.88671875" bestFit="1" customWidth="1"/>
    <col min="99" max="99" width="7" bestFit="1" customWidth="1"/>
    <col min="100" max="100" width="6.5546875" bestFit="1" customWidth="1"/>
    <col min="101" max="101" width="15.21875" bestFit="1" customWidth="1"/>
    <col min="102" max="102" width="10.88671875" bestFit="1" customWidth="1"/>
    <col min="103" max="103" width="6" bestFit="1" customWidth="1"/>
    <col min="104" max="104" width="6.5546875" bestFit="1" customWidth="1"/>
    <col min="105" max="105" width="14.21875" bestFit="1" customWidth="1"/>
    <col min="106" max="106" width="7" bestFit="1" customWidth="1"/>
    <col min="107" max="107" width="7.21875" bestFit="1" customWidth="1"/>
    <col min="108" max="108" width="6.5546875" bestFit="1" customWidth="1"/>
    <col min="109" max="109" width="8.109375" bestFit="1" customWidth="1"/>
    <col min="110" max="110" width="8.88671875" bestFit="1" customWidth="1"/>
    <col min="111" max="111" width="6" bestFit="1" customWidth="1"/>
    <col min="112" max="112" width="7" bestFit="1" customWidth="1"/>
    <col min="113" max="113" width="9.109375" bestFit="1" customWidth="1"/>
    <col min="114" max="114" width="13.6640625" bestFit="1" customWidth="1"/>
    <col min="115" max="115" width="6" bestFit="1" customWidth="1"/>
    <col min="116" max="116" width="12.33203125" bestFit="1" customWidth="1"/>
    <col min="117" max="117" width="10.109375" bestFit="1" customWidth="1"/>
    <col min="118" max="118" width="6" bestFit="1" customWidth="1"/>
    <col min="119" max="119" width="11.77734375" bestFit="1" customWidth="1"/>
    <col min="120" max="120" width="9.33203125" bestFit="1" customWidth="1"/>
    <col min="121" max="121" width="6" bestFit="1" customWidth="1"/>
    <col min="122" max="122" width="8.109375" bestFit="1" customWidth="1"/>
    <col min="123" max="123" width="9.88671875" bestFit="1" customWidth="1"/>
    <col min="124" max="124" width="6" bestFit="1" customWidth="1"/>
    <col min="125" max="125" width="7" bestFit="1" customWidth="1"/>
    <col min="126" max="126" width="5.88671875" bestFit="1" customWidth="1"/>
    <col min="127" max="127" width="11.109375" bestFit="1" customWidth="1"/>
    <col min="128" max="128" width="15.21875" bestFit="1" customWidth="1"/>
    <col min="129" max="129" width="6.5546875" bestFit="1" customWidth="1"/>
    <col min="130" max="130" width="7" bestFit="1" customWidth="1"/>
    <col min="131" max="131" width="9" bestFit="1" customWidth="1"/>
    <col min="132" max="132" width="7" bestFit="1" customWidth="1"/>
    <col min="133" max="133" width="6" bestFit="1" customWidth="1"/>
    <col min="134" max="134" width="8.77734375" bestFit="1" customWidth="1"/>
    <col min="135" max="135" width="8.21875" bestFit="1" customWidth="1"/>
    <col min="136" max="136" width="10.77734375" bestFit="1" customWidth="1"/>
  </cols>
  <sheetData>
    <row r="1" spans="1:3" x14ac:dyDescent="0.3">
      <c r="A1" s="1" t="s">
        <v>29</v>
      </c>
      <c r="B1" t="s">
        <v>27</v>
      </c>
    </row>
    <row r="2" spans="1:3" x14ac:dyDescent="0.3">
      <c r="A2" s="2" t="s">
        <v>10</v>
      </c>
      <c r="B2" s="13">
        <v>839</v>
      </c>
    </row>
    <row r="3" spans="1:3" x14ac:dyDescent="0.3">
      <c r="A3" s="2" t="s">
        <v>5</v>
      </c>
      <c r="B3" s="13">
        <v>856</v>
      </c>
    </row>
    <row r="4" spans="1:3" x14ac:dyDescent="0.3">
      <c r="A4" s="2" t="s">
        <v>13</v>
      </c>
      <c r="B4" s="13">
        <v>865</v>
      </c>
    </row>
    <row r="5" spans="1:3" x14ac:dyDescent="0.3">
      <c r="A5" s="2" t="s">
        <v>22</v>
      </c>
      <c r="B5" s="13">
        <v>875</v>
      </c>
    </row>
    <row r="6" spans="1:3" x14ac:dyDescent="0.3">
      <c r="A6" s="2" t="s">
        <v>11</v>
      </c>
      <c r="B6" s="13">
        <v>1126</v>
      </c>
    </row>
    <row r="7" spans="1:3" x14ac:dyDescent="0.3">
      <c r="A7" s="2" t="s">
        <v>9</v>
      </c>
      <c r="B7" s="13">
        <v>1673</v>
      </c>
    </row>
    <row r="8" spans="1:3" x14ac:dyDescent="0.3">
      <c r="A8" s="2" t="s">
        <v>8</v>
      </c>
      <c r="B8" s="13">
        <v>3274</v>
      </c>
    </row>
    <row r="9" spans="1:3" x14ac:dyDescent="0.3">
      <c r="A9" s="2" t="s">
        <v>6</v>
      </c>
      <c r="B9" s="13">
        <v>3720</v>
      </c>
    </row>
    <row r="10" spans="1:3" x14ac:dyDescent="0.3">
      <c r="A10" s="2" t="s">
        <v>12</v>
      </c>
      <c r="B10" s="13">
        <v>5262</v>
      </c>
    </row>
    <row r="11" spans="1:3" x14ac:dyDescent="0.3">
      <c r="A11" s="2" t="s">
        <v>15</v>
      </c>
      <c r="B11" s="13">
        <v>6405</v>
      </c>
      <c r="C11" t="str">
        <f>A11</f>
        <v>TOYOTA</v>
      </c>
    </row>
    <row r="14" spans="1:3" x14ac:dyDescent="0.3">
      <c r="A14" s="1" t="s">
        <v>2</v>
      </c>
      <c r="B14" t="s">
        <v>27</v>
      </c>
    </row>
    <row r="15" spans="1:3" x14ac:dyDescent="0.3">
      <c r="A15" s="2" t="s">
        <v>24</v>
      </c>
      <c r="B15" s="13">
        <v>596</v>
      </c>
    </row>
    <row r="16" spans="1:3" x14ac:dyDescent="0.3">
      <c r="A16" s="2" t="s">
        <v>19</v>
      </c>
      <c r="B16" s="13">
        <v>1492</v>
      </c>
    </row>
    <row r="17" spans="1:6" x14ac:dyDescent="0.3">
      <c r="A17" s="2" t="s">
        <v>4</v>
      </c>
      <c r="B17" s="13">
        <v>3120</v>
      </c>
    </row>
    <row r="18" spans="1:6" x14ac:dyDescent="0.3">
      <c r="A18" s="2" t="s">
        <v>23</v>
      </c>
      <c r="B18" s="13">
        <v>4285</v>
      </c>
    </row>
    <row r="19" spans="1:6" x14ac:dyDescent="0.3">
      <c r="A19" s="2" t="s">
        <v>17</v>
      </c>
      <c r="B19" s="13">
        <v>9109</v>
      </c>
    </row>
    <row r="20" spans="1:6" x14ac:dyDescent="0.3">
      <c r="A20" s="2" t="s">
        <v>18</v>
      </c>
      <c r="B20" s="13">
        <v>12337</v>
      </c>
      <c r="C20" t="str">
        <f>A20</f>
        <v>Sports Utility Vehicle</v>
      </c>
    </row>
    <row r="23" spans="1:6" x14ac:dyDescent="0.3">
      <c r="A23" s="1" t="s">
        <v>0</v>
      </c>
      <c r="B23" t="s">
        <v>27</v>
      </c>
    </row>
    <row r="24" spans="1:6" x14ac:dyDescent="0.3">
      <c r="A24" s="2">
        <v>2022</v>
      </c>
      <c r="B24">
        <v>30939</v>
      </c>
    </row>
    <row r="25" spans="1:6" x14ac:dyDescent="0.3">
      <c r="A25" s="2">
        <v>2023</v>
      </c>
      <c r="B25">
        <v>30225</v>
      </c>
    </row>
    <row r="26" spans="1:6" x14ac:dyDescent="0.3">
      <c r="A26" s="2">
        <v>2024</v>
      </c>
      <c r="B26">
        <v>43022</v>
      </c>
    </row>
    <row r="29" spans="1:6" x14ac:dyDescent="0.3">
      <c r="A29" s="1" t="s">
        <v>26</v>
      </c>
      <c r="B29" s="1" t="s">
        <v>28</v>
      </c>
    </row>
    <row r="30" spans="1:6" x14ac:dyDescent="0.3">
      <c r="A30" s="1" t="s">
        <v>0</v>
      </c>
      <c r="B30" t="s">
        <v>37</v>
      </c>
      <c r="C30" t="s">
        <v>3</v>
      </c>
      <c r="D30" t="s">
        <v>38</v>
      </c>
      <c r="E30" t="s">
        <v>7</v>
      </c>
      <c r="F30" t="s">
        <v>25</v>
      </c>
    </row>
    <row r="31" spans="1:6" x14ac:dyDescent="0.3">
      <c r="A31" s="2">
        <v>2022</v>
      </c>
      <c r="B31">
        <v>12053</v>
      </c>
      <c r="C31">
        <v>14817</v>
      </c>
      <c r="D31">
        <v>3634</v>
      </c>
      <c r="E31">
        <v>435</v>
      </c>
      <c r="F31">
        <v>30939</v>
      </c>
    </row>
    <row r="32" spans="1:6" x14ac:dyDescent="0.3">
      <c r="A32" s="2">
        <v>2023</v>
      </c>
      <c r="B32">
        <v>14131</v>
      </c>
      <c r="C32">
        <v>10461</v>
      </c>
      <c r="D32">
        <v>5468</v>
      </c>
      <c r="E32">
        <v>165</v>
      </c>
      <c r="F32">
        <v>30225</v>
      </c>
    </row>
    <row r="33" spans="1:6" x14ac:dyDescent="0.3">
      <c r="A33" s="2">
        <v>2024</v>
      </c>
      <c r="B33">
        <v>20868</v>
      </c>
      <c r="C33">
        <v>7664</v>
      </c>
      <c r="D33">
        <v>14448</v>
      </c>
      <c r="E33">
        <v>42</v>
      </c>
      <c r="F33">
        <v>43022</v>
      </c>
    </row>
    <row r="34" spans="1:6" x14ac:dyDescent="0.3">
      <c r="A34" s="2" t="s">
        <v>25</v>
      </c>
      <c r="B34">
        <v>47052</v>
      </c>
      <c r="C34">
        <v>32942</v>
      </c>
      <c r="D34">
        <v>23550</v>
      </c>
      <c r="E34">
        <v>642</v>
      </c>
      <c r="F34">
        <v>104186</v>
      </c>
    </row>
    <row r="36" spans="1:6" x14ac:dyDescent="0.3">
      <c r="A36" t="s">
        <v>34</v>
      </c>
    </row>
    <row r="37" spans="1:6" x14ac:dyDescent="0.3">
      <c r="A37" t="s">
        <v>33</v>
      </c>
      <c r="C37" s="4"/>
    </row>
    <row r="38" spans="1:6" x14ac:dyDescent="0.3">
      <c r="A38" s="3">
        <v>104186</v>
      </c>
    </row>
    <row r="40" spans="1:6" x14ac:dyDescent="0.3">
      <c r="A40">
        <v>2021</v>
      </c>
      <c r="B40">
        <v>45442</v>
      </c>
    </row>
    <row r="41" spans="1:6" x14ac:dyDescent="0.3">
      <c r="A41" s="1" t="s">
        <v>0</v>
      </c>
      <c r="B41" t="s">
        <v>27</v>
      </c>
      <c r="C41" s="4" t="s">
        <v>35</v>
      </c>
    </row>
    <row r="42" spans="1:6" x14ac:dyDescent="0.3">
      <c r="A42" s="2">
        <v>2022</v>
      </c>
      <c r="B42">
        <v>30939</v>
      </c>
      <c r="C42" s="4">
        <f>($B42-$B40)/$B40</f>
        <v>-0.31915408652788169</v>
      </c>
    </row>
    <row r="43" spans="1:6" x14ac:dyDescent="0.3">
      <c r="A43" s="2">
        <v>2023</v>
      </c>
      <c r="B43">
        <v>30225</v>
      </c>
      <c r="C43" s="4">
        <f>($B43-$B42)/$B42</f>
        <v>-2.3077668961504896E-2</v>
      </c>
    </row>
    <row r="44" spans="1:6" x14ac:dyDescent="0.3">
      <c r="A44" s="2">
        <v>2024</v>
      </c>
      <c r="B44">
        <v>43022</v>
      </c>
      <c r="C44" s="4">
        <f>($B44-$B43)/$B43</f>
        <v>0.42339123242349047</v>
      </c>
    </row>
    <row r="46" spans="1:6" x14ac:dyDescent="0.3">
      <c r="A46" s="1" t="s">
        <v>0</v>
      </c>
      <c r="B46" t="s">
        <v>26</v>
      </c>
      <c r="C46" t="s">
        <v>36</v>
      </c>
    </row>
    <row r="47" spans="1:6" x14ac:dyDescent="0.3">
      <c r="A47" s="2">
        <v>2022</v>
      </c>
      <c r="B47" s="13">
        <v>30939</v>
      </c>
      <c r="C47" s="4">
        <f>VLOOKUP(A47,A42:C44,3)</f>
        <v>-0.31915408652788169</v>
      </c>
    </row>
    <row r="49" spans="1:1" x14ac:dyDescent="0.3">
      <c r="A4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F7153-13BC-46E0-9B2E-A943ED9F7D04}">
  <dimension ref="A1:J58"/>
  <sheetViews>
    <sheetView topLeftCell="A10" zoomScaleNormal="100" workbookViewId="0">
      <selection activeCell="I23" sqref="I23"/>
    </sheetView>
  </sheetViews>
  <sheetFormatPr defaultRowHeight="14.4" x14ac:dyDescent="0.3"/>
  <cols>
    <col min="1" max="1" width="27.44140625" bestFit="1" customWidth="1"/>
    <col min="2" max="2" width="15.5546875" bestFit="1" customWidth="1"/>
    <col min="3" max="4" width="7" bestFit="1" customWidth="1"/>
    <col min="5" max="5" width="6" bestFit="1" customWidth="1"/>
    <col min="6" max="6" width="10.77734375" bestFit="1" customWidth="1"/>
    <col min="7" max="7" width="12.5546875" bestFit="1" customWidth="1"/>
    <col min="8" max="8" width="16.109375" bestFit="1" customWidth="1"/>
    <col min="9" max="9" width="26.5546875" bestFit="1" customWidth="1"/>
    <col min="10" max="10" width="6.44140625" bestFit="1" customWidth="1"/>
    <col min="11" max="11" width="10.88671875" bestFit="1" customWidth="1"/>
    <col min="12" max="12" width="9.44140625" bestFit="1" customWidth="1"/>
    <col min="13" max="13" width="8.44140625" bestFit="1" customWidth="1"/>
    <col min="14" max="14" width="8.109375" bestFit="1" customWidth="1"/>
    <col min="15" max="15" width="10.5546875" bestFit="1" customWidth="1"/>
    <col min="16" max="16" width="8" bestFit="1" customWidth="1"/>
    <col min="17" max="17" width="5.5546875" bestFit="1" customWidth="1"/>
    <col min="18" max="18" width="4.5546875" bestFit="1" customWidth="1"/>
    <col min="19" max="19" width="11.77734375" bestFit="1" customWidth="1"/>
    <col min="20" max="20" width="7.33203125" bestFit="1" customWidth="1"/>
    <col min="22" max="22" width="7.77734375" bestFit="1" customWidth="1"/>
    <col min="23" max="23" width="4.77734375" bestFit="1" customWidth="1"/>
    <col min="24" max="24" width="5" bestFit="1" customWidth="1"/>
    <col min="25" max="25" width="13.44140625" bestFit="1" customWidth="1"/>
    <col min="26" max="26" width="11.88671875" bestFit="1" customWidth="1"/>
    <col min="27" max="27" width="6.5546875" bestFit="1" customWidth="1"/>
    <col min="28" max="28" width="5.109375" bestFit="1" customWidth="1"/>
    <col min="29" max="29" width="9.88671875" bestFit="1" customWidth="1"/>
    <col min="30" max="31" width="7.44140625" bestFit="1" customWidth="1"/>
    <col min="32" max="32" width="7.88671875" bestFit="1" customWidth="1"/>
    <col min="33" max="33" width="15.21875" bestFit="1" customWidth="1"/>
    <col min="34" max="34" width="5.21875" bestFit="1" customWidth="1"/>
    <col min="35" max="35" width="9" bestFit="1" customWidth="1"/>
    <col min="36" max="36" width="5.5546875" bestFit="1" customWidth="1"/>
    <col min="37" max="37" width="7.44140625" bestFit="1" customWidth="1"/>
    <col min="38" max="38" width="5.33203125" bestFit="1" customWidth="1"/>
    <col min="39" max="40" width="9" bestFit="1" customWidth="1"/>
    <col min="41" max="41" width="9.6640625" bestFit="1" customWidth="1"/>
    <col min="43" max="43" width="13.21875" bestFit="1" customWidth="1"/>
    <col min="44" max="44" width="12.21875" bestFit="1" customWidth="1"/>
    <col min="45" max="45" width="6.109375" bestFit="1" customWidth="1"/>
    <col min="46" max="46" width="6.88671875" bestFit="1" customWidth="1"/>
    <col min="47" max="47" width="7.109375" bestFit="1" customWidth="1"/>
    <col min="48" max="48" width="11.6640625" bestFit="1" customWidth="1"/>
    <col min="49" max="49" width="8.109375" bestFit="1" customWidth="1"/>
    <col min="50" max="50" width="7.33203125" bestFit="1" customWidth="1"/>
    <col min="51" max="51" width="6.109375" bestFit="1" customWidth="1"/>
    <col min="52" max="52" width="7.88671875" bestFit="1" customWidth="1"/>
    <col min="53" max="53" width="9.109375" bestFit="1" customWidth="1"/>
    <col min="54" max="54" width="13.21875" bestFit="1" customWidth="1"/>
    <col min="55" max="55" width="7" bestFit="1" customWidth="1"/>
    <col min="56" max="56" width="6.77734375" bestFit="1" customWidth="1"/>
    <col min="57" max="57" width="6.21875" bestFit="1" customWidth="1"/>
    <col min="58" max="58" width="10.77734375" bestFit="1" customWidth="1"/>
  </cols>
  <sheetData>
    <row r="1" spans="1:9" x14ac:dyDescent="0.3">
      <c r="A1" t="s">
        <v>39</v>
      </c>
    </row>
    <row r="3" spans="1:9" x14ac:dyDescent="0.3">
      <c r="A3" s="1" t="s">
        <v>1</v>
      </c>
      <c r="B3" t="s" vm="1">
        <v>38</v>
      </c>
      <c r="D3" s="1" t="s">
        <v>1</v>
      </c>
      <c r="E3" t="s" vm="2">
        <v>37</v>
      </c>
      <c r="G3" s="1" t="s">
        <v>1</v>
      </c>
      <c r="H3" t="s" vm="3">
        <v>41</v>
      </c>
    </row>
    <row r="5" spans="1:9" x14ac:dyDescent="0.3">
      <c r="A5" s="1" t="s">
        <v>30</v>
      </c>
      <c r="B5" t="s">
        <v>33</v>
      </c>
      <c r="D5" s="1" t="s">
        <v>30</v>
      </c>
      <c r="E5" t="s">
        <v>33</v>
      </c>
      <c r="G5" s="1" t="s">
        <v>30</v>
      </c>
      <c r="H5" t="s">
        <v>33</v>
      </c>
    </row>
    <row r="6" spans="1:9" x14ac:dyDescent="0.3">
      <c r="A6" s="2">
        <v>2022</v>
      </c>
      <c r="B6" s="13">
        <v>3634</v>
      </c>
      <c r="D6" s="2">
        <v>2022</v>
      </c>
      <c r="E6" s="13">
        <v>12053</v>
      </c>
      <c r="G6" s="2">
        <v>2022</v>
      </c>
      <c r="H6" s="13">
        <v>15687</v>
      </c>
    </row>
    <row r="9" spans="1:9" x14ac:dyDescent="0.3">
      <c r="A9" s="1" t="s">
        <v>26</v>
      </c>
      <c r="B9" s="1" t="s">
        <v>28</v>
      </c>
      <c r="G9" s="7" t="s">
        <v>37</v>
      </c>
      <c r="H9" s="6" t="s">
        <v>38</v>
      </c>
      <c r="I9" s="6" t="s">
        <v>40</v>
      </c>
    </row>
    <row r="10" spans="1:9" x14ac:dyDescent="0.3">
      <c r="A10" s="1" t="s">
        <v>0</v>
      </c>
      <c r="B10" t="s">
        <v>3</v>
      </c>
      <c r="C10" t="s">
        <v>37</v>
      </c>
      <c r="D10" t="s">
        <v>38</v>
      </c>
      <c r="E10" t="s">
        <v>7</v>
      </c>
      <c r="F10" t="s">
        <v>25</v>
      </c>
      <c r="G10" s="5">
        <f>B11</f>
        <v>0.47891011344904488</v>
      </c>
      <c r="H10" s="4">
        <f>C11</f>
        <v>0.38957303080254696</v>
      </c>
      <c r="I10" s="4">
        <f>G10+H10</f>
        <v>0.8684831442515919</v>
      </c>
    </row>
    <row r="11" spans="1:9" x14ac:dyDescent="0.3">
      <c r="A11" s="2">
        <v>2022</v>
      </c>
      <c r="B11" s="4">
        <v>0.47891011344904488</v>
      </c>
      <c r="C11" s="4">
        <v>0.38957303080254696</v>
      </c>
      <c r="D11" s="4">
        <v>0.11745693138110476</v>
      </c>
      <c r="E11" s="4">
        <v>1.4059924367303403E-2</v>
      </c>
      <c r="F11" s="4">
        <v>1</v>
      </c>
      <c r="G11" s="4">
        <f>F11-B11</f>
        <v>0.52108988655095512</v>
      </c>
      <c r="H11" s="4">
        <f>F11-C11</f>
        <v>0.6104269691974531</v>
      </c>
      <c r="I11" s="4">
        <f>F11-I10</f>
        <v>0.1315168557484081</v>
      </c>
    </row>
    <row r="14" spans="1:9" x14ac:dyDescent="0.3">
      <c r="A14" s="1" t="s">
        <v>26</v>
      </c>
      <c r="B14" s="1" t="s">
        <v>28</v>
      </c>
    </row>
    <row r="15" spans="1:9" x14ac:dyDescent="0.3">
      <c r="A15" s="1" t="s">
        <v>0</v>
      </c>
      <c r="B15" t="s">
        <v>38</v>
      </c>
      <c r="C15" t="s">
        <v>37</v>
      </c>
      <c r="D15" t="s">
        <v>25</v>
      </c>
    </row>
    <row r="16" spans="1:9" x14ac:dyDescent="0.3">
      <c r="A16" s="2">
        <v>2022</v>
      </c>
      <c r="B16">
        <v>3634</v>
      </c>
      <c r="C16">
        <v>12053</v>
      </c>
      <c r="D16">
        <v>15687</v>
      </c>
    </row>
    <row r="17" spans="1:5" x14ac:dyDescent="0.3">
      <c r="A17" s="2">
        <v>2023</v>
      </c>
      <c r="B17">
        <v>5468</v>
      </c>
      <c r="C17">
        <v>14131</v>
      </c>
      <c r="D17">
        <v>19599</v>
      </c>
    </row>
    <row r="18" spans="1:5" x14ac:dyDescent="0.3">
      <c r="A18" s="2">
        <v>2024</v>
      </c>
      <c r="B18">
        <v>14448</v>
      </c>
      <c r="C18">
        <v>20868</v>
      </c>
      <c r="D18">
        <v>35316</v>
      </c>
    </row>
    <row r="21" spans="1:5" x14ac:dyDescent="0.3">
      <c r="A21" s="1" t="s">
        <v>1</v>
      </c>
      <c r="B21" t="s" vm="1">
        <v>38</v>
      </c>
      <c r="D21" s="1" t="s">
        <v>1</v>
      </c>
      <c r="E21" t="s" vm="2">
        <v>37</v>
      </c>
    </row>
    <row r="23" spans="1:5" x14ac:dyDescent="0.3">
      <c r="A23" s="1" t="s">
        <v>31</v>
      </c>
      <c r="B23" t="s">
        <v>26</v>
      </c>
      <c r="D23" s="1" t="s">
        <v>31</v>
      </c>
      <c r="E23" t="s">
        <v>26</v>
      </c>
    </row>
    <row r="24" spans="1:5" x14ac:dyDescent="0.3">
      <c r="A24" s="2" t="s">
        <v>5</v>
      </c>
      <c r="B24" s="13">
        <v>93</v>
      </c>
      <c r="D24" s="2" t="s">
        <v>16</v>
      </c>
      <c r="E24" s="13">
        <v>273</v>
      </c>
    </row>
    <row r="25" spans="1:5" x14ac:dyDescent="0.3">
      <c r="A25" s="2" t="s">
        <v>60</v>
      </c>
      <c r="B25" s="13">
        <v>109</v>
      </c>
      <c r="D25" s="2" t="s">
        <v>10</v>
      </c>
      <c r="E25" s="13">
        <v>380</v>
      </c>
    </row>
    <row r="26" spans="1:5" x14ac:dyDescent="0.3">
      <c r="A26" s="2" t="s">
        <v>9</v>
      </c>
      <c r="B26" s="13">
        <v>126</v>
      </c>
      <c r="D26" s="2" t="s">
        <v>5</v>
      </c>
      <c r="E26" s="13">
        <v>629</v>
      </c>
    </row>
    <row r="27" spans="1:5" x14ac:dyDescent="0.3">
      <c r="A27" s="2" t="s">
        <v>61</v>
      </c>
      <c r="B27" s="13">
        <v>158</v>
      </c>
      <c r="D27" s="2" t="s">
        <v>9</v>
      </c>
      <c r="E27" s="13">
        <v>651</v>
      </c>
    </row>
    <row r="28" spans="1:5" x14ac:dyDescent="0.3">
      <c r="A28" s="2" t="s">
        <v>14</v>
      </c>
      <c r="B28" s="13">
        <v>185</v>
      </c>
      <c r="D28" s="2" t="s">
        <v>6</v>
      </c>
      <c r="E28" s="13">
        <v>693</v>
      </c>
    </row>
    <row r="29" spans="1:5" x14ac:dyDescent="0.3">
      <c r="A29" s="2" t="s">
        <v>20</v>
      </c>
      <c r="B29" s="13">
        <v>228</v>
      </c>
      <c r="D29" s="2" t="s">
        <v>8</v>
      </c>
      <c r="E29" s="13">
        <v>709</v>
      </c>
    </row>
    <row r="30" spans="1:5" x14ac:dyDescent="0.3">
      <c r="A30" s="2" t="s">
        <v>12</v>
      </c>
      <c r="B30" s="13">
        <v>327</v>
      </c>
      <c r="D30" s="2" t="s">
        <v>11</v>
      </c>
      <c r="E30" s="13">
        <v>762</v>
      </c>
    </row>
    <row r="31" spans="1:5" x14ac:dyDescent="0.3">
      <c r="A31" s="2" t="s">
        <v>6</v>
      </c>
      <c r="B31" s="13">
        <v>492</v>
      </c>
      <c r="D31" s="2" t="s">
        <v>13</v>
      </c>
      <c r="E31" s="13">
        <v>839</v>
      </c>
    </row>
    <row r="32" spans="1:5" x14ac:dyDescent="0.3">
      <c r="A32" s="2" t="s">
        <v>21</v>
      </c>
      <c r="B32" s="13">
        <v>786</v>
      </c>
      <c r="D32" s="2" t="s">
        <v>12</v>
      </c>
      <c r="E32" s="13">
        <v>2181</v>
      </c>
    </row>
    <row r="33" spans="1:10" x14ac:dyDescent="0.3">
      <c r="A33" s="2" t="s">
        <v>22</v>
      </c>
      <c r="B33" s="13">
        <v>875</v>
      </c>
      <c r="C33" t="str">
        <f>A33</f>
        <v>TESLA</v>
      </c>
      <c r="D33" s="2" t="s">
        <v>15</v>
      </c>
      <c r="E33" s="13">
        <v>4469</v>
      </c>
      <c r="F33" t="str">
        <f>D33</f>
        <v>TOYOTA</v>
      </c>
    </row>
    <row r="36" spans="1:10" x14ac:dyDescent="0.3">
      <c r="A36" s="1" t="s">
        <v>1</v>
      </c>
      <c r="B36" s="1" t="s">
        <v>2</v>
      </c>
      <c r="C36" t="s">
        <v>26</v>
      </c>
      <c r="G36" t="s">
        <v>1</v>
      </c>
      <c r="H36" t="s">
        <v>2</v>
      </c>
      <c r="I36" t="s">
        <v>26</v>
      </c>
    </row>
    <row r="37" spans="1:10" x14ac:dyDescent="0.3">
      <c r="A37" t="s">
        <v>38</v>
      </c>
      <c r="B37" t="s">
        <v>18</v>
      </c>
      <c r="C37" s="13">
        <v>1617</v>
      </c>
      <c r="G37" t="s">
        <v>38</v>
      </c>
      <c r="H37" t="s">
        <v>18</v>
      </c>
      <c r="I37">
        <f t="shared" ref="I37:I42" si="0">$C37</f>
        <v>1617</v>
      </c>
    </row>
    <row r="38" spans="1:10" x14ac:dyDescent="0.3">
      <c r="A38" t="s">
        <v>38</v>
      </c>
      <c r="B38" t="s">
        <v>17</v>
      </c>
      <c r="C38" s="13">
        <v>898</v>
      </c>
      <c r="G38" t="s">
        <v>38</v>
      </c>
      <c r="H38" t="s">
        <v>17</v>
      </c>
      <c r="I38">
        <f t="shared" si="0"/>
        <v>898</v>
      </c>
    </row>
    <row r="39" spans="1:10" x14ac:dyDescent="0.3">
      <c r="A39" t="s">
        <v>38</v>
      </c>
      <c r="B39" t="s">
        <v>23</v>
      </c>
      <c r="C39" s="13">
        <v>617</v>
      </c>
      <c r="G39" t="s">
        <v>38</v>
      </c>
      <c r="H39" t="s">
        <v>4</v>
      </c>
      <c r="I39">
        <f t="shared" si="0"/>
        <v>617</v>
      </c>
    </row>
    <row r="40" spans="1:10" x14ac:dyDescent="0.3">
      <c r="A40" t="s">
        <v>37</v>
      </c>
      <c r="B40" t="s">
        <v>17</v>
      </c>
      <c r="C40" s="13">
        <v>4102</v>
      </c>
      <c r="G40" t="s">
        <v>37</v>
      </c>
      <c r="H40" t="s">
        <v>18</v>
      </c>
      <c r="I40">
        <f t="shared" si="0"/>
        <v>4102</v>
      </c>
    </row>
    <row r="41" spans="1:10" s="6" customFormat="1" x14ac:dyDescent="0.3">
      <c r="A41" t="s">
        <v>37</v>
      </c>
      <c r="B41" t="s">
        <v>18</v>
      </c>
      <c r="C41" s="13">
        <v>3884</v>
      </c>
      <c r="D41"/>
      <c r="E41"/>
      <c r="F41"/>
      <c r="G41" t="s">
        <v>37</v>
      </c>
      <c r="H41" t="s">
        <v>23</v>
      </c>
      <c r="I41">
        <f t="shared" si="0"/>
        <v>3884</v>
      </c>
      <c r="J41"/>
    </row>
    <row r="42" spans="1:10" x14ac:dyDescent="0.3">
      <c r="A42" t="s">
        <v>37</v>
      </c>
      <c r="B42" t="s">
        <v>23</v>
      </c>
      <c r="C42" s="13">
        <v>2583</v>
      </c>
      <c r="G42" t="s">
        <v>37</v>
      </c>
      <c r="H42" t="s">
        <v>17</v>
      </c>
      <c r="I42">
        <f t="shared" si="0"/>
        <v>2583</v>
      </c>
    </row>
    <row r="58" spans="1:7" x14ac:dyDescent="0.3">
      <c r="A58" s="6"/>
      <c r="B58" s="6"/>
      <c r="C58" s="6"/>
      <c r="D58" s="6"/>
      <c r="E58" s="6"/>
      <c r="F58" s="6"/>
      <c r="G58"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8AB20-5092-4312-8756-749CA42B5AC0}">
  <dimension ref="A2:H2334"/>
  <sheetViews>
    <sheetView topLeftCell="A19" zoomScale="90" zoomScaleNormal="90" workbookViewId="0">
      <selection activeCell="E11" sqref="E11"/>
    </sheetView>
  </sheetViews>
  <sheetFormatPr defaultRowHeight="14.4" x14ac:dyDescent="0.3"/>
  <cols>
    <col min="1" max="1" width="13.44140625" bestFit="1" customWidth="1"/>
    <col min="2" max="2" width="17.5546875" bestFit="1" customWidth="1"/>
    <col min="3" max="3" width="9.6640625" bestFit="1" customWidth="1"/>
    <col min="4" max="4" width="28.5546875" bestFit="1" customWidth="1"/>
    <col min="5" max="5" width="70.44140625" bestFit="1" customWidth="1"/>
    <col min="6" max="6" width="37" bestFit="1" customWidth="1"/>
    <col min="7" max="7" width="82.77734375" bestFit="1" customWidth="1"/>
    <col min="8" max="8" width="25.77734375" bestFit="1" customWidth="1"/>
    <col min="9" max="9" width="40.109375" bestFit="1" customWidth="1"/>
    <col min="10" max="10" width="72.44140625" bestFit="1" customWidth="1"/>
    <col min="11" max="11" width="21" bestFit="1" customWidth="1"/>
    <col min="12" max="12" width="69.6640625" bestFit="1" customWidth="1"/>
    <col min="13" max="13" width="42" bestFit="1" customWidth="1"/>
    <col min="14" max="14" width="40.33203125" bestFit="1" customWidth="1"/>
    <col min="15" max="15" width="42.77734375" bestFit="1" customWidth="1"/>
    <col min="16" max="16" width="22.44140625" bestFit="1" customWidth="1"/>
    <col min="17" max="17" width="36.88671875" bestFit="1" customWidth="1"/>
    <col min="18" max="18" width="51.6640625" bestFit="1" customWidth="1"/>
    <col min="19" max="19" width="36.5546875" bestFit="1" customWidth="1"/>
    <col min="20" max="20" width="39.44140625" bestFit="1" customWidth="1"/>
    <col min="21" max="21" width="41.21875" bestFit="1" customWidth="1"/>
    <col min="22" max="22" width="40.77734375" bestFit="1" customWidth="1"/>
    <col min="23" max="23" width="23.88671875" bestFit="1" customWidth="1"/>
    <col min="24" max="24" width="24.21875" bestFit="1" customWidth="1"/>
    <col min="25" max="25" width="7.21875" bestFit="1" customWidth="1"/>
    <col min="26" max="26" width="18.6640625" bestFit="1" customWidth="1"/>
    <col min="27" max="27" width="43.88671875" bestFit="1" customWidth="1"/>
    <col min="28" max="28" width="44.6640625" bestFit="1" customWidth="1"/>
    <col min="29" max="29" width="11.21875" bestFit="1" customWidth="1"/>
    <col min="30" max="30" width="24.33203125" bestFit="1" customWidth="1"/>
    <col min="31" max="31" width="27.44140625" bestFit="1" customWidth="1"/>
    <col min="32" max="32" width="38.77734375" bestFit="1" customWidth="1"/>
    <col min="33" max="33" width="42" bestFit="1" customWidth="1"/>
    <col min="34" max="34" width="53.5546875" bestFit="1" customWidth="1"/>
    <col min="35" max="35" width="56.6640625" bestFit="1" customWidth="1"/>
    <col min="36" max="36" width="38.44140625" bestFit="1" customWidth="1"/>
    <col min="37" max="37" width="41.44140625" bestFit="1" customWidth="1"/>
    <col min="38" max="38" width="41.33203125" bestFit="1" customWidth="1"/>
    <col min="39" max="39" width="44.44140625" bestFit="1" customWidth="1"/>
    <col min="40" max="40" width="43.109375" bestFit="1" customWidth="1"/>
    <col min="41" max="41" width="4.6640625" bestFit="1" customWidth="1"/>
    <col min="42" max="42" width="46.109375" bestFit="1" customWidth="1"/>
    <col min="43" max="43" width="42.6640625" bestFit="1" customWidth="1"/>
    <col min="44" max="44" width="45.6640625" bestFit="1" customWidth="1"/>
    <col min="45" max="45" width="25.77734375" bestFit="1" customWidth="1"/>
    <col min="46" max="46" width="28.88671875" bestFit="1" customWidth="1"/>
    <col min="47" max="47" width="26.109375" bestFit="1" customWidth="1"/>
    <col min="48" max="48" width="29.109375" bestFit="1" customWidth="1"/>
    <col min="49" max="49" width="9.109375" bestFit="1" customWidth="1"/>
    <col min="50" max="50" width="12.109375" bestFit="1" customWidth="1"/>
    <col min="51" max="51" width="20.5546875" bestFit="1" customWidth="1"/>
    <col min="52" max="52" width="23.6640625" bestFit="1" customWidth="1"/>
    <col min="53" max="53" width="45.77734375" bestFit="1" customWidth="1"/>
    <col min="54" max="54" width="48.88671875" bestFit="1" customWidth="1"/>
    <col min="55" max="55" width="46.5546875" bestFit="1" customWidth="1"/>
    <col min="56" max="56" width="49.6640625" bestFit="1" customWidth="1"/>
    <col min="57" max="57" width="11.21875" bestFit="1" customWidth="1"/>
    <col min="58" max="82" width="3.33203125" bestFit="1" customWidth="1"/>
    <col min="83" max="83" width="11.21875" bestFit="1" customWidth="1"/>
    <col min="84" max="90" width="12" bestFit="1" customWidth="1"/>
    <col min="91" max="91" width="11" bestFit="1" customWidth="1"/>
    <col min="92" max="96" width="12" bestFit="1" customWidth="1"/>
    <col min="97" max="97" width="11" bestFit="1" customWidth="1"/>
    <col min="98" max="106" width="12" bestFit="1" customWidth="1"/>
    <col min="107" max="107" width="10" bestFit="1" customWidth="1"/>
    <col min="108" max="115" width="12" bestFit="1" customWidth="1"/>
    <col min="116" max="116" width="11" bestFit="1" customWidth="1"/>
    <col min="117" max="118" width="12" bestFit="1" customWidth="1"/>
    <col min="119" max="119" width="11" bestFit="1" customWidth="1"/>
    <col min="120" max="127" width="12" bestFit="1" customWidth="1"/>
    <col min="128" max="128" width="11" bestFit="1" customWidth="1"/>
    <col min="129" max="131" width="12" bestFit="1" customWidth="1"/>
    <col min="132" max="132" width="11" bestFit="1" customWidth="1"/>
    <col min="133" max="133" width="12" bestFit="1" customWidth="1"/>
    <col min="134" max="134" width="11" bestFit="1" customWidth="1"/>
    <col min="135" max="139" width="12" bestFit="1" customWidth="1"/>
    <col min="140" max="140" width="11" bestFit="1" customWidth="1"/>
    <col min="141" max="144" width="12" bestFit="1" customWidth="1"/>
    <col min="145" max="145" width="11" bestFit="1" customWidth="1"/>
    <col min="146" max="169" width="12" bestFit="1" customWidth="1"/>
    <col min="170" max="170" width="11" bestFit="1" customWidth="1"/>
    <col min="171" max="195" width="12" bestFit="1" customWidth="1"/>
    <col min="196" max="196" width="11" bestFit="1" customWidth="1"/>
    <col min="197" max="201" width="12" bestFit="1" customWidth="1"/>
    <col min="202" max="202" width="11" bestFit="1" customWidth="1"/>
    <col min="203" max="203" width="12" bestFit="1" customWidth="1"/>
    <col min="204" max="204" width="11" bestFit="1" customWidth="1"/>
    <col min="205" max="208" width="12" bestFit="1" customWidth="1"/>
    <col min="209" max="209" width="11" bestFit="1" customWidth="1"/>
    <col min="210" max="212" width="12" bestFit="1" customWidth="1"/>
    <col min="213" max="213" width="11" bestFit="1" customWidth="1"/>
    <col min="214" max="216" width="12" bestFit="1" customWidth="1"/>
    <col min="217" max="217" width="11" bestFit="1" customWidth="1"/>
    <col min="218" max="232" width="12" bestFit="1" customWidth="1"/>
    <col min="233" max="233" width="10" bestFit="1" customWidth="1"/>
    <col min="234" max="237" width="12" bestFit="1" customWidth="1"/>
    <col min="238" max="238" width="11" bestFit="1" customWidth="1"/>
    <col min="239" max="259" width="12" bestFit="1" customWidth="1"/>
    <col min="260" max="260" width="11" bestFit="1" customWidth="1"/>
    <col min="261" max="270" width="12" bestFit="1" customWidth="1"/>
    <col min="271" max="271" width="11" bestFit="1" customWidth="1"/>
    <col min="272" max="278" width="12" bestFit="1" customWidth="1"/>
    <col min="279" max="279" width="11" bestFit="1" customWidth="1"/>
    <col min="280" max="298" width="12" bestFit="1" customWidth="1"/>
    <col min="299" max="299" width="11" bestFit="1" customWidth="1"/>
    <col min="300" max="305" width="12" bestFit="1" customWidth="1"/>
    <col min="306" max="306" width="11" bestFit="1" customWidth="1"/>
    <col min="307" max="330" width="12" bestFit="1" customWidth="1"/>
    <col min="331" max="331" width="10" bestFit="1" customWidth="1"/>
    <col min="332" max="333" width="12" bestFit="1" customWidth="1"/>
    <col min="334" max="334" width="11" bestFit="1" customWidth="1"/>
    <col min="335" max="346" width="12" bestFit="1" customWidth="1"/>
    <col min="347" max="348" width="11" bestFit="1" customWidth="1"/>
    <col min="349" max="362" width="12" bestFit="1" customWidth="1"/>
    <col min="363" max="363" width="11" bestFit="1" customWidth="1"/>
    <col min="364" max="377" width="12" bestFit="1" customWidth="1"/>
    <col min="378" max="378" width="11" bestFit="1" customWidth="1"/>
    <col min="379" max="397" width="12" bestFit="1" customWidth="1"/>
    <col min="398" max="398" width="11" bestFit="1" customWidth="1"/>
    <col min="399" max="399" width="12" bestFit="1" customWidth="1"/>
    <col min="400" max="400" width="11" bestFit="1" customWidth="1"/>
    <col min="401" max="401" width="12" bestFit="1" customWidth="1"/>
    <col min="402" max="402" width="11" bestFit="1" customWidth="1"/>
    <col min="403" max="404" width="12" bestFit="1" customWidth="1"/>
    <col min="405" max="405" width="11" bestFit="1" customWidth="1"/>
    <col min="406" max="408" width="12" bestFit="1" customWidth="1"/>
    <col min="409" max="409" width="11" bestFit="1" customWidth="1"/>
    <col min="410" max="410" width="12" bestFit="1" customWidth="1"/>
    <col min="411" max="411" width="9" bestFit="1" customWidth="1"/>
    <col min="412" max="433" width="12" bestFit="1" customWidth="1"/>
    <col min="434" max="434" width="11" bestFit="1" customWidth="1"/>
    <col min="435" max="438" width="12" bestFit="1" customWidth="1"/>
    <col min="439" max="440" width="11" bestFit="1" customWidth="1"/>
    <col min="441" max="442" width="12" bestFit="1" customWidth="1"/>
    <col min="443" max="443" width="10" bestFit="1" customWidth="1"/>
    <col min="444" max="451" width="12" bestFit="1" customWidth="1"/>
    <col min="452" max="452" width="11" bestFit="1" customWidth="1"/>
    <col min="453" max="458" width="12" bestFit="1" customWidth="1"/>
    <col min="459" max="459" width="11" bestFit="1" customWidth="1"/>
    <col min="460" max="469" width="12" bestFit="1" customWidth="1"/>
    <col min="470" max="470" width="11" bestFit="1" customWidth="1"/>
    <col min="471" max="471" width="12" bestFit="1" customWidth="1"/>
    <col min="472" max="472" width="11" bestFit="1" customWidth="1"/>
    <col min="473" max="475" width="12" bestFit="1" customWidth="1"/>
    <col min="476" max="477" width="11" bestFit="1" customWidth="1"/>
    <col min="478" max="480" width="12" bestFit="1" customWidth="1"/>
    <col min="481" max="481" width="11" bestFit="1" customWidth="1"/>
    <col min="482" max="501" width="12" bestFit="1" customWidth="1"/>
    <col min="502" max="502" width="11" bestFit="1" customWidth="1"/>
    <col min="503" max="504" width="12" bestFit="1" customWidth="1"/>
    <col min="505" max="505" width="10" bestFit="1" customWidth="1"/>
    <col min="506" max="517" width="12" bestFit="1" customWidth="1"/>
    <col min="518" max="518" width="11" bestFit="1" customWidth="1"/>
    <col min="519" max="534" width="12" bestFit="1" customWidth="1"/>
    <col min="535" max="535" width="11" bestFit="1" customWidth="1"/>
    <col min="536" max="536" width="12" bestFit="1" customWidth="1"/>
    <col min="537" max="537" width="11" bestFit="1" customWidth="1"/>
    <col min="538" max="541" width="12" bestFit="1" customWidth="1"/>
    <col min="542" max="542" width="11" bestFit="1" customWidth="1"/>
    <col min="543" max="556" width="12" bestFit="1" customWidth="1"/>
    <col min="557" max="557" width="11" bestFit="1" customWidth="1"/>
    <col min="558" max="560" width="12" bestFit="1" customWidth="1"/>
    <col min="561" max="561" width="11" bestFit="1" customWidth="1"/>
    <col min="562" max="564" width="12" bestFit="1" customWidth="1"/>
    <col min="565" max="565" width="11" bestFit="1" customWidth="1"/>
    <col min="566" max="576" width="12" bestFit="1" customWidth="1"/>
    <col min="577" max="577" width="11" bestFit="1" customWidth="1"/>
    <col min="578" max="578" width="12" bestFit="1" customWidth="1"/>
    <col min="579" max="579" width="10" bestFit="1" customWidth="1"/>
    <col min="580" max="599" width="12" bestFit="1" customWidth="1"/>
    <col min="600" max="600" width="10" bestFit="1" customWidth="1"/>
    <col min="601" max="637" width="12" bestFit="1" customWidth="1"/>
    <col min="638" max="639" width="11" bestFit="1" customWidth="1"/>
    <col min="640" max="719" width="12" bestFit="1" customWidth="1"/>
    <col min="720" max="720" width="11" bestFit="1" customWidth="1"/>
    <col min="721" max="740" width="12" bestFit="1" customWidth="1"/>
    <col min="741" max="741" width="11" bestFit="1" customWidth="1"/>
    <col min="742" max="747" width="12" bestFit="1" customWidth="1"/>
    <col min="748" max="749" width="11" bestFit="1" customWidth="1"/>
    <col min="750" max="752" width="12" bestFit="1" customWidth="1"/>
    <col min="753" max="753" width="11" bestFit="1" customWidth="1"/>
    <col min="754" max="757" width="12" bestFit="1" customWidth="1"/>
    <col min="758" max="758" width="10" bestFit="1" customWidth="1"/>
    <col min="759" max="776" width="12" bestFit="1" customWidth="1"/>
    <col min="777" max="777" width="11" bestFit="1" customWidth="1"/>
    <col min="778" max="791" width="12" bestFit="1" customWidth="1"/>
    <col min="792" max="792" width="10" bestFit="1" customWidth="1"/>
    <col min="793" max="800" width="12" bestFit="1" customWidth="1"/>
    <col min="801" max="801" width="11" bestFit="1" customWidth="1"/>
    <col min="802" max="806" width="12" bestFit="1" customWidth="1"/>
    <col min="807" max="807" width="11" bestFit="1" customWidth="1"/>
    <col min="808" max="816" width="12" bestFit="1" customWidth="1"/>
    <col min="817" max="818" width="11" bestFit="1" customWidth="1"/>
    <col min="819" max="831" width="12" bestFit="1" customWidth="1"/>
    <col min="832" max="832" width="11" bestFit="1" customWidth="1"/>
    <col min="833" max="838" width="12" bestFit="1" customWidth="1"/>
    <col min="839" max="839" width="11" bestFit="1" customWidth="1"/>
    <col min="840" max="843" width="12" bestFit="1" customWidth="1"/>
    <col min="844" max="844" width="11" bestFit="1" customWidth="1"/>
    <col min="845" max="846" width="12" bestFit="1" customWidth="1"/>
    <col min="847" max="847" width="11" bestFit="1" customWidth="1"/>
    <col min="848" max="875" width="12" bestFit="1" customWidth="1"/>
    <col min="876" max="876" width="10" bestFit="1" customWidth="1"/>
    <col min="877" max="886" width="12" bestFit="1" customWidth="1"/>
    <col min="887" max="887" width="11" bestFit="1" customWidth="1"/>
    <col min="888" max="888" width="12" bestFit="1" customWidth="1"/>
    <col min="889" max="889" width="11" bestFit="1" customWidth="1"/>
    <col min="890" max="901" width="12" bestFit="1" customWidth="1"/>
    <col min="902" max="902" width="11" bestFit="1" customWidth="1"/>
    <col min="903" max="906" width="12" bestFit="1" customWidth="1"/>
    <col min="907" max="907" width="11" bestFit="1" customWidth="1"/>
    <col min="908" max="912" width="12" bestFit="1" customWidth="1"/>
    <col min="913" max="914" width="11" bestFit="1" customWidth="1"/>
    <col min="915" max="922" width="12" bestFit="1" customWidth="1"/>
    <col min="923" max="923" width="11" bestFit="1" customWidth="1"/>
    <col min="924" max="927" width="12" bestFit="1" customWidth="1"/>
    <col min="928" max="929" width="11" bestFit="1" customWidth="1"/>
    <col min="930" max="940" width="12" bestFit="1" customWidth="1"/>
    <col min="941" max="941" width="11" bestFit="1" customWidth="1"/>
    <col min="942" max="966" width="12" bestFit="1" customWidth="1"/>
    <col min="967" max="967" width="10" bestFit="1" customWidth="1"/>
    <col min="968" max="968" width="12" bestFit="1" customWidth="1"/>
    <col min="969" max="969" width="11" bestFit="1" customWidth="1"/>
    <col min="970" max="978" width="12" bestFit="1" customWidth="1"/>
    <col min="979" max="979" width="11" bestFit="1" customWidth="1"/>
    <col min="980" max="984" width="12" bestFit="1" customWidth="1"/>
    <col min="985" max="985" width="11" bestFit="1" customWidth="1"/>
    <col min="986" max="997" width="12" bestFit="1" customWidth="1"/>
    <col min="998" max="998" width="11" bestFit="1" customWidth="1"/>
    <col min="999" max="1002" width="12" bestFit="1" customWidth="1"/>
    <col min="1003" max="1003" width="11" bestFit="1" customWidth="1"/>
    <col min="1004" max="1007" width="12" bestFit="1" customWidth="1"/>
    <col min="1008" max="1008" width="11" bestFit="1" customWidth="1"/>
    <col min="1009" max="1014" width="12" bestFit="1" customWidth="1"/>
    <col min="1015" max="1015" width="11" bestFit="1" customWidth="1"/>
    <col min="1016" max="1020" width="12" bestFit="1" customWidth="1"/>
    <col min="1021" max="1021" width="10" bestFit="1" customWidth="1"/>
    <col min="1022" max="1056" width="12" bestFit="1" customWidth="1"/>
    <col min="1057" max="1057" width="11" bestFit="1" customWidth="1"/>
    <col min="1058" max="1081" width="12" bestFit="1" customWidth="1"/>
    <col min="1082" max="1083" width="11" bestFit="1" customWidth="1"/>
    <col min="1084" max="1084" width="12" bestFit="1" customWidth="1"/>
    <col min="1085" max="1085" width="11" bestFit="1" customWidth="1"/>
    <col min="1086" max="1117" width="12" bestFit="1" customWidth="1"/>
    <col min="1118" max="1118" width="11" bestFit="1" customWidth="1"/>
    <col min="1119" max="1121" width="12" bestFit="1" customWidth="1"/>
    <col min="1122" max="1122" width="11" bestFit="1" customWidth="1"/>
    <col min="1123" max="1133" width="12" bestFit="1" customWidth="1"/>
    <col min="1134" max="1134" width="11" bestFit="1" customWidth="1"/>
    <col min="1135" max="1138" width="12" bestFit="1" customWidth="1"/>
    <col min="1139" max="1139" width="10" bestFit="1" customWidth="1"/>
    <col min="1140" max="1141" width="12" bestFit="1" customWidth="1"/>
    <col min="1142" max="1142" width="11" bestFit="1" customWidth="1"/>
    <col min="1143" max="1151" width="12" bestFit="1" customWidth="1"/>
    <col min="1152" max="1152" width="11" bestFit="1" customWidth="1"/>
    <col min="1153" max="1161" width="12" bestFit="1" customWidth="1"/>
    <col min="1162" max="1162" width="11" bestFit="1" customWidth="1"/>
    <col min="1163" max="1184" width="12" bestFit="1" customWidth="1"/>
    <col min="1185" max="1185" width="10" bestFit="1" customWidth="1"/>
    <col min="1186" max="1203" width="12" bestFit="1" customWidth="1"/>
    <col min="1204" max="1204" width="11" bestFit="1" customWidth="1"/>
    <col min="1205" max="1205" width="12" bestFit="1" customWidth="1"/>
    <col min="1206" max="1206" width="11" bestFit="1" customWidth="1"/>
    <col min="1207" max="1238" width="12" bestFit="1" customWidth="1"/>
    <col min="1239" max="1239" width="10" bestFit="1" customWidth="1"/>
    <col min="1240" max="1242" width="12" bestFit="1" customWidth="1"/>
    <col min="1243" max="1243" width="11" bestFit="1" customWidth="1"/>
    <col min="1244" max="1264" width="12" bestFit="1" customWidth="1"/>
    <col min="1265" max="1266" width="11" bestFit="1" customWidth="1"/>
    <col min="1267" max="1274" width="12" bestFit="1" customWidth="1"/>
    <col min="1275" max="1275" width="11" bestFit="1" customWidth="1"/>
    <col min="1276" max="1276" width="12" bestFit="1" customWidth="1"/>
    <col min="1277" max="1277" width="11" bestFit="1" customWidth="1"/>
    <col min="1278" max="1291" width="12" bestFit="1" customWidth="1"/>
    <col min="1292" max="1292" width="11" bestFit="1" customWidth="1"/>
    <col min="1293" max="1296" width="12" bestFit="1" customWidth="1"/>
    <col min="1297" max="1297" width="11" bestFit="1" customWidth="1"/>
    <col min="1298" max="1302" width="12" bestFit="1" customWidth="1"/>
    <col min="1303" max="1304" width="11" bestFit="1" customWidth="1"/>
    <col min="1305" max="1317" width="12" bestFit="1" customWidth="1"/>
    <col min="1318" max="1318" width="11" bestFit="1" customWidth="1"/>
    <col min="1319" max="1327" width="12" bestFit="1" customWidth="1"/>
    <col min="1328" max="1328" width="11" bestFit="1" customWidth="1"/>
    <col min="1329" max="1341" width="12" bestFit="1" customWidth="1"/>
    <col min="1342" max="1342" width="11" bestFit="1" customWidth="1"/>
    <col min="1343" max="1360" width="12" bestFit="1" customWidth="1"/>
    <col min="1361" max="1361" width="11" bestFit="1" customWidth="1"/>
    <col min="1362" max="1380" width="12" bestFit="1" customWidth="1"/>
    <col min="1381" max="1381" width="11" bestFit="1" customWidth="1"/>
    <col min="1382" max="1387" width="12" bestFit="1" customWidth="1"/>
    <col min="1388" max="1388" width="11" bestFit="1" customWidth="1"/>
    <col min="1389" max="1402" width="12" bestFit="1" customWidth="1"/>
    <col min="1403" max="1404" width="11" bestFit="1" customWidth="1"/>
    <col min="1405" max="1416" width="12" bestFit="1" customWidth="1"/>
    <col min="1417" max="1417" width="11" bestFit="1" customWidth="1"/>
    <col min="1418" max="1421" width="12" bestFit="1" customWidth="1"/>
    <col min="1422" max="1422" width="11" bestFit="1" customWidth="1"/>
    <col min="1423" max="1424" width="12" bestFit="1" customWidth="1"/>
    <col min="1425" max="1425" width="11" bestFit="1" customWidth="1"/>
    <col min="1426" max="1427" width="12" bestFit="1" customWidth="1"/>
    <col min="1428" max="1428" width="11" bestFit="1" customWidth="1"/>
    <col min="1429" max="1429" width="12" bestFit="1" customWidth="1"/>
    <col min="1430" max="1430" width="11" bestFit="1" customWidth="1"/>
    <col min="1431" max="1455" width="12" bestFit="1" customWidth="1"/>
    <col min="1456" max="1456" width="11" bestFit="1" customWidth="1"/>
    <col min="1457" max="1459" width="12" bestFit="1" customWidth="1"/>
    <col min="1460" max="1461" width="11" bestFit="1" customWidth="1"/>
    <col min="1462" max="1481" width="12" bestFit="1" customWidth="1"/>
    <col min="1482" max="1482" width="11" bestFit="1" customWidth="1"/>
    <col min="1483" max="1486" width="12" bestFit="1" customWidth="1"/>
    <col min="1487" max="1487" width="11" bestFit="1" customWidth="1"/>
    <col min="1488" max="1493" width="12" bestFit="1" customWidth="1"/>
    <col min="1494" max="1494" width="9" bestFit="1" customWidth="1"/>
    <col min="1495" max="1502" width="12" bestFit="1" customWidth="1"/>
    <col min="1503" max="1504" width="11" bestFit="1" customWidth="1"/>
    <col min="1505" max="1509" width="12" bestFit="1" customWidth="1"/>
    <col min="1510" max="1510" width="11" bestFit="1" customWidth="1"/>
    <col min="1511" max="1524" width="12" bestFit="1" customWidth="1"/>
    <col min="1525" max="1525" width="11" bestFit="1" customWidth="1"/>
    <col min="1526" max="1539" width="12" bestFit="1" customWidth="1"/>
    <col min="1540" max="1540" width="11" bestFit="1" customWidth="1"/>
    <col min="1541" max="1544" width="12" bestFit="1" customWidth="1"/>
    <col min="1545" max="1545" width="11" bestFit="1" customWidth="1"/>
    <col min="1546" max="1546" width="12" bestFit="1" customWidth="1"/>
    <col min="1547" max="1549" width="11" bestFit="1" customWidth="1"/>
    <col min="1550" max="1554" width="12" bestFit="1" customWidth="1"/>
    <col min="1555" max="1556" width="11" bestFit="1" customWidth="1"/>
    <col min="1557" max="1564" width="12" bestFit="1" customWidth="1"/>
    <col min="1565" max="1565" width="11" bestFit="1" customWidth="1"/>
    <col min="1566" max="1568" width="12" bestFit="1" customWidth="1"/>
    <col min="1569" max="1569" width="11" bestFit="1" customWidth="1"/>
    <col min="1570" max="1578" width="12" bestFit="1" customWidth="1"/>
    <col min="1579" max="1579" width="10" bestFit="1" customWidth="1"/>
    <col min="1580" max="1588" width="12" bestFit="1" customWidth="1"/>
    <col min="1589" max="1589" width="11" bestFit="1" customWidth="1"/>
    <col min="1590" max="1591" width="12" bestFit="1" customWidth="1"/>
    <col min="1592" max="1592" width="10" bestFit="1" customWidth="1"/>
    <col min="1593" max="1594" width="12" bestFit="1" customWidth="1"/>
    <col min="1595" max="1595" width="11" bestFit="1" customWidth="1"/>
    <col min="1596" max="1610" width="12" bestFit="1" customWidth="1"/>
    <col min="1611" max="1611" width="11" bestFit="1" customWidth="1"/>
    <col min="1612" max="1612" width="12" bestFit="1" customWidth="1"/>
    <col min="1613" max="1613" width="11" bestFit="1" customWidth="1"/>
    <col min="1614" max="1621" width="12" bestFit="1" customWidth="1"/>
    <col min="1622" max="1623" width="11" bestFit="1" customWidth="1"/>
    <col min="1624" max="1633" width="12" bestFit="1" customWidth="1"/>
    <col min="1634" max="1634" width="11" bestFit="1" customWidth="1"/>
    <col min="1635" max="1647" width="12" bestFit="1" customWidth="1"/>
    <col min="1648" max="1648" width="11" bestFit="1" customWidth="1"/>
    <col min="1649" max="1670" width="12" bestFit="1" customWidth="1"/>
    <col min="1671" max="1671" width="11" bestFit="1" customWidth="1"/>
    <col min="1672" max="1672" width="12" bestFit="1" customWidth="1"/>
    <col min="1673" max="1673" width="11" bestFit="1" customWidth="1"/>
    <col min="1674" max="1678" width="12" bestFit="1" customWidth="1"/>
    <col min="1679" max="1679" width="11" bestFit="1" customWidth="1"/>
    <col min="1680" max="1700" width="12" bestFit="1" customWidth="1"/>
    <col min="1701" max="1701" width="11" bestFit="1" customWidth="1"/>
    <col min="1702" max="1714" width="12" bestFit="1" customWidth="1"/>
    <col min="1715" max="1715" width="11" bestFit="1" customWidth="1"/>
    <col min="1716" max="1718" width="12" bestFit="1" customWidth="1"/>
    <col min="1719" max="1719" width="10" bestFit="1" customWidth="1"/>
    <col min="1720" max="1724" width="12" bestFit="1" customWidth="1"/>
    <col min="1725" max="1725" width="11" bestFit="1" customWidth="1"/>
    <col min="1726" max="1735" width="12" bestFit="1" customWidth="1"/>
    <col min="1736" max="1736" width="11" bestFit="1" customWidth="1"/>
    <col min="1737" max="1737" width="10" bestFit="1" customWidth="1"/>
    <col min="1738" max="1741" width="12" bestFit="1" customWidth="1"/>
    <col min="1742" max="1742" width="11" bestFit="1" customWidth="1"/>
    <col min="1743" max="1748" width="12" bestFit="1" customWidth="1"/>
    <col min="1749" max="1749" width="11" bestFit="1" customWidth="1"/>
    <col min="1750" max="1757" width="12" bestFit="1" customWidth="1"/>
    <col min="1758" max="1758" width="11" bestFit="1" customWidth="1"/>
    <col min="1759" max="1759" width="12" bestFit="1" customWidth="1"/>
    <col min="1760" max="1761" width="11" bestFit="1" customWidth="1"/>
    <col min="1762" max="1800" width="12" bestFit="1" customWidth="1"/>
    <col min="1801" max="1801" width="11" bestFit="1" customWidth="1"/>
    <col min="1802" max="1811" width="12" bestFit="1" customWidth="1"/>
    <col min="1812" max="1812" width="11" bestFit="1" customWidth="1"/>
    <col min="1813" max="1831" width="12" bestFit="1" customWidth="1"/>
    <col min="1832" max="1832" width="11" bestFit="1" customWidth="1"/>
    <col min="1833" max="1843" width="12" bestFit="1" customWidth="1"/>
    <col min="1844" max="1844" width="11" bestFit="1" customWidth="1"/>
    <col min="1845" max="1850" width="12" bestFit="1" customWidth="1"/>
    <col min="1851" max="1851" width="11" bestFit="1" customWidth="1"/>
    <col min="1852" max="1865" width="12" bestFit="1" customWidth="1"/>
    <col min="1866" max="1866" width="11" bestFit="1" customWidth="1"/>
    <col min="1867" max="1875" width="12" bestFit="1" customWidth="1"/>
    <col min="1876" max="1876" width="11" bestFit="1" customWidth="1"/>
    <col min="1877" max="1885" width="12" bestFit="1" customWidth="1"/>
    <col min="1886" max="1886" width="11" bestFit="1" customWidth="1"/>
    <col min="1887" max="1891" width="12" bestFit="1" customWidth="1"/>
    <col min="1892" max="1892" width="11" bestFit="1" customWidth="1"/>
    <col min="1893" max="1893" width="12" bestFit="1" customWidth="1"/>
    <col min="1894" max="1894" width="11" bestFit="1" customWidth="1"/>
    <col min="1895" max="1902" width="12" bestFit="1" customWidth="1"/>
    <col min="1903" max="1903" width="11" bestFit="1" customWidth="1"/>
    <col min="1904" max="1926" width="12" bestFit="1" customWidth="1"/>
    <col min="1927" max="1927" width="11" bestFit="1" customWidth="1"/>
    <col min="1928" max="1936" width="12" bestFit="1" customWidth="1"/>
    <col min="1937" max="1937" width="11" bestFit="1" customWidth="1"/>
    <col min="1938" max="1956" width="12" bestFit="1" customWidth="1"/>
    <col min="1957" max="1957" width="11" bestFit="1" customWidth="1"/>
    <col min="1958" max="1963" width="12" bestFit="1" customWidth="1"/>
    <col min="1964" max="1964" width="11" bestFit="1" customWidth="1"/>
    <col min="1965" max="1968" width="12" bestFit="1" customWidth="1"/>
    <col min="1969" max="1969" width="11" bestFit="1" customWidth="1"/>
    <col min="1970" max="1978" width="12" bestFit="1" customWidth="1"/>
    <col min="1979" max="1979" width="11" bestFit="1" customWidth="1"/>
    <col min="1980" max="1981" width="12" bestFit="1" customWidth="1"/>
    <col min="1982" max="1982" width="11" bestFit="1" customWidth="1"/>
    <col min="1983" max="1988" width="12" bestFit="1" customWidth="1"/>
    <col min="1989" max="1989" width="11" bestFit="1" customWidth="1"/>
    <col min="1990" max="1998" width="12" bestFit="1" customWidth="1"/>
    <col min="1999" max="1999" width="11" bestFit="1" customWidth="1"/>
    <col min="2000" max="2003" width="12" bestFit="1" customWidth="1"/>
    <col min="2004" max="2004" width="11" bestFit="1" customWidth="1"/>
    <col min="2005" max="2039" width="12" bestFit="1" customWidth="1"/>
    <col min="2040" max="2040" width="11" bestFit="1" customWidth="1"/>
    <col min="2041" max="2042" width="12" bestFit="1" customWidth="1"/>
    <col min="2043" max="2043" width="11" bestFit="1" customWidth="1"/>
    <col min="2044" max="2049" width="12" bestFit="1" customWidth="1"/>
    <col min="2050" max="2050" width="11" bestFit="1" customWidth="1"/>
    <col min="2051" max="2066" width="12" bestFit="1" customWidth="1"/>
    <col min="2067" max="2067" width="11" bestFit="1" customWidth="1"/>
    <col min="2068" max="2078" width="12" bestFit="1" customWidth="1"/>
    <col min="2079" max="2079" width="11" bestFit="1" customWidth="1"/>
    <col min="2080" max="2105" width="12" bestFit="1" customWidth="1"/>
    <col min="2106" max="2106" width="11" bestFit="1" customWidth="1"/>
    <col min="2107" max="2108" width="12" bestFit="1" customWidth="1"/>
    <col min="2109" max="2109" width="11" bestFit="1" customWidth="1"/>
    <col min="2110" max="2112" width="12" bestFit="1" customWidth="1"/>
    <col min="2113" max="2113" width="11" bestFit="1" customWidth="1"/>
    <col min="2114" max="2118" width="12" bestFit="1" customWidth="1"/>
    <col min="2119" max="2119" width="11" bestFit="1" customWidth="1"/>
    <col min="2120" max="2125" width="12" bestFit="1" customWidth="1"/>
    <col min="2126" max="2127" width="11" bestFit="1" customWidth="1"/>
    <col min="2128" max="2131" width="12" bestFit="1" customWidth="1"/>
    <col min="2132" max="2132" width="11" bestFit="1" customWidth="1"/>
    <col min="2133" max="2140" width="12" bestFit="1" customWidth="1"/>
    <col min="2141" max="2141" width="10" bestFit="1" customWidth="1"/>
    <col min="2142" max="2142" width="11" bestFit="1" customWidth="1"/>
    <col min="2143" max="2171" width="12" bestFit="1" customWidth="1"/>
    <col min="2172" max="2172" width="10" bestFit="1" customWidth="1"/>
    <col min="2173" max="2174" width="12" bestFit="1" customWidth="1"/>
    <col min="2175" max="2175" width="11" bestFit="1" customWidth="1"/>
    <col min="2176" max="2186" width="12" bestFit="1" customWidth="1"/>
    <col min="2187" max="2187" width="11" bestFit="1" customWidth="1"/>
    <col min="2188" max="2210" width="12" bestFit="1" customWidth="1"/>
    <col min="2211" max="2211" width="11" bestFit="1" customWidth="1"/>
    <col min="2212" max="2219" width="12" bestFit="1" customWidth="1"/>
    <col min="2220" max="2220" width="11" bestFit="1" customWidth="1"/>
    <col min="2221" max="2223" width="12" bestFit="1" customWidth="1"/>
    <col min="2224" max="2224" width="11" bestFit="1" customWidth="1"/>
    <col min="2225" max="2236" width="12" bestFit="1" customWidth="1"/>
    <col min="2237" max="2237" width="11" bestFit="1" customWidth="1"/>
    <col min="2238" max="2238" width="12" bestFit="1" customWidth="1"/>
    <col min="2239" max="2239" width="11" bestFit="1" customWidth="1"/>
    <col min="2240" max="2245" width="12" bestFit="1" customWidth="1"/>
    <col min="2246" max="2246" width="11" bestFit="1" customWidth="1"/>
    <col min="2247" max="2253" width="12" bestFit="1" customWidth="1"/>
    <col min="2254" max="2254" width="11" bestFit="1" customWidth="1"/>
    <col min="2255" max="2263" width="12" bestFit="1" customWidth="1"/>
    <col min="2264" max="2264" width="11" bestFit="1" customWidth="1"/>
    <col min="2265" max="2271" width="12" bestFit="1" customWidth="1"/>
    <col min="2272" max="2272" width="11" bestFit="1" customWidth="1"/>
    <col min="2273" max="2273" width="12" bestFit="1" customWidth="1"/>
    <col min="2274" max="2274" width="11" bestFit="1" customWidth="1"/>
    <col min="2275" max="2277" width="12" bestFit="1" customWidth="1"/>
    <col min="2278" max="2280" width="11" bestFit="1" customWidth="1"/>
    <col min="2281" max="2281" width="12" bestFit="1" customWidth="1"/>
    <col min="2282" max="2283" width="11" bestFit="1" customWidth="1"/>
    <col min="2284" max="2284" width="12" bestFit="1" customWidth="1"/>
    <col min="2285" max="2285" width="11" bestFit="1" customWidth="1"/>
    <col min="2286" max="2303" width="12" bestFit="1" customWidth="1"/>
    <col min="2304" max="2304" width="11" bestFit="1" customWidth="1"/>
    <col min="2305" max="2312" width="12" bestFit="1" customWidth="1"/>
    <col min="2313" max="2313" width="11" bestFit="1" customWidth="1"/>
    <col min="2314" max="2320" width="12" bestFit="1" customWidth="1"/>
    <col min="2321" max="2321" width="11" bestFit="1" customWidth="1"/>
    <col min="2322" max="2323" width="12" bestFit="1" customWidth="1"/>
    <col min="2324" max="2324" width="11" bestFit="1" customWidth="1"/>
    <col min="2325" max="2370" width="12" bestFit="1" customWidth="1"/>
    <col min="2371" max="2371" width="11" bestFit="1" customWidth="1"/>
    <col min="2372" max="2378" width="12" bestFit="1" customWidth="1"/>
    <col min="2379" max="2379" width="11" bestFit="1" customWidth="1"/>
    <col min="2380" max="2380" width="12" bestFit="1" customWidth="1"/>
    <col min="2381" max="2381" width="11" bestFit="1" customWidth="1"/>
    <col min="2382" max="2387" width="12" bestFit="1" customWidth="1"/>
    <col min="2388" max="2388" width="11" bestFit="1" customWidth="1"/>
    <col min="2389" max="2403" width="12" bestFit="1" customWidth="1"/>
    <col min="2404" max="2404" width="10" bestFit="1" customWidth="1"/>
    <col min="2405" max="2420" width="12" bestFit="1" customWidth="1"/>
    <col min="2421" max="2421" width="11" bestFit="1" customWidth="1"/>
    <col min="2422" max="2425" width="12" bestFit="1" customWidth="1"/>
    <col min="2426" max="2426" width="10.77734375" bestFit="1" customWidth="1"/>
    <col min="2427" max="2427" width="14" bestFit="1" customWidth="1"/>
    <col min="2428" max="2428" width="16.33203125" bestFit="1" customWidth="1"/>
    <col min="2429" max="2429" width="13" bestFit="1" customWidth="1"/>
    <col min="2430" max="2430" width="15.33203125" bestFit="1" customWidth="1"/>
    <col min="2431" max="2431" width="14" bestFit="1" customWidth="1"/>
    <col min="2432" max="2432" width="16.33203125" bestFit="1" customWidth="1"/>
    <col min="2433" max="2433" width="14" bestFit="1" customWidth="1"/>
    <col min="2434" max="2434" width="16.33203125" bestFit="1" customWidth="1"/>
    <col min="2435" max="2435" width="14" bestFit="1" customWidth="1"/>
    <col min="2436" max="2436" width="16.33203125" bestFit="1" customWidth="1"/>
    <col min="2437" max="2437" width="14" bestFit="1" customWidth="1"/>
    <col min="2438" max="2438" width="16.33203125" bestFit="1" customWidth="1"/>
    <col min="2439" max="2439" width="13" bestFit="1" customWidth="1"/>
    <col min="2440" max="2440" width="21.5546875" bestFit="1" customWidth="1"/>
    <col min="2441" max="2441" width="14" bestFit="1" customWidth="1"/>
    <col min="2442" max="2442" width="21.5546875" bestFit="1" customWidth="1"/>
    <col min="2443" max="2443" width="14" bestFit="1" customWidth="1"/>
    <col min="2444" max="2444" width="16.33203125" bestFit="1" customWidth="1"/>
    <col min="2445" max="2445" width="14" bestFit="1" customWidth="1"/>
    <col min="2446" max="2446" width="16.33203125" bestFit="1" customWidth="1"/>
    <col min="2447" max="2447" width="13" bestFit="1" customWidth="1"/>
    <col min="2448" max="2448" width="21.5546875" bestFit="1" customWidth="1"/>
    <col min="2449" max="2449" width="14" bestFit="1" customWidth="1"/>
    <col min="2450" max="2450" width="16.33203125" bestFit="1" customWidth="1"/>
    <col min="2451" max="2451" width="14" bestFit="1" customWidth="1"/>
    <col min="2452" max="2452" width="16.33203125" bestFit="1" customWidth="1"/>
    <col min="2453" max="2453" width="14" bestFit="1" customWidth="1"/>
    <col min="2454" max="2454" width="16.33203125" bestFit="1" customWidth="1"/>
    <col min="2455" max="2455" width="14" bestFit="1" customWidth="1"/>
    <col min="2456" max="2456" width="16.33203125" bestFit="1" customWidth="1"/>
    <col min="2457" max="2457" width="14" bestFit="1" customWidth="1"/>
    <col min="2458" max="2458" width="16.33203125" bestFit="1" customWidth="1"/>
    <col min="2459" max="2459" width="14" bestFit="1" customWidth="1"/>
    <col min="2460" max="2460" width="16.33203125" bestFit="1" customWidth="1"/>
    <col min="2461" max="2461" width="14" bestFit="1" customWidth="1"/>
    <col min="2462" max="2462" width="16.33203125" bestFit="1" customWidth="1"/>
    <col min="2463" max="2463" width="14" bestFit="1" customWidth="1"/>
    <col min="2464" max="2464" width="16.33203125" bestFit="1" customWidth="1"/>
    <col min="2465" max="2465" width="14" bestFit="1" customWidth="1"/>
    <col min="2466" max="2466" width="16.33203125" bestFit="1" customWidth="1"/>
    <col min="2467" max="2467" width="14" bestFit="1" customWidth="1"/>
    <col min="2468" max="2468" width="16.33203125" bestFit="1" customWidth="1"/>
    <col min="2469" max="2469" width="14" bestFit="1" customWidth="1"/>
    <col min="2470" max="2470" width="16.33203125" bestFit="1" customWidth="1"/>
    <col min="2471" max="2471" width="14" bestFit="1" customWidth="1"/>
    <col min="2472" max="2472" width="21.5546875" bestFit="1" customWidth="1"/>
    <col min="2473" max="2473" width="14" bestFit="1" customWidth="1"/>
    <col min="2474" max="2474" width="16.33203125" bestFit="1" customWidth="1"/>
    <col min="2475" max="2475" width="14" bestFit="1" customWidth="1"/>
    <col min="2476" max="2476" width="16.33203125" bestFit="1" customWidth="1"/>
    <col min="2477" max="2477" width="14" bestFit="1" customWidth="1"/>
    <col min="2478" max="2478" width="16.33203125" bestFit="1" customWidth="1"/>
    <col min="2479" max="2479" width="13" bestFit="1" customWidth="1"/>
    <col min="2480" max="2480" width="15.33203125" bestFit="1" customWidth="1"/>
    <col min="2481" max="2481" width="14" bestFit="1" customWidth="1"/>
    <col min="2482" max="2482" width="16.33203125" bestFit="1" customWidth="1"/>
    <col min="2483" max="2483" width="14" bestFit="1" customWidth="1"/>
    <col min="2484" max="2484" width="16.33203125" bestFit="1" customWidth="1"/>
    <col min="2485" max="2485" width="14" bestFit="1" customWidth="1"/>
    <col min="2486" max="2486" width="16.33203125" bestFit="1" customWidth="1"/>
    <col min="2487" max="2487" width="13" bestFit="1" customWidth="1"/>
    <col min="2488" max="2488" width="15.33203125" bestFit="1" customWidth="1"/>
    <col min="2489" max="2489" width="12" bestFit="1" customWidth="1"/>
    <col min="2490" max="2490" width="14.33203125" bestFit="1" customWidth="1"/>
    <col min="2491" max="2491" width="12" bestFit="1" customWidth="1"/>
    <col min="2492" max="2492" width="14.33203125" bestFit="1" customWidth="1"/>
    <col min="2493" max="2493" width="14" bestFit="1" customWidth="1"/>
    <col min="2494" max="2494" width="16.33203125" bestFit="1" customWidth="1"/>
    <col min="2495" max="2495" width="14" bestFit="1" customWidth="1"/>
    <col min="2496" max="2496" width="16.33203125" bestFit="1" customWidth="1"/>
    <col min="2497" max="2497" width="14" bestFit="1" customWidth="1"/>
    <col min="2498" max="2498" width="16.33203125" bestFit="1" customWidth="1"/>
    <col min="2499" max="2499" width="13" bestFit="1" customWidth="1"/>
    <col min="2500" max="2500" width="15.33203125" bestFit="1" customWidth="1"/>
    <col min="2501" max="2501" width="14" bestFit="1" customWidth="1"/>
    <col min="2502" max="2502" width="16.33203125" bestFit="1" customWidth="1"/>
    <col min="2503" max="2503" width="14" bestFit="1" customWidth="1"/>
    <col min="2504" max="2504" width="16.33203125" bestFit="1" customWidth="1"/>
    <col min="2505" max="2505" width="12" bestFit="1" customWidth="1"/>
    <col min="2506" max="2506" width="14.33203125" bestFit="1" customWidth="1"/>
    <col min="2507" max="2507" width="14" bestFit="1" customWidth="1"/>
    <col min="2508" max="2508" width="21.5546875" bestFit="1" customWidth="1"/>
    <col min="2509" max="2509" width="14" bestFit="1" customWidth="1"/>
    <col min="2510" max="2510" width="16.33203125" bestFit="1" customWidth="1"/>
    <col min="2511" max="2511" width="14" bestFit="1" customWidth="1"/>
    <col min="2512" max="2512" width="16.33203125" bestFit="1" customWidth="1"/>
    <col min="2513" max="2513" width="14" bestFit="1" customWidth="1"/>
    <col min="2514" max="2514" width="16.33203125" bestFit="1" customWidth="1"/>
    <col min="2515" max="2515" width="14" bestFit="1" customWidth="1"/>
    <col min="2516" max="2516" width="16.33203125" bestFit="1" customWidth="1"/>
    <col min="2517" max="2517" width="14" bestFit="1" customWidth="1"/>
    <col min="2518" max="2518" width="21.5546875" bestFit="1" customWidth="1"/>
    <col min="2519" max="2519" width="13" bestFit="1" customWidth="1"/>
    <col min="2520" max="2520" width="21.5546875" bestFit="1" customWidth="1"/>
    <col min="2521" max="2521" width="14" bestFit="1" customWidth="1"/>
    <col min="2522" max="2522" width="16.33203125" bestFit="1" customWidth="1"/>
    <col min="2523" max="2523" width="14" bestFit="1" customWidth="1"/>
    <col min="2524" max="2524" width="16.33203125" bestFit="1" customWidth="1"/>
    <col min="2525" max="2525" width="13" bestFit="1" customWidth="1"/>
    <col min="2526" max="2526" width="21.5546875" bestFit="1" customWidth="1"/>
    <col min="2527" max="2527" width="14" bestFit="1" customWidth="1"/>
    <col min="2528" max="2528" width="16.33203125" bestFit="1" customWidth="1"/>
    <col min="2529" max="2529" width="14" bestFit="1" customWidth="1"/>
    <col min="2530" max="2530" width="16.33203125" bestFit="1" customWidth="1"/>
    <col min="2531" max="2531" width="14" bestFit="1" customWidth="1"/>
    <col min="2532" max="2532" width="21.5546875" bestFit="1" customWidth="1"/>
    <col min="2533" max="2533" width="14" bestFit="1" customWidth="1"/>
    <col min="2534" max="2534" width="21.5546875" bestFit="1" customWidth="1"/>
    <col min="2535" max="2535" width="14" bestFit="1" customWidth="1"/>
    <col min="2536" max="2536" width="16.33203125" bestFit="1" customWidth="1"/>
    <col min="2537" max="2537" width="14" bestFit="1" customWidth="1"/>
    <col min="2538" max="2538" width="21.5546875" bestFit="1" customWidth="1"/>
    <col min="2539" max="2539" width="14" bestFit="1" customWidth="1"/>
    <col min="2540" max="2540" width="16.33203125" bestFit="1" customWidth="1"/>
    <col min="2541" max="2541" width="14" bestFit="1" customWidth="1"/>
    <col min="2542" max="2542" width="16.33203125" bestFit="1" customWidth="1"/>
    <col min="2543" max="2543" width="14" bestFit="1" customWidth="1"/>
    <col min="2544" max="2544" width="16.33203125" bestFit="1" customWidth="1"/>
    <col min="2545" max="2545" width="14" bestFit="1" customWidth="1"/>
    <col min="2546" max="2546" width="16.33203125" bestFit="1" customWidth="1"/>
    <col min="2547" max="2547" width="14" bestFit="1" customWidth="1"/>
    <col min="2548" max="2548" width="16.33203125" bestFit="1" customWidth="1"/>
    <col min="2549" max="2549" width="14" bestFit="1" customWidth="1"/>
    <col min="2550" max="2550" width="16.33203125" bestFit="1" customWidth="1"/>
    <col min="2551" max="2551" width="14" bestFit="1" customWidth="1"/>
    <col min="2552" max="2552" width="21.5546875" bestFit="1" customWidth="1"/>
    <col min="2553" max="2553" width="14" bestFit="1" customWidth="1"/>
    <col min="2554" max="2554" width="16.33203125" bestFit="1" customWidth="1"/>
    <col min="2555" max="2555" width="14" bestFit="1" customWidth="1"/>
    <col min="2556" max="2556" width="16.33203125" bestFit="1" customWidth="1"/>
    <col min="2557" max="2557" width="14" bestFit="1" customWidth="1"/>
    <col min="2558" max="2558" width="16.33203125" bestFit="1" customWidth="1"/>
    <col min="2559" max="2559" width="14" bestFit="1" customWidth="1"/>
    <col min="2560" max="2560" width="16.33203125" bestFit="1" customWidth="1"/>
    <col min="2561" max="2561" width="14" bestFit="1" customWidth="1"/>
    <col min="2562" max="2562" width="16.33203125" bestFit="1" customWidth="1"/>
    <col min="2563" max="2563" width="14" bestFit="1" customWidth="1"/>
    <col min="2564" max="2564" width="21.5546875" bestFit="1" customWidth="1"/>
    <col min="2565" max="2565" width="14" bestFit="1" customWidth="1"/>
    <col min="2566" max="2566" width="16.33203125" bestFit="1" customWidth="1"/>
    <col min="2567" max="2567" width="14" bestFit="1" customWidth="1"/>
    <col min="2568" max="2568" width="16.33203125" bestFit="1" customWidth="1"/>
    <col min="2569" max="2569" width="14" bestFit="1" customWidth="1"/>
    <col min="2570" max="2570" width="21.5546875" bestFit="1" customWidth="1"/>
    <col min="2571" max="2571" width="14" bestFit="1" customWidth="1"/>
    <col min="2572" max="2572" width="16.33203125" bestFit="1" customWidth="1"/>
    <col min="2573" max="2573" width="14" bestFit="1" customWidth="1"/>
    <col min="2574" max="2574" width="16.33203125" bestFit="1" customWidth="1"/>
    <col min="2575" max="2575" width="14" bestFit="1" customWidth="1"/>
    <col min="2576" max="2576" width="21.5546875" bestFit="1" customWidth="1"/>
    <col min="2577" max="2577" width="14" bestFit="1" customWidth="1"/>
    <col min="2578" max="2578" width="16.33203125" bestFit="1" customWidth="1"/>
    <col min="2579" max="2579" width="14" bestFit="1" customWidth="1"/>
    <col min="2580" max="2580" width="16.33203125" bestFit="1" customWidth="1"/>
    <col min="2581" max="2581" width="14" bestFit="1" customWidth="1"/>
    <col min="2582" max="2582" width="16.33203125" bestFit="1" customWidth="1"/>
    <col min="2583" max="2583" width="14" bestFit="1" customWidth="1"/>
    <col min="2584" max="2584" width="16.33203125" bestFit="1" customWidth="1"/>
    <col min="2585" max="2585" width="14" bestFit="1" customWidth="1"/>
    <col min="2586" max="2586" width="16.33203125" bestFit="1" customWidth="1"/>
    <col min="2587" max="2587" width="14" bestFit="1" customWidth="1"/>
    <col min="2588" max="2588" width="16.33203125" bestFit="1" customWidth="1"/>
    <col min="2589" max="2589" width="14" bestFit="1" customWidth="1"/>
    <col min="2590" max="2590" width="16.33203125" bestFit="1" customWidth="1"/>
    <col min="2591" max="2591" width="14" bestFit="1" customWidth="1"/>
    <col min="2592" max="2592" width="16.33203125" bestFit="1" customWidth="1"/>
    <col min="2593" max="2593" width="14" bestFit="1" customWidth="1"/>
    <col min="2594" max="2594" width="16.33203125" bestFit="1" customWidth="1"/>
    <col min="2595" max="2595" width="14" bestFit="1" customWidth="1"/>
    <col min="2596" max="2596" width="21.5546875" bestFit="1" customWidth="1"/>
    <col min="2597" max="2597" width="14" bestFit="1" customWidth="1"/>
    <col min="2598" max="2598" width="16.33203125" bestFit="1" customWidth="1"/>
    <col min="2599" max="2599" width="14" bestFit="1" customWidth="1"/>
    <col min="2600" max="2600" width="16.33203125" bestFit="1" customWidth="1"/>
    <col min="2601" max="2601" width="13" bestFit="1" customWidth="1"/>
    <col min="2602" max="2602" width="15.33203125" bestFit="1" customWidth="1"/>
    <col min="2603" max="2603" width="14" bestFit="1" customWidth="1"/>
    <col min="2604" max="2604" width="16.33203125" bestFit="1" customWidth="1"/>
    <col min="2605" max="2605" width="14" bestFit="1" customWidth="1"/>
    <col min="2606" max="2606" width="21.5546875" bestFit="1" customWidth="1"/>
    <col min="2607" max="2607" width="14" bestFit="1" customWidth="1"/>
    <col min="2608" max="2608" width="16.33203125" bestFit="1" customWidth="1"/>
    <col min="2609" max="2609" width="14" bestFit="1" customWidth="1"/>
    <col min="2610" max="2610" width="16.33203125" bestFit="1" customWidth="1"/>
    <col min="2611" max="2611" width="14" bestFit="1" customWidth="1"/>
    <col min="2612" max="2612" width="21.5546875" bestFit="1" customWidth="1"/>
    <col min="2613" max="2613" width="14" bestFit="1" customWidth="1"/>
    <col min="2614" max="2614" width="16.33203125" bestFit="1" customWidth="1"/>
    <col min="2615" max="2615" width="14" bestFit="1" customWidth="1"/>
    <col min="2616" max="2616" width="21.5546875" bestFit="1" customWidth="1"/>
    <col min="2617" max="2617" width="14" bestFit="1" customWidth="1"/>
    <col min="2618" max="2618" width="16.33203125" bestFit="1" customWidth="1"/>
    <col min="2619" max="2619" width="14" bestFit="1" customWidth="1"/>
    <col min="2620" max="2620" width="16.33203125" bestFit="1" customWidth="1"/>
    <col min="2621" max="2621" width="14" bestFit="1" customWidth="1"/>
    <col min="2622" max="2622" width="20.44140625" bestFit="1" customWidth="1"/>
    <col min="2623" max="2623" width="14" bestFit="1" customWidth="1"/>
    <col min="2624" max="2624" width="16.33203125" bestFit="1" customWidth="1"/>
    <col min="2625" max="2625" width="14" bestFit="1" customWidth="1"/>
    <col min="2626" max="2626" width="16.33203125" bestFit="1" customWidth="1"/>
    <col min="2627" max="2627" width="14" bestFit="1" customWidth="1"/>
    <col min="2628" max="2628" width="16.33203125" bestFit="1" customWidth="1"/>
    <col min="2629" max="2629" width="14" bestFit="1" customWidth="1"/>
    <col min="2630" max="2630" width="16.33203125" bestFit="1" customWidth="1"/>
    <col min="2631" max="2631" width="13" bestFit="1" customWidth="1"/>
    <col min="2632" max="2632" width="15.33203125" bestFit="1" customWidth="1"/>
    <col min="2633" max="2633" width="14" bestFit="1" customWidth="1"/>
    <col min="2634" max="2634" width="16.33203125" bestFit="1" customWidth="1"/>
    <col min="2635" max="2635" width="14" bestFit="1" customWidth="1"/>
    <col min="2636" max="2636" width="16.33203125" bestFit="1" customWidth="1"/>
    <col min="2637" max="2637" width="14" bestFit="1" customWidth="1"/>
    <col min="2638" max="2638" width="16.33203125" bestFit="1" customWidth="1"/>
    <col min="2639" max="2639" width="14" bestFit="1" customWidth="1"/>
    <col min="2640" max="2640" width="21.5546875" bestFit="1" customWidth="1"/>
    <col min="2641" max="2641" width="14" bestFit="1" customWidth="1"/>
    <col min="2642" max="2642" width="16.33203125" bestFit="1" customWidth="1"/>
    <col min="2643" max="2643" width="14" bestFit="1" customWidth="1"/>
    <col min="2644" max="2644" width="21.5546875" bestFit="1" customWidth="1"/>
    <col min="2645" max="2645" width="14" bestFit="1" customWidth="1"/>
    <col min="2646" max="2646" width="16.33203125" bestFit="1" customWidth="1"/>
    <col min="2647" max="2647" width="14" bestFit="1" customWidth="1"/>
    <col min="2648" max="2648" width="16.33203125" bestFit="1" customWidth="1"/>
    <col min="2649" max="2649" width="13" bestFit="1" customWidth="1"/>
    <col min="2650" max="2650" width="20.44140625" bestFit="1" customWidth="1"/>
    <col min="2651" max="2651" width="14" bestFit="1" customWidth="1"/>
    <col min="2652" max="2652" width="16.33203125" bestFit="1" customWidth="1"/>
    <col min="2653" max="2653" width="12" bestFit="1" customWidth="1"/>
    <col min="2654" max="2654" width="14.33203125" bestFit="1" customWidth="1"/>
    <col min="2655" max="2655" width="14" bestFit="1" customWidth="1"/>
    <col min="2656" max="2656" width="16.33203125" bestFit="1" customWidth="1"/>
    <col min="2657" max="2657" width="14" bestFit="1" customWidth="1"/>
    <col min="2658" max="2658" width="21.5546875" bestFit="1" customWidth="1"/>
    <col min="2659" max="2659" width="14" bestFit="1" customWidth="1"/>
    <col min="2660" max="2660" width="16.33203125" bestFit="1" customWidth="1"/>
    <col min="2661" max="2661" width="14" bestFit="1" customWidth="1"/>
    <col min="2662" max="2662" width="21.5546875" bestFit="1" customWidth="1"/>
    <col min="2663" max="2663" width="14" bestFit="1" customWidth="1"/>
    <col min="2664" max="2664" width="21.5546875" bestFit="1" customWidth="1"/>
    <col min="2665" max="2665" width="14" bestFit="1" customWidth="1"/>
    <col min="2666" max="2666" width="16.33203125" bestFit="1" customWidth="1"/>
    <col min="2667" max="2667" width="14" bestFit="1" customWidth="1"/>
    <col min="2668" max="2668" width="21.5546875" bestFit="1" customWidth="1"/>
    <col min="2669" max="2669" width="14" bestFit="1" customWidth="1"/>
    <col min="2670" max="2670" width="16.33203125" bestFit="1" customWidth="1"/>
    <col min="2671" max="2671" width="14" bestFit="1" customWidth="1"/>
    <col min="2672" max="2672" width="16.33203125" bestFit="1" customWidth="1"/>
    <col min="2673" max="2673" width="14" bestFit="1" customWidth="1"/>
    <col min="2674" max="2674" width="16.33203125" bestFit="1" customWidth="1"/>
    <col min="2675" max="2675" width="14" bestFit="1" customWidth="1"/>
    <col min="2676" max="2676" width="16.33203125" bestFit="1" customWidth="1"/>
    <col min="2677" max="2677" width="14" bestFit="1" customWidth="1"/>
    <col min="2678" max="2678" width="21.5546875" bestFit="1" customWidth="1"/>
    <col min="2679" max="2679" width="14" bestFit="1" customWidth="1"/>
    <col min="2680" max="2680" width="16.33203125" bestFit="1" customWidth="1"/>
    <col min="2681" max="2681" width="14" bestFit="1" customWidth="1"/>
    <col min="2682" max="2682" width="16.33203125" bestFit="1" customWidth="1"/>
    <col min="2683" max="2683" width="14" bestFit="1" customWidth="1"/>
    <col min="2684" max="2684" width="21.5546875" bestFit="1" customWidth="1"/>
    <col min="2685" max="2685" width="14" bestFit="1" customWidth="1"/>
    <col min="2686" max="2686" width="16.33203125" bestFit="1" customWidth="1"/>
    <col min="2687" max="2687" width="14" bestFit="1" customWidth="1"/>
    <col min="2688" max="2688" width="21.5546875" bestFit="1" customWidth="1"/>
    <col min="2689" max="2689" width="14" bestFit="1" customWidth="1"/>
    <col min="2690" max="2690" width="16.33203125" bestFit="1" customWidth="1"/>
    <col min="2691" max="2691" width="14" bestFit="1" customWidth="1"/>
    <col min="2692" max="2692" width="16.33203125" bestFit="1" customWidth="1"/>
    <col min="2693" max="2693" width="14" bestFit="1" customWidth="1"/>
    <col min="2694" max="2694" width="16.33203125" bestFit="1" customWidth="1"/>
    <col min="2695" max="2695" width="14" bestFit="1" customWidth="1"/>
    <col min="2696" max="2696" width="16.33203125" bestFit="1" customWidth="1"/>
    <col min="2697" max="2697" width="14" bestFit="1" customWidth="1"/>
    <col min="2698" max="2698" width="16.33203125" bestFit="1" customWidth="1"/>
    <col min="2699" max="2699" width="14" bestFit="1" customWidth="1"/>
    <col min="2700" max="2700" width="16.33203125" bestFit="1" customWidth="1"/>
    <col min="2701" max="2701" width="14" bestFit="1" customWidth="1"/>
    <col min="2702" max="2702" width="16.33203125" bestFit="1" customWidth="1"/>
    <col min="2703" max="2703" width="14" bestFit="1" customWidth="1"/>
    <col min="2704" max="2704" width="16.33203125" bestFit="1" customWidth="1"/>
    <col min="2705" max="2705" width="13" bestFit="1" customWidth="1"/>
    <col min="2706" max="2706" width="21.5546875" bestFit="1" customWidth="1"/>
    <col min="2707" max="2707" width="13" bestFit="1" customWidth="1"/>
    <col min="2708" max="2708" width="15.33203125" bestFit="1" customWidth="1"/>
    <col min="2709" max="2709" width="14" bestFit="1" customWidth="1"/>
    <col min="2710" max="2710" width="16.33203125" bestFit="1" customWidth="1"/>
    <col min="2711" max="2711" width="14" bestFit="1" customWidth="1"/>
    <col min="2712" max="2712" width="16.33203125" bestFit="1" customWidth="1"/>
    <col min="2713" max="2713" width="14" bestFit="1" customWidth="1"/>
    <col min="2714" max="2714" width="21.5546875" bestFit="1" customWidth="1"/>
    <col min="2715" max="2715" width="14" bestFit="1" customWidth="1"/>
    <col min="2716" max="2716" width="21.5546875" bestFit="1" customWidth="1"/>
    <col min="2717" max="2717" width="14" bestFit="1" customWidth="1"/>
    <col min="2718" max="2718" width="16.33203125" bestFit="1" customWidth="1"/>
    <col min="2719" max="2719" width="14" bestFit="1" customWidth="1"/>
    <col min="2720" max="2720" width="16.33203125" bestFit="1" customWidth="1"/>
    <col min="2721" max="2721" width="14" bestFit="1" customWidth="1"/>
    <col min="2722" max="2722" width="16.33203125" bestFit="1" customWidth="1"/>
    <col min="2723" max="2723" width="14" bestFit="1" customWidth="1"/>
    <col min="2724" max="2724" width="16.33203125" bestFit="1" customWidth="1"/>
    <col min="2725" max="2725" width="14" bestFit="1" customWidth="1"/>
    <col min="2726" max="2726" width="16.33203125" bestFit="1" customWidth="1"/>
    <col min="2727" max="2727" width="14" bestFit="1" customWidth="1"/>
    <col min="2728" max="2728" width="21.5546875" bestFit="1" customWidth="1"/>
    <col min="2729" max="2729" width="14" bestFit="1" customWidth="1"/>
    <col min="2730" max="2730" width="16.33203125" bestFit="1" customWidth="1"/>
    <col min="2731" max="2731" width="13" bestFit="1" customWidth="1"/>
    <col min="2732" max="2732" width="15.33203125" bestFit="1" customWidth="1"/>
    <col min="2733" max="2733" width="13" bestFit="1" customWidth="1"/>
    <col min="2734" max="2734" width="20.44140625" bestFit="1" customWidth="1"/>
    <col min="2735" max="2735" width="14" bestFit="1" customWidth="1"/>
    <col min="2736" max="2736" width="16.33203125" bestFit="1" customWidth="1"/>
    <col min="2737" max="2737" width="14" bestFit="1" customWidth="1"/>
    <col min="2738" max="2738" width="16.33203125" bestFit="1" customWidth="1"/>
    <col min="2739" max="2739" width="11" bestFit="1" customWidth="1"/>
    <col min="2740" max="2740" width="13.33203125" bestFit="1" customWidth="1"/>
    <col min="2741" max="2741" width="14" bestFit="1" customWidth="1"/>
    <col min="2742" max="2742" width="16.33203125" bestFit="1" customWidth="1"/>
    <col min="2743" max="2743" width="14" bestFit="1" customWidth="1"/>
    <col min="2744" max="2744" width="16.33203125" bestFit="1" customWidth="1"/>
    <col min="2745" max="2745" width="14" bestFit="1" customWidth="1"/>
    <col min="2746" max="2746" width="16.33203125" bestFit="1" customWidth="1"/>
    <col min="2747" max="2747" width="14" bestFit="1" customWidth="1"/>
    <col min="2748" max="2748" width="16.33203125" bestFit="1" customWidth="1"/>
    <col min="2749" max="2749" width="14" bestFit="1" customWidth="1"/>
    <col min="2750" max="2750" width="21.5546875" bestFit="1" customWidth="1"/>
    <col min="2751" max="2751" width="14" bestFit="1" customWidth="1"/>
    <col min="2752" max="2752" width="16.33203125" bestFit="1" customWidth="1"/>
    <col min="2753" max="2753" width="14" bestFit="1" customWidth="1"/>
    <col min="2754" max="2754" width="16.33203125" bestFit="1" customWidth="1"/>
    <col min="2755" max="2755" width="13" bestFit="1" customWidth="1"/>
    <col min="2756" max="2756" width="15.33203125" bestFit="1" customWidth="1"/>
    <col min="2757" max="2757" width="14" bestFit="1" customWidth="1"/>
    <col min="2758" max="2758" width="21.5546875" bestFit="1" customWidth="1"/>
    <col min="2759" max="2759" width="14" bestFit="1" customWidth="1"/>
    <col min="2760" max="2760" width="16.33203125" bestFit="1" customWidth="1"/>
    <col min="2761" max="2761" width="14" bestFit="1" customWidth="1"/>
    <col min="2762" max="2762" width="16.33203125" bestFit="1" customWidth="1"/>
    <col min="2763" max="2763" width="14" bestFit="1" customWidth="1"/>
    <col min="2764" max="2764" width="16.33203125" bestFit="1" customWidth="1"/>
    <col min="2765" max="2765" width="14" bestFit="1" customWidth="1"/>
    <col min="2766" max="2766" width="21.5546875" bestFit="1" customWidth="1"/>
    <col min="2767" max="2767" width="14" bestFit="1" customWidth="1"/>
    <col min="2768" max="2768" width="16.33203125" bestFit="1" customWidth="1"/>
    <col min="2769" max="2769" width="14" bestFit="1" customWidth="1"/>
    <col min="2770" max="2770" width="16.33203125" bestFit="1" customWidth="1"/>
    <col min="2771" max="2771" width="14" bestFit="1" customWidth="1"/>
    <col min="2772" max="2772" width="21.5546875" bestFit="1" customWidth="1"/>
    <col min="2773" max="2773" width="14" bestFit="1" customWidth="1"/>
    <col min="2774" max="2774" width="16.33203125" bestFit="1" customWidth="1"/>
    <col min="2775" max="2775" width="14" bestFit="1" customWidth="1"/>
    <col min="2776" max="2776" width="16.33203125" bestFit="1" customWidth="1"/>
    <col min="2777" max="2777" width="14" bestFit="1" customWidth="1"/>
    <col min="2778" max="2778" width="16.33203125" bestFit="1" customWidth="1"/>
    <col min="2779" max="2779" width="14" bestFit="1" customWidth="1"/>
    <col min="2780" max="2780" width="16.33203125" bestFit="1" customWidth="1"/>
    <col min="2781" max="2781" width="14" bestFit="1" customWidth="1"/>
    <col min="2782" max="2782" width="16.33203125" bestFit="1" customWidth="1"/>
    <col min="2783" max="2783" width="14" bestFit="1" customWidth="1"/>
    <col min="2784" max="2784" width="21.5546875" bestFit="1" customWidth="1"/>
    <col min="2785" max="2785" width="14" bestFit="1" customWidth="1"/>
    <col min="2786" max="2786" width="16.33203125" bestFit="1" customWidth="1"/>
    <col min="2787" max="2787" width="14" bestFit="1" customWidth="1"/>
    <col min="2788" max="2788" width="16.33203125" bestFit="1" customWidth="1"/>
    <col min="2789" max="2789" width="14" bestFit="1" customWidth="1"/>
    <col min="2790" max="2790" width="16.33203125" bestFit="1" customWidth="1"/>
    <col min="2791" max="2791" width="14" bestFit="1" customWidth="1"/>
    <col min="2792" max="2792" width="16.33203125" bestFit="1" customWidth="1"/>
    <col min="2793" max="2793" width="14" bestFit="1" customWidth="1"/>
    <col min="2794" max="2794" width="16.33203125" bestFit="1" customWidth="1"/>
    <col min="2795" max="2795" width="14" bestFit="1" customWidth="1"/>
    <col min="2796" max="2796" width="16.33203125" bestFit="1" customWidth="1"/>
    <col min="2797" max="2797" width="14" bestFit="1" customWidth="1"/>
    <col min="2798" max="2798" width="16.33203125" bestFit="1" customWidth="1"/>
    <col min="2799" max="2799" width="14" bestFit="1" customWidth="1"/>
    <col min="2800" max="2800" width="16.33203125" bestFit="1" customWidth="1"/>
    <col min="2801" max="2801" width="14" bestFit="1" customWidth="1"/>
    <col min="2802" max="2802" width="16.33203125" bestFit="1" customWidth="1"/>
    <col min="2803" max="2803" width="14" bestFit="1" customWidth="1"/>
    <col min="2804" max="2804" width="16.33203125" bestFit="1" customWidth="1"/>
    <col min="2805" max="2805" width="14" bestFit="1" customWidth="1"/>
    <col min="2806" max="2806" width="16.33203125" bestFit="1" customWidth="1"/>
    <col min="2807" max="2807" width="14" bestFit="1" customWidth="1"/>
    <col min="2808" max="2808" width="16.33203125" bestFit="1" customWidth="1"/>
    <col min="2809" max="2809" width="14" bestFit="1" customWidth="1"/>
    <col min="2810" max="2810" width="16.33203125" bestFit="1" customWidth="1"/>
    <col min="2811" max="2811" width="14" bestFit="1" customWidth="1"/>
    <col min="2812" max="2812" width="16.33203125" bestFit="1" customWidth="1"/>
    <col min="2813" max="2813" width="14" bestFit="1" customWidth="1"/>
    <col min="2814" max="2814" width="16.33203125" bestFit="1" customWidth="1"/>
    <col min="2815" max="2815" width="13" bestFit="1" customWidth="1"/>
    <col min="2816" max="2816" width="15.33203125" bestFit="1" customWidth="1"/>
    <col min="2817" max="2817" width="14" bestFit="1" customWidth="1"/>
    <col min="2818" max="2818" width="16.33203125" bestFit="1" customWidth="1"/>
    <col min="2819" max="2819" width="14" bestFit="1" customWidth="1"/>
    <col min="2820" max="2820" width="16.33203125" bestFit="1" customWidth="1"/>
    <col min="2821" max="2821" width="14" bestFit="1" customWidth="1"/>
    <col min="2822" max="2822" width="16.33203125" bestFit="1" customWidth="1"/>
    <col min="2823" max="2823" width="14" bestFit="1" customWidth="1"/>
    <col min="2824" max="2824" width="16.33203125" bestFit="1" customWidth="1"/>
    <col min="2825" max="2825" width="14" bestFit="1" customWidth="1"/>
    <col min="2826" max="2826" width="16.33203125" bestFit="1" customWidth="1"/>
    <col min="2827" max="2827" width="14" bestFit="1" customWidth="1"/>
    <col min="2828" max="2828" width="21.5546875" bestFit="1" customWidth="1"/>
    <col min="2829" max="2829" width="14" bestFit="1" customWidth="1"/>
    <col min="2830" max="2830" width="16.33203125" bestFit="1" customWidth="1"/>
    <col min="2831" max="2831" width="14" bestFit="1" customWidth="1"/>
    <col min="2832" max="2832" width="21.5546875" bestFit="1" customWidth="1"/>
    <col min="2833" max="2833" width="14" bestFit="1" customWidth="1"/>
    <col min="2834" max="2834" width="16.33203125" bestFit="1" customWidth="1"/>
    <col min="2835" max="2835" width="14" bestFit="1" customWidth="1"/>
    <col min="2836" max="2836" width="16.33203125" bestFit="1" customWidth="1"/>
    <col min="2837" max="2837" width="14" bestFit="1" customWidth="1"/>
    <col min="2838" max="2838" width="16.33203125" bestFit="1" customWidth="1"/>
    <col min="2839" max="2839" width="14" bestFit="1" customWidth="1"/>
    <col min="2840" max="2840" width="16.33203125" bestFit="1" customWidth="1"/>
    <col min="2841" max="2841" width="13" bestFit="1" customWidth="1"/>
    <col min="2842" max="2842" width="21.5546875" bestFit="1" customWidth="1"/>
    <col min="2843" max="2843" width="14" bestFit="1" customWidth="1"/>
    <col min="2844" max="2844" width="16.33203125" bestFit="1" customWidth="1"/>
    <col min="2845" max="2845" width="14" bestFit="1" customWidth="1"/>
    <col min="2846" max="2846" width="16.33203125" bestFit="1" customWidth="1"/>
    <col min="2847" max="2847" width="14" bestFit="1" customWidth="1"/>
    <col min="2848" max="2848" width="16.33203125" bestFit="1" customWidth="1"/>
    <col min="2849" max="2849" width="14" bestFit="1" customWidth="1"/>
    <col min="2850" max="2850" width="16.33203125" bestFit="1" customWidth="1"/>
    <col min="2851" max="2851" width="14" bestFit="1" customWidth="1"/>
    <col min="2852" max="2852" width="21.5546875" bestFit="1" customWidth="1"/>
    <col min="2853" max="2853" width="14" bestFit="1" customWidth="1"/>
    <col min="2854" max="2854" width="16.33203125" bestFit="1" customWidth="1"/>
    <col min="2855" max="2855" width="14" bestFit="1" customWidth="1"/>
    <col min="2856" max="2856" width="16.33203125" bestFit="1" customWidth="1"/>
    <col min="2857" max="2857" width="14" bestFit="1" customWidth="1"/>
    <col min="2858" max="2858" width="16.33203125" bestFit="1" customWidth="1"/>
    <col min="2859" max="2859" width="14" bestFit="1" customWidth="1"/>
    <col min="2860" max="2860" width="16.33203125" bestFit="1" customWidth="1"/>
    <col min="2861" max="2861" width="14" bestFit="1" customWidth="1"/>
    <col min="2862" max="2862" width="16.33203125" bestFit="1" customWidth="1"/>
    <col min="2863" max="2863" width="14" bestFit="1" customWidth="1"/>
    <col min="2864" max="2864" width="16.33203125" bestFit="1" customWidth="1"/>
    <col min="2865" max="2865" width="14" bestFit="1" customWidth="1"/>
    <col min="2866" max="2866" width="16.33203125" bestFit="1" customWidth="1"/>
    <col min="2867" max="2867" width="14" bestFit="1" customWidth="1"/>
    <col min="2868" max="2868" width="16.33203125" bestFit="1" customWidth="1"/>
    <col min="2869" max="2869" width="14" bestFit="1" customWidth="1"/>
    <col min="2870" max="2870" width="16.33203125" bestFit="1" customWidth="1"/>
    <col min="2871" max="2871" width="14" bestFit="1" customWidth="1"/>
    <col min="2872" max="2872" width="16.33203125" bestFit="1" customWidth="1"/>
    <col min="2873" max="2873" width="14" bestFit="1" customWidth="1"/>
    <col min="2874" max="2874" width="21.5546875" bestFit="1" customWidth="1"/>
    <col min="2875" max="2875" width="14" bestFit="1" customWidth="1"/>
    <col min="2876" max="2876" width="16.33203125" bestFit="1" customWidth="1"/>
    <col min="2877" max="2877" width="14" bestFit="1" customWidth="1"/>
    <col min="2878" max="2878" width="16.33203125" bestFit="1" customWidth="1"/>
    <col min="2879" max="2879" width="14" bestFit="1" customWidth="1"/>
    <col min="2880" max="2880" width="16.33203125" bestFit="1" customWidth="1"/>
    <col min="2881" max="2881" width="14" bestFit="1" customWidth="1"/>
    <col min="2882" max="2882" width="16.33203125" bestFit="1" customWidth="1"/>
    <col min="2883" max="2883" width="14" bestFit="1" customWidth="1"/>
    <col min="2884" max="2884" width="16.33203125" bestFit="1" customWidth="1"/>
    <col min="2885" max="2885" width="14" bestFit="1" customWidth="1"/>
    <col min="2886" max="2886" width="16.33203125" bestFit="1" customWidth="1"/>
    <col min="2887" max="2887" width="14" bestFit="1" customWidth="1"/>
    <col min="2888" max="2888" width="21.5546875" bestFit="1" customWidth="1"/>
    <col min="2889" max="2889" width="14" bestFit="1" customWidth="1"/>
    <col min="2890" max="2890" width="16.33203125" bestFit="1" customWidth="1"/>
    <col min="2891" max="2891" width="14" bestFit="1" customWidth="1"/>
    <col min="2892" max="2892" width="16.33203125" bestFit="1" customWidth="1"/>
    <col min="2893" max="2893" width="14" bestFit="1" customWidth="1"/>
    <col min="2894" max="2894" width="21.5546875" bestFit="1" customWidth="1"/>
    <col min="2895" max="2895" width="14" bestFit="1" customWidth="1"/>
    <col min="2896" max="2896" width="16.33203125" bestFit="1" customWidth="1"/>
    <col min="2897" max="2897" width="14" bestFit="1" customWidth="1"/>
    <col min="2898" max="2898" width="16.33203125" bestFit="1" customWidth="1"/>
    <col min="2899" max="2899" width="14" bestFit="1" customWidth="1"/>
    <col min="2900" max="2900" width="16.33203125" bestFit="1" customWidth="1"/>
    <col min="2901" max="2901" width="14" bestFit="1" customWidth="1"/>
    <col min="2902" max="2902" width="16.33203125" bestFit="1" customWidth="1"/>
    <col min="2903" max="2903" width="14" bestFit="1" customWidth="1"/>
    <col min="2904" max="2904" width="16.33203125" bestFit="1" customWidth="1"/>
    <col min="2905" max="2905" width="14" bestFit="1" customWidth="1"/>
    <col min="2906" max="2906" width="16.33203125" bestFit="1" customWidth="1"/>
    <col min="2907" max="2907" width="14" bestFit="1" customWidth="1"/>
    <col min="2908" max="2908" width="16.33203125" bestFit="1" customWidth="1"/>
    <col min="2909" max="2909" width="14" bestFit="1" customWidth="1"/>
    <col min="2910" max="2910" width="20.44140625" bestFit="1" customWidth="1"/>
    <col min="2911" max="2911" width="14" bestFit="1" customWidth="1"/>
    <col min="2912" max="2912" width="16.33203125" bestFit="1" customWidth="1"/>
    <col min="2913" max="2913" width="14" bestFit="1" customWidth="1"/>
    <col min="2914" max="2914" width="16.33203125" bestFit="1" customWidth="1"/>
    <col min="2915" max="2915" width="14" bestFit="1" customWidth="1"/>
    <col min="2916" max="2916" width="16.33203125" bestFit="1" customWidth="1"/>
    <col min="2917" max="2917" width="14" bestFit="1" customWidth="1"/>
    <col min="2918" max="2918" width="16.33203125" bestFit="1" customWidth="1"/>
    <col min="2919" max="2919" width="14" bestFit="1" customWidth="1"/>
    <col min="2920" max="2920" width="21.5546875" bestFit="1" customWidth="1"/>
    <col min="2921" max="2921" width="14" bestFit="1" customWidth="1"/>
    <col min="2922" max="2922" width="16.33203125" bestFit="1" customWidth="1"/>
    <col min="2923" max="2923" width="13" bestFit="1" customWidth="1"/>
    <col min="2924" max="2924" width="15.33203125" bestFit="1" customWidth="1"/>
    <col min="2925" max="2925" width="14" bestFit="1" customWidth="1"/>
    <col min="2926" max="2926" width="16.33203125" bestFit="1" customWidth="1"/>
    <col min="2927" max="2927" width="14" bestFit="1" customWidth="1"/>
    <col min="2928" max="2928" width="21.5546875" bestFit="1" customWidth="1"/>
    <col min="2929" max="2929" width="14" bestFit="1" customWidth="1"/>
    <col min="2930" max="2930" width="16.33203125" bestFit="1" customWidth="1"/>
    <col min="2931" max="2931" width="14" bestFit="1" customWidth="1"/>
    <col min="2932" max="2932" width="16.33203125" bestFit="1" customWidth="1"/>
    <col min="2933" max="2933" width="14" bestFit="1" customWidth="1"/>
    <col min="2934" max="2934" width="16.33203125" bestFit="1" customWidth="1"/>
    <col min="2935" max="2935" width="13" bestFit="1" customWidth="1"/>
    <col min="2936" max="2936" width="21.5546875" bestFit="1" customWidth="1"/>
    <col min="2937" max="2937" width="14" bestFit="1" customWidth="1"/>
    <col min="2938" max="2938" width="16.33203125" bestFit="1" customWidth="1"/>
    <col min="2939" max="2939" width="14" bestFit="1" customWidth="1"/>
    <col min="2940" max="2940" width="21.5546875" bestFit="1" customWidth="1"/>
    <col min="2941" max="2941" width="14" bestFit="1" customWidth="1"/>
    <col min="2942" max="2942" width="16.33203125" bestFit="1" customWidth="1"/>
    <col min="2943" max="2943" width="13" bestFit="1" customWidth="1"/>
    <col min="2944" max="2944" width="15.33203125" bestFit="1" customWidth="1"/>
    <col min="2945" max="2945" width="14" bestFit="1" customWidth="1"/>
    <col min="2946" max="2946" width="16.33203125" bestFit="1" customWidth="1"/>
    <col min="2947" max="2947" width="14" bestFit="1" customWidth="1"/>
    <col min="2948" max="2948" width="16.33203125" bestFit="1" customWidth="1"/>
    <col min="2949" max="2949" width="14" bestFit="1" customWidth="1"/>
    <col min="2950" max="2950" width="21.5546875" bestFit="1" customWidth="1"/>
    <col min="2951" max="2951" width="14" bestFit="1" customWidth="1"/>
    <col min="2952" max="2952" width="16.33203125" bestFit="1" customWidth="1"/>
    <col min="2953" max="2953" width="14" bestFit="1" customWidth="1"/>
    <col min="2954" max="2954" width="21.5546875" bestFit="1" customWidth="1"/>
    <col min="2955" max="2955" width="14" bestFit="1" customWidth="1"/>
    <col min="2956" max="2956" width="21.5546875" bestFit="1" customWidth="1"/>
    <col min="2957" max="2957" width="13" bestFit="1" customWidth="1"/>
    <col min="2958" max="2958" width="15.33203125" bestFit="1" customWidth="1"/>
    <col min="2959" max="2959" width="14" bestFit="1" customWidth="1"/>
    <col min="2960" max="2960" width="16.33203125" bestFit="1" customWidth="1"/>
    <col min="2961" max="2961" width="14" bestFit="1" customWidth="1"/>
    <col min="2962" max="2962" width="16.33203125" bestFit="1" customWidth="1"/>
    <col min="2963" max="2963" width="14" bestFit="1" customWidth="1"/>
    <col min="2964" max="2964" width="16.33203125" bestFit="1" customWidth="1"/>
    <col min="2965" max="2965" width="14" bestFit="1" customWidth="1"/>
    <col min="2966" max="2966" width="20.44140625" bestFit="1" customWidth="1"/>
    <col min="2967" max="2967" width="13" bestFit="1" customWidth="1"/>
    <col min="2968" max="2968" width="15.33203125" bestFit="1" customWidth="1"/>
    <col min="2969" max="2969" width="14" bestFit="1" customWidth="1"/>
    <col min="2970" max="2970" width="16.33203125" bestFit="1" customWidth="1"/>
    <col min="2971" max="2971" width="14" bestFit="1" customWidth="1"/>
    <col min="2972" max="2972" width="16.33203125" bestFit="1" customWidth="1"/>
    <col min="2973" max="2973" width="14" bestFit="1" customWidth="1"/>
    <col min="2974" max="2974" width="16.33203125" bestFit="1" customWidth="1"/>
    <col min="2975" max="2975" width="14" bestFit="1" customWidth="1"/>
    <col min="2976" max="2976" width="21.5546875" bestFit="1" customWidth="1"/>
    <col min="2977" max="2977" width="14" bestFit="1" customWidth="1"/>
    <col min="2978" max="2978" width="16.33203125" bestFit="1" customWidth="1"/>
    <col min="2979" max="2979" width="14" bestFit="1" customWidth="1"/>
    <col min="2980" max="2980" width="16.33203125" bestFit="1" customWidth="1"/>
    <col min="2981" max="2981" width="14" bestFit="1" customWidth="1"/>
    <col min="2982" max="2982" width="16.33203125" bestFit="1" customWidth="1"/>
    <col min="2983" max="2983" width="14" bestFit="1" customWidth="1"/>
    <col min="2984" max="2984" width="16.33203125" bestFit="1" customWidth="1"/>
    <col min="2985" max="2985" width="13" bestFit="1" customWidth="1"/>
    <col min="2986" max="2986" width="15.33203125" bestFit="1" customWidth="1"/>
    <col min="2987" max="2987" width="14" bestFit="1" customWidth="1"/>
    <col min="2988" max="2988" width="21.5546875" bestFit="1" customWidth="1"/>
    <col min="2989" max="2989" width="14" bestFit="1" customWidth="1"/>
    <col min="2990" max="2990" width="16.33203125" bestFit="1" customWidth="1"/>
    <col min="2991" max="2991" width="14" bestFit="1" customWidth="1"/>
    <col min="2992" max="2992" width="21.5546875" bestFit="1" customWidth="1"/>
    <col min="2993" max="2993" width="14" bestFit="1" customWidth="1"/>
    <col min="2994" max="2994" width="16.33203125" bestFit="1" customWidth="1"/>
    <col min="2995" max="2995" width="14" bestFit="1" customWidth="1"/>
    <col min="2996" max="2996" width="16.33203125" bestFit="1" customWidth="1"/>
    <col min="2997" max="2997" width="14" bestFit="1" customWidth="1"/>
    <col min="2998" max="2998" width="21.5546875" bestFit="1" customWidth="1"/>
    <col min="2999" max="2999" width="14" bestFit="1" customWidth="1"/>
    <col min="3000" max="3000" width="21.5546875" bestFit="1" customWidth="1"/>
    <col min="3001" max="3001" width="13" bestFit="1" customWidth="1"/>
    <col min="3002" max="3002" width="15.33203125" bestFit="1" customWidth="1"/>
    <col min="3003" max="3003" width="14" bestFit="1" customWidth="1"/>
    <col min="3004" max="3004" width="16.33203125" bestFit="1" customWidth="1"/>
    <col min="3005" max="3005" width="13" bestFit="1" customWidth="1"/>
    <col min="3006" max="3006" width="15.33203125" bestFit="1" customWidth="1"/>
    <col min="3007" max="3007" width="14" bestFit="1" customWidth="1"/>
    <col min="3008" max="3008" width="16.33203125" bestFit="1" customWidth="1"/>
    <col min="3009" max="3009" width="14" bestFit="1" customWidth="1"/>
    <col min="3010" max="3010" width="16.33203125" bestFit="1" customWidth="1"/>
    <col min="3011" max="3011" width="14" bestFit="1" customWidth="1"/>
    <col min="3012" max="3012" width="21.5546875" bestFit="1" customWidth="1"/>
    <col min="3013" max="3013" width="13" bestFit="1" customWidth="1"/>
    <col min="3014" max="3014" width="15.33203125" bestFit="1" customWidth="1"/>
    <col min="3015" max="3015" width="14" bestFit="1" customWidth="1"/>
    <col min="3016" max="3016" width="16.33203125" bestFit="1" customWidth="1"/>
    <col min="3017" max="3017" width="14" bestFit="1" customWidth="1"/>
    <col min="3018" max="3018" width="16.33203125" bestFit="1" customWidth="1"/>
    <col min="3019" max="3019" width="14" bestFit="1" customWidth="1"/>
    <col min="3020" max="3020" width="16.33203125" bestFit="1" customWidth="1"/>
    <col min="3021" max="3021" width="14" bestFit="1" customWidth="1"/>
    <col min="3022" max="3022" width="16.33203125" bestFit="1" customWidth="1"/>
    <col min="3023" max="3023" width="14" bestFit="1" customWidth="1"/>
    <col min="3024" max="3024" width="16.33203125" bestFit="1" customWidth="1"/>
    <col min="3025" max="3025" width="14" bestFit="1" customWidth="1"/>
    <col min="3026" max="3026" width="21.5546875" bestFit="1" customWidth="1"/>
    <col min="3027" max="3027" width="14" bestFit="1" customWidth="1"/>
    <col min="3028" max="3028" width="16.33203125" bestFit="1" customWidth="1"/>
    <col min="3029" max="3029" width="14" bestFit="1" customWidth="1"/>
    <col min="3030" max="3030" width="16.33203125" bestFit="1" customWidth="1"/>
    <col min="3031" max="3031" width="11" bestFit="1" customWidth="1"/>
    <col min="3032" max="3032" width="13.33203125" bestFit="1" customWidth="1"/>
    <col min="3033" max="3033" width="14" bestFit="1" customWidth="1"/>
    <col min="3034" max="3034" width="16.33203125" bestFit="1" customWidth="1"/>
    <col min="3035" max="3035" width="14" bestFit="1" customWidth="1"/>
    <col min="3036" max="3036" width="16.33203125" bestFit="1" customWidth="1"/>
    <col min="3037" max="3037" width="14" bestFit="1" customWidth="1"/>
    <col min="3038" max="3038" width="16.33203125" bestFit="1" customWidth="1"/>
    <col min="3039" max="3039" width="14" bestFit="1" customWidth="1"/>
    <col min="3040" max="3040" width="16.33203125" bestFit="1" customWidth="1"/>
    <col min="3041" max="3041" width="14" bestFit="1" customWidth="1"/>
    <col min="3042" max="3042" width="16.33203125" bestFit="1" customWidth="1"/>
    <col min="3043" max="3043" width="14" bestFit="1" customWidth="1"/>
    <col min="3044" max="3044" width="16.33203125" bestFit="1" customWidth="1"/>
    <col min="3045" max="3045" width="13" bestFit="1" customWidth="1"/>
    <col min="3046" max="3046" width="21.5546875" bestFit="1" customWidth="1"/>
    <col min="3047" max="3047" width="14" bestFit="1" customWidth="1"/>
    <col min="3048" max="3048" width="16.33203125" bestFit="1" customWidth="1"/>
    <col min="3049" max="3049" width="14" bestFit="1" customWidth="1"/>
    <col min="3050" max="3050" width="21.5546875" bestFit="1" customWidth="1"/>
    <col min="3051" max="3051" width="14" bestFit="1" customWidth="1"/>
    <col min="3052" max="3052" width="16.33203125" bestFit="1" customWidth="1"/>
    <col min="3053" max="3053" width="14" bestFit="1" customWidth="1"/>
    <col min="3054" max="3054" width="16.33203125" bestFit="1" customWidth="1"/>
    <col min="3055" max="3055" width="14" bestFit="1" customWidth="1"/>
    <col min="3056" max="3056" width="16.33203125" bestFit="1" customWidth="1"/>
    <col min="3057" max="3057" width="14" bestFit="1" customWidth="1"/>
    <col min="3058" max="3058" width="16.33203125" bestFit="1" customWidth="1"/>
    <col min="3059" max="3059" width="14" bestFit="1" customWidth="1"/>
    <col min="3060" max="3060" width="16.33203125" bestFit="1" customWidth="1"/>
    <col min="3061" max="3061" width="14" bestFit="1" customWidth="1"/>
    <col min="3062" max="3062" width="16.33203125" bestFit="1" customWidth="1"/>
    <col min="3063" max="3063" width="14" bestFit="1" customWidth="1"/>
    <col min="3064" max="3064" width="16.33203125" bestFit="1" customWidth="1"/>
    <col min="3065" max="3065" width="14" bestFit="1" customWidth="1"/>
    <col min="3066" max="3066" width="21.5546875" bestFit="1" customWidth="1"/>
    <col min="3067" max="3067" width="14" bestFit="1" customWidth="1"/>
    <col min="3068" max="3068" width="16.33203125" bestFit="1" customWidth="1"/>
    <col min="3069" max="3069" width="14" bestFit="1" customWidth="1"/>
    <col min="3070" max="3070" width="16.33203125" bestFit="1" customWidth="1"/>
    <col min="3071" max="3071" width="14" bestFit="1" customWidth="1"/>
    <col min="3072" max="3072" width="16.33203125" bestFit="1" customWidth="1"/>
    <col min="3073" max="3073" width="14" bestFit="1" customWidth="1"/>
    <col min="3074" max="3074" width="16.33203125" bestFit="1" customWidth="1"/>
    <col min="3075" max="3075" width="14" bestFit="1" customWidth="1"/>
    <col min="3076" max="3076" width="16.33203125" bestFit="1" customWidth="1"/>
    <col min="3077" max="3077" width="14" bestFit="1" customWidth="1"/>
    <col min="3078" max="3078" width="16.33203125" bestFit="1" customWidth="1"/>
    <col min="3079" max="3079" width="13" bestFit="1" customWidth="1"/>
    <col min="3080" max="3080" width="15.33203125" bestFit="1" customWidth="1"/>
    <col min="3081" max="3081" width="14" bestFit="1" customWidth="1"/>
    <col min="3082" max="3082" width="16.33203125" bestFit="1" customWidth="1"/>
    <col min="3083" max="3083" width="14" bestFit="1" customWidth="1"/>
    <col min="3084" max="3084" width="16.33203125" bestFit="1" customWidth="1"/>
    <col min="3085" max="3085" width="14" bestFit="1" customWidth="1"/>
    <col min="3086" max="3086" width="16.33203125" bestFit="1" customWidth="1"/>
    <col min="3087" max="3087" width="14" bestFit="1" customWidth="1"/>
    <col min="3088" max="3088" width="16.33203125" bestFit="1" customWidth="1"/>
    <col min="3089" max="3089" width="14" bestFit="1" customWidth="1"/>
    <col min="3090" max="3090" width="16.33203125" bestFit="1" customWidth="1"/>
    <col min="3091" max="3091" width="14" bestFit="1" customWidth="1"/>
    <col min="3092" max="3092" width="16.33203125" bestFit="1" customWidth="1"/>
    <col min="3093" max="3093" width="14" bestFit="1" customWidth="1"/>
    <col min="3094" max="3094" width="16.33203125" bestFit="1" customWidth="1"/>
    <col min="3095" max="3095" width="13" bestFit="1" customWidth="1"/>
    <col min="3096" max="3096" width="15.33203125" bestFit="1" customWidth="1"/>
    <col min="3097" max="3097" width="14" bestFit="1" customWidth="1"/>
    <col min="3098" max="3098" width="16.33203125" bestFit="1" customWidth="1"/>
    <col min="3099" max="3099" width="14" bestFit="1" customWidth="1"/>
    <col min="3100" max="3100" width="20.44140625" bestFit="1" customWidth="1"/>
    <col min="3101" max="3101" width="14" bestFit="1" customWidth="1"/>
    <col min="3102" max="3102" width="16.33203125" bestFit="1" customWidth="1"/>
    <col min="3103" max="3103" width="14" bestFit="1" customWidth="1"/>
    <col min="3104" max="3104" width="20.44140625" bestFit="1" customWidth="1"/>
    <col min="3105" max="3105" width="14" bestFit="1" customWidth="1"/>
    <col min="3106" max="3106" width="21.5546875" bestFit="1" customWidth="1"/>
    <col min="3107" max="3107" width="14" bestFit="1" customWidth="1"/>
    <col min="3108" max="3108" width="16.33203125" bestFit="1" customWidth="1"/>
    <col min="3109" max="3109" width="14" bestFit="1" customWidth="1"/>
    <col min="3110" max="3110" width="16.33203125" bestFit="1" customWidth="1"/>
    <col min="3111" max="3111" width="14" bestFit="1" customWidth="1"/>
    <col min="3112" max="3112" width="16.33203125" bestFit="1" customWidth="1"/>
    <col min="3113" max="3113" width="14" bestFit="1" customWidth="1"/>
    <col min="3114" max="3114" width="16.33203125" bestFit="1" customWidth="1"/>
    <col min="3115" max="3115" width="14" bestFit="1" customWidth="1"/>
    <col min="3116" max="3116" width="16.33203125" bestFit="1" customWidth="1"/>
    <col min="3117" max="3117" width="14" bestFit="1" customWidth="1"/>
    <col min="3118" max="3118" width="16.33203125" bestFit="1" customWidth="1"/>
    <col min="3119" max="3119" width="14" bestFit="1" customWidth="1"/>
    <col min="3120" max="3120" width="16.33203125" bestFit="1" customWidth="1"/>
    <col min="3121" max="3121" width="14" bestFit="1" customWidth="1"/>
    <col min="3122" max="3122" width="16.33203125" bestFit="1" customWidth="1"/>
    <col min="3123" max="3123" width="14" bestFit="1" customWidth="1"/>
    <col min="3124" max="3124" width="16.33203125" bestFit="1" customWidth="1"/>
    <col min="3125" max="3125" width="14" bestFit="1" customWidth="1"/>
    <col min="3126" max="3126" width="16.33203125" bestFit="1" customWidth="1"/>
    <col min="3127" max="3127" width="14" bestFit="1" customWidth="1"/>
    <col min="3128" max="3128" width="21.5546875" bestFit="1" customWidth="1"/>
    <col min="3129" max="3129" width="14" bestFit="1" customWidth="1"/>
    <col min="3130" max="3130" width="16.33203125" bestFit="1" customWidth="1"/>
    <col min="3131" max="3131" width="14" bestFit="1" customWidth="1"/>
    <col min="3132" max="3132" width="21.5546875" bestFit="1" customWidth="1"/>
    <col min="3133" max="3133" width="14" bestFit="1" customWidth="1"/>
    <col min="3134" max="3134" width="16.33203125" bestFit="1" customWidth="1"/>
    <col min="3135" max="3135" width="14" bestFit="1" customWidth="1"/>
    <col min="3136" max="3136" width="16.33203125" bestFit="1" customWidth="1"/>
    <col min="3137" max="3137" width="14" bestFit="1" customWidth="1"/>
    <col min="3138" max="3138" width="16.33203125" bestFit="1" customWidth="1"/>
    <col min="3139" max="3139" width="14" bestFit="1" customWidth="1"/>
    <col min="3140" max="3140" width="16.33203125" bestFit="1" customWidth="1"/>
    <col min="3141" max="3141" width="14" bestFit="1" customWidth="1"/>
    <col min="3142" max="3142" width="21.5546875" bestFit="1" customWidth="1"/>
    <col min="3143" max="3143" width="14" bestFit="1" customWidth="1"/>
    <col min="3144" max="3144" width="16.33203125" bestFit="1" customWidth="1"/>
    <col min="3145" max="3145" width="14" bestFit="1" customWidth="1"/>
    <col min="3146" max="3146" width="16.33203125" bestFit="1" customWidth="1"/>
    <col min="3147" max="3147" width="14" bestFit="1" customWidth="1"/>
    <col min="3148" max="3148" width="16.33203125" bestFit="1" customWidth="1"/>
    <col min="3149" max="3149" width="14" bestFit="1" customWidth="1"/>
    <col min="3150" max="3150" width="16.33203125" bestFit="1" customWidth="1"/>
    <col min="3151" max="3151" width="14" bestFit="1" customWidth="1"/>
    <col min="3152" max="3152" width="16.33203125" bestFit="1" customWidth="1"/>
    <col min="3153" max="3153" width="14" bestFit="1" customWidth="1"/>
    <col min="3154" max="3154" width="16.33203125" bestFit="1" customWidth="1"/>
    <col min="3155" max="3155" width="14" bestFit="1" customWidth="1"/>
    <col min="3156" max="3156" width="16.33203125" bestFit="1" customWidth="1"/>
    <col min="3157" max="3157" width="14" bestFit="1" customWidth="1"/>
    <col min="3158" max="3158" width="16.33203125" bestFit="1" customWidth="1"/>
    <col min="3159" max="3159" width="14" bestFit="1" customWidth="1"/>
    <col min="3160" max="3160" width="16.33203125" bestFit="1" customWidth="1"/>
    <col min="3161" max="3161" width="13" bestFit="1" customWidth="1"/>
    <col min="3162" max="3162" width="15.33203125" bestFit="1" customWidth="1"/>
    <col min="3163" max="3163" width="14" bestFit="1" customWidth="1"/>
    <col min="3164" max="3164" width="16.33203125" bestFit="1" customWidth="1"/>
    <col min="3165" max="3165" width="14" bestFit="1" customWidth="1"/>
    <col min="3166" max="3166" width="16.33203125" bestFit="1" customWidth="1"/>
    <col min="3167" max="3167" width="13" bestFit="1" customWidth="1"/>
    <col min="3168" max="3168" width="15.33203125" bestFit="1" customWidth="1"/>
    <col min="3169" max="3169" width="14" bestFit="1" customWidth="1"/>
    <col min="3170" max="3170" width="16.33203125" bestFit="1" customWidth="1"/>
    <col min="3171" max="3171" width="14" bestFit="1" customWidth="1"/>
    <col min="3172" max="3172" width="16.33203125" bestFit="1" customWidth="1"/>
    <col min="3173" max="3173" width="14" bestFit="1" customWidth="1"/>
    <col min="3174" max="3174" width="20.44140625" bestFit="1" customWidth="1"/>
    <col min="3175" max="3175" width="14" bestFit="1" customWidth="1"/>
    <col min="3176" max="3176" width="16.33203125" bestFit="1" customWidth="1"/>
    <col min="3177" max="3177" width="14" bestFit="1" customWidth="1"/>
    <col min="3178" max="3178" width="16.33203125" bestFit="1" customWidth="1"/>
    <col min="3179" max="3179" width="14" bestFit="1" customWidth="1"/>
    <col min="3180" max="3180" width="16.33203125" bestFit="1" customWidth="1"/>
    <col min="3181" max="3181" width="14" bestFit="1" customWidth="1"/>
    <col min="3182" max="3182" width="16.33203125" bestFit="1" customWidth="1"/>
    <col min="3183" max="3183" width="14" bestFit="1" customWidth="1"/>
    <col min="3184" max="3184" width="20.44140625" bestFit="1" customWidth="1"/>
    <col min="3185" max="3185" width="13" bestFit="1" customWidth="1"/>
    <col min="3186" max="3186" width="15.33203125" bestFit="1" customWidth="1"/>
    <col min="3187" max="3187" width="14" bestFit="1" customWidth="1"/>
    <col min="3188" max="3188" width="20.44140625" bestFit="1" customWidth="1"/>
    <col min="3189" max="3189" width="14" bestFit="1" customWidth="1"/>
    <col min="3190" max="3190" width="16.33203125" bestFit="1" customWidth="1"/>
    <col min="3191" max="3191" width="14" bestFit="1" customWidth="1"/>
    <col min="3192" max="3192" width="16.33203125" bestFit="1" customWidth="1"/>
    <col min="3193" max="3193" width="14" bestFit="1" customWidth="1"/>
    <col min="3194" max="3194" width="21.5546875" bestFit="1" customWidth="1"/>
    <col min="3195" max="3195" width="14" bestFit="1" customWidth="1"/>
    <col min="3196" max="3196" width="16.33203125" bestFit="1" customWidth="1"/>
    <col min="3197" max="3197" width="14" bestFit="1" customWidth="1"/>
    <col min="3198" max="3198" width="16.33203125" bestFit="1" customWidth="1"/>
    <col min="3199" max="3199" width="14" bestFit="1" customWidth="1"/>
    <col min="3200" max="3200" width="21.5546875" bestFit="1" customWidth="1"/>
    <col min="3201" max="3201" width="14" bestFit="1" customWidth="1"/>
    <col min="3202" max="3202" width="21.5546875" bestFit="1" customWidth="1"/>
    <col min="3203" max="3203" width="14" bestFit="1" customWidth="1"/>
    <col min="3204" max="3204" width="16.33203125" bestFit="1" customWidth="1"/>
    <col min="3205" max="3205" width="14" bestFit="1" customWidth="1"/>
    <col min="3206" max="3206" width="16.33203125" bestFit="1" customWidth="1"/>
    <col min="3207" max="3207" width="14" bestFit="1" customWidth="1"/>
    <col min="3208" max="3208" width="16.33203125" bestFit="1" customWidth="1"/>
    <col min="3209" max="3209" width="14" bestFit="1" customWidth="1"/>
    <col min="3210" max="3210" width="16.33203125" bestFit="1" customWidth="1"/>
    <col min="3211" max="3211" width="14" bestFit="1" customWidth="1"/>
    <col min="3212" max="3212" width="21.5546875" bestFit="1" customWidth="1"/>
    <col min="3213" max="3213" width="14" bestFit="1" customWidth="1"/>
    <col min="3214" max="3214" width="16.33203125" bestFit="1" customWidth="1"/>
    <col min="3215" max="3215" width="14" bestFit="1" customWidth="1"/>
    <col min="3216" max="3216" width="21.5546875" bestFit="1" customWidth="1"/>
    <col min="3217" max="3217" width="14" bestFit="1" customWidth="1"/>
    <col min="3218" max="3218" width="16.33203125" bestFit="1" customWidth="1"/>
    <col min="3219" max="3219" width="14" bestFit="1" customWidth="1"/>
    <col min="3220" max="3220" width="16.33203125" bestFit="1" customWidth="1"/>
    <col min="3221" max="3221" width="14" bestFit="1" customWidth="1"/>
    <col min="3222" max="3222" width="16.33203125" bestFit="1" customWidth="1"/>
    <col min="3223" max="3223" width="14" bestFit="1" customWidth="1"/>
    <col min="3224" max="3224" width="16.33203125" bestFit="1" customWidth="1"/>
    <col min="3225" max="3225" width="14" bestFit="1" customWidth="1"/>
    <col min="3226" max="3226" width="16.33203125" bestFit="1" customWidth="1"/>
    <col min="3227" max="3227" width="14" bestFit="1" customWidth="1"/>
    <col min="3228" max="3228" width="16.33203125" bestFit="1" customWidth="1"/>
    <col min="3229" max="3229" width="14" bestFit="1" customWidth="1"/>
    <col min="3230" max="3230" width="16.33203125" bestFit="1" customWidth="1"/>
    <col min="3231" max="3231" width="14" bestFit="1" customWidth="1"/>
    <col min="3232" max="3232" width="21.5546875" bestFit="1" customWidth="1"/>
    <col min="3233" max="3233" width="14" bestFit="1" customWidth="1"/>
    <col min="3234" max="3234" width="16.33203125" bestFit="1" customWidth="1"/>
    <col min="3235" max="3235" width="14" bestFit="1" customWidth="1"/>
    <col min="3236" max="3236" width="16.33203125" bestFit="1" customWidth="1"/>
    <col min="3237" max="3237" width="14" bestFit="1" customWidth="1"/>
    <col min="3238" max="3238" width="16.33203125" bestFit="1" customWidth="1"/>
    <col min="3239" max="3239" width="14" bestFit="1" customWidth="1"/>
    <col min="3240" max="3240" width="16.33203125" bestFit="1" customWidth="1"/>
    <col min="3241" max="3241" width="14" bestFit="1" customWidth="1"/>
    <col min="3242" max="3242" width="21.5546875" bestFit="1" customWidth="1"/>
    <col min="3243" max="3243" width="14" bestFit="1" customWidth="1"/>
    <col min="3244" max="3244" width="16.33203125" bestFit="1" customWidth="1"/>
    <col min="3245" max="3245" width="14" bestFit="1" customWidth="1"/>
    <col min="3246" max="3246" width="16.33203125" bestFit="1" customWidth="1"/>
    <col min="3247" max="3247" width="13" bestFit="1" customWidth="1"/>
    <col min="3248" max="3248" width="15.33203125" bestFit="1" customWidth="1"/>
    <col min="3249" max="3249" width="13" bestFit="1" customWidth="1"/>
    <col min="3250" max="3250" width="15.33203125" bestFit="1" customWidth="1"/>
    <col min="3251" max="3251" width="14" bestFit="1" customWidth="1"/>
    <col min="3252" max="3252" width="16.33203125" bestFit="1" customWidth="1"/>
    <col min="3253" max="3253" width="13" bestFit="1" customWidth="1"/>
    <col min="3254" max="3254" width="15.33203125" bestFit="1" customWidth="1"/>
    <col min="3255" max="3255" width="14" bestFit="1" customWidth="1"/>
    <col min="3256" max="3256" width="16.33203125" bestFit="1" customWidth="1"/>
    <col min="3257" max="3257" width="14" bestFit="1" customWidth="1"/>
    <col min="3258" max="3258" width="16.33203125" bestFit="1" customWidth="1"/>
    <col min="3259" max="3259" width="14" bestFit="1" customWidth="1"/>
    <col min="3260" max="3260" width="21.5546875" bestFit="1" customWidth="1"/>
    <col min="3261" max="3261" width="14" bestFit="1" customWidth="1"/>
    <col min="3262" max="3262" width="16.33203125" bestFit="1" customWidth="1"/>
    <col min="3263" max="3263" width="14" bestFit="1" customWidth="1"/>
    <col min="3264" max="3264" width="16.33203125" bestFit="1" customWidth="1"/>
    <col min="3265" max="3265" width="13" bestFit="1" customWidth="1"/>
    <col min="3266" max="3266" width="21.5546875" bestFit="1" customWidth="1"/>
    <col min="3267" max="3267" width="14" bestFit="1" customWidth="1"/>
    <col min="3268" max="3268" width="16.33203125" bestFit="1" customWidth="1"/>
    <col min="3269" max="3269" width="14" bestFit="1" customWidth="1"/>
    <col min="3270" max="3270" width="16.33203125" bestFit="1" customWidth="1"/>
    <col min="3271" max="3271" width="14" bestFit="1" customWidth="1"/>
    <col min="3272" max="3272" width="16.33203125" bestFit="1" customWidth="1"/>
    <col min="3273" max="3273" width="14" bestFit="1" customWidth="1"/>
    <col min="3274" max="3274" width="21.5546875" bestFit="1" customWidth="1"/>
    <col min="3275" max="3275" width="14" bestFit="1" customWidth="1"/>
    <col min="3276" max="3276" width="21.5546875" bestFit="1" customWidth="1"/>
    <col min="3277" max="3277" width="14" bestFit="1" customWidth="1"/>
    <col min="3278" max="3278" width="16.33203125" bestFit="1" customWidth="1"/>
    <col min="3279" max="3279" width="14" bestFit="1" customWidth="1"/>
    <col min="3280" max="3280" width="16.33203125" bestFit="1" customWidth="1"/>
    <col min="3281" max="3281" width="14" bestFit="1" customWidth="1"/>
    <col min="3282" max="3282" width="21.5546875" bestFit="1" customWidth="1"/>
    <col min="3283" max="3283" width="14" bestFit="1" customWidth="1"/>
    <col min="3284" max="3284" width="16.33203125" bestFit="1" customWidth="1"/>
    <col min="3285" max="3285" width="14" bestFit="1" customWidth="1"/>
    <col min="3286" max="3286" width="16.33203125" bestFit="1" customWidth="1"/>
    <col min="3287" max="3287" width="14" bestFit="1" customWidth="1"/>
    <col min="3288" max="3288" width="16.33203125" bestFit="1" customWidth="1"/>
    <col min="3289" max="3289" width="14" bestFit="1" customWidth="1"/>
    <col min="3290" max="3290" width="21.5546875" bestFit="1" customWidth="1"/>
    <col min="3291" max="3291" width="14" bestFit="1" customWidth="1"/>
    <col min="3292" max="3292" width="16.33203125" bestFit="1" customWidth="1"/>
    <col min="3293" max="3293" width="14" bestFit="1" customWidth="1"/>
    <col min="3294" max="3294" width="20.44140625" bestFit="1" customWidth="1"/>
    <col min="3295" max="3295" width="14" bestFit="1" customWidth="1"/>
    <col min="3296" max="3296" width="16.33203125" bestFit="1" customWidth="1"/>
    <col min="3297" max="3297" width="14" bestFit="1" customWidth="1"/>
    <col min="3298" max="3298" width="16.33203125" bestFit="1" customWidth="1"/>
    <col min="3299" max="3299" width="14" bestFit="1" customWidth="1"/>
    <col min="3300" max="3300" width="21.5546875" bestFit="1" customWidth="1"/>
    <col min="3301" max="3301" width="14" bestFit="1" customWidth="1"/>
    <col min="3302" max="3302" width="16.33203125" bestFit="1" customWidth="1"/>
    <col min="3303" max="3303" width="14" bestFit="1" customWidth="1"/>
    <col min="3304" max="3304" width="16.33203125" bestFit="1" customWidth="1"/>
    <col min="3305" max="3305" width="14" bestFit="1" customWidth="1"/>
    <col min="3306" max="3306" width="16.33203125" bestFit="1" customWidth="1"/>
    <col min="3307" max="3307" width="14" bestFit="1" customWidth="1"/>
    <col min="3308" max="3308" width="16.33203125" bestFit="1" customWidth="1"/>
    <col min="3309" max="3309" width="14" bestFit="1" customWidth="1"/>
    <col min="3310" max="3310" width="16.33203125" bestFit="1" customWidth="1"/>
    <col min="3311" max="3311" width="14" bestFit="1" customWidth="1"/>
    <col min="3312" max="3312" width="16.33203125" bestFit="1" customWidth="1"/>
    <col min="3313" max="3313" width="14" bestFit="1" customWidth="1"/>
    <col min="3314" max="3314" width="21.5546875" bestFit="1" customWidth="1"/>
    <col min="3315" max="3315" width="14" bestFit="1" customWidth="1"/>
    <col min="3316" max="3316" width="16.33203125" bestFit="1" customWidth="1"/>
    <col min="3317" max="3317" width="14" bestFit="1" customWidth="1"/>
    <col min="3318" max="3318" width="21.5546875" bestFit="1" customWidth="1"/>
    <col min="3319" max="3319" width="14" bestFit="1" customWidth="1"/>
    <col min="3320" max="3320" width="16.33203125" bestFit="1" customWidth="1"/>
    <col min="3321" max="3321" width="14" bestFit="1" customWidth="1"/>
    <col min="3322" max="3322" width="16.33203125" bestFit="1" customWidth="1"/>
    <col min="3323" max="3323" width="14" bestFit="1" customWidth="1"/>
    <col min="3324" max="3324" width="16.33203125" bestFit="1" customWidth="1"/>
    <col min="3325" max="3325" width="14" bestFit="1" customWidth="1"/>
    <col min="3326" max="3326" width="21.5546875" bestFit="1" customWidth="1"/>
    <col min="3327" max="3327" width="14" bestFit="1" customWidth="1"/>
    <col min="3328" max="3328" width="16.33203125" bestFit="1" customWidth="1"/>
    <col min="3329" max="3329" width="14" bestFit="1" customWidth="1"/>
    <col min="3330" max="3330" width="16.33203125" bestFit="1" customWidth="1"/>
    <col min="3331" max="3331" width="14" bestFit="1" customWidth="1"/>
    <col min="3332" max="3332" width="16.33203125" bestFit="1" customWidth="1"/>
    <col min="3333" max="3333" width="14" bestFit="1" customWidth="1"/>
    <col min="3334" max="3334" width="16.33203125" bestFit="1" customWidth="1"/>
    <col min="3335" max="3335" width="13" bestFit="1" customWidth="1"/>
    <col min="3336" max="3336" width="15.33203125" bestFit="1" customWidth="1"/>
    <col min="3337" max="3337" width="14" bestFit="1" customWidth="1"/>
    <col min="3338" max="3338" width="21.5546875" bestFit="1" customWidth="1"/>
    <col min="3339" max="3339" width="14" bestFit="1" customWidth="1"/>
    <col min="3340" max="3340" width="16.33203125" bestFit="1" customWidth="1"/>
    <col min="3341" max="3341" width="14" bestFit="1" customWidth="1"/>
    <col min="3342" max="3342" width="16.33203125" bestFit="1" customWidth="1"/>
    <col min="3343" max="3343" width="14" bestFit="1" customWidth="1"/>
    <col min="3344" max="3344" width="16.33203125" bestFit="1" customWidth="1"/>
    <col min="3345" max="3345" width="14" bestFit="1" customWidth="1"/>
    <col min="3346" max="3346" width="16.33203125" bestFit="1" customWidth="1"/>
    <col min="3347" max="3347" width="14" bestFit="1" customWidth="1"/>
    <col min="3348" max="3348" width="21.5546875" bestFit="1" customWidth="1"/>
    <col min="3349" max="3349" width="14" bestFit="1" customWidth="1"/>
    <col min="3350" max="3350" width="16.33203125" bestFit="1" customWidth="1"/>
    <col min="3351" max="3351" width="13" bestFit="1" customWidth="1"/>
    <col min="3352" max="3352" width="15.33203125" bestFit="1" customWidth="1"/>
    <col min="3353" max="3353" width="14" bestFit="1" customWidth="1"/>
    <col min="3354" max="3354" width="16.33203125" bestFit="1" customWidth="1"/>
    <col min="3355" max="3355" width="14" bestFit="1" customWidth="1"/>
    <col min="3356" max="3356" width="16.33203125" bestFit="1" customWidth="1"/>
    <col min="3357" max="3357" width="14" bestFit="1" customWidth="1"/>
    <col min="3358" max="3358" width="21.5546875" bestFit="1" customWidth="1"/>
    <col min="3359" max="3359" width="14" bestFit="1" customWidth="1"/>
    <col min="3360" max="3360" width="16.33203125" bestFit="1" customWidth="1"/>
    <col min="3361" max="3361" width="14" bestFit="1" customWidth="1"/>
    <col min="3362" max="3362" width="21.5546875" bestFit="1" customWidth="1"/>
    <col min="3363" max="3363" width="13" bestFit="1" customWidth="1"/>
    <col min="3364" max="3364" width="15.33203125" bestFit="1" customWidth="1"/>
    <col min="3365" max="3365" width="14" bestFit="1" customWidth="1"/>
    <col min="3366" max="3366" width="16.33203125" bestFit="1" customWidth="1"/>
    <col min="3367" max="3367" width="14" bestFit="1" customWidth="1"/>
    <col min="3368" max="3368" width="16.33203125" bestFit="1" customWidth="1"/>
    <col min="3369" max="3369" width="13" bestFit="1" customWidth="1"/>
    <col min="3370" max="3370" width="15.33203125" bestFit="1" customWidth="1"/>
    <col min="3371" max="3371" width="14" bestFit="1" customWidth="1"/>
    <col min="3372" max="3372" width="21.5546875" bestFit="1" customWidth="1"/>
    <col min="3373" max="3373" width="13" bestFit="1" customWidth="1"/>
    <col min="3374" max="3374" width="15.33203125" bestFit="1" customWidth="1"/>
    <col min="3375" max="3375" width="14" bestFit="1" customWidth="1"/>
    <col min="3376" max="3376" width="16.33203125" bestFit="1" customWidth="1"/>
    <col min="3377" max="3377" width="13" bestFit="1" customWidth="1"/>
    <col min="3378" max="3378" width="15.33203125" bestFit="1" customWidth="1"/>
    <col min="3379" max="3379" width="14" bestFit="1" customWidth="1"/>
    <col min="3380" max="3380" width="16.33203125" bestFit="1" customWidth="1"/>
    <col min="3381" max="3381" width="13" bestFit="1" customWidth="1"/>
    <col min="3382" max="3382" width="21.5546875" bestFit="1" customWidth="1"/>
    <col min="3383" max="3383" width="13" bestFit="1" customWidth="1"/>
    <col min="3384" max="3384" width="15.33203125" bestFit="1" customWidth="1"/>
    <col min="3385" max="3385" width="14" bestFit="1" customWidth="1"/>
    <col min="3386" max="3386" width="16.33203125" bestFit="1" customWidth="1"/>
    <col min="3387" max="3387" width="13" bestFit="1" customWidth="1"/>
    <col min="3388" max="3388" width="15.33203125" bestFit="1" customWidth="1"/>
    <col min="3389" max="3389" width="14" bestFit="1" customWidth="1"/>
    <col min="3390" max="3390" width="16.33203125" bestFit="1" customWidth="1"/>
    <col min="3391" max="3391" width="14" bestFit="1" customWidth="1"/>
    <col min="3392" max="3392" width="16.33203125" bestFit="1" customWidth="1"/>
    <col min="3393" max="3393" width="14" bestFit="1" customWidth="1"/>
    <col min="3394" max="3394" width="16.33203125" bestFit="1" customWidth="1"/>
    <col min="3395" max="3395" width="14" bestFit="1" customWidth="1"/>
    <col min="3396" max="3396" width="16.33203125" bestFit="1" customWidth="1"/>
    <col min="3397" max="3397" width="14" bestFit="1" customWidth="1"/>
    <col min="3398" max="3398" width="16.33203125" bestFit="1" customWidth="1"/>
    <col min="3399" max="3399" width="13" bestFit="1" customWidth="1"/>
    <col min="3400" max="3400" width="21.5546875" bestFit="1" customWidth="1"/>
    <col min="3401" max="3401" width="14" bestFit="1" customWidth="1"/>
    <col min="3402" max="3402" width="16.33203125" bestFit="1" customWidth="1"/>
    <col min="3403" max="3403" width="14" bestFit="1" customWidth="1"/>
    <col min="3404" max="3404" width="16.33203125" bestFit="1" customWidth="1"/>
    <col min="3405" max="3405" width="14" bestFit="1" customWidth="1"/>
    <col min="3406" max="3406" width="16.33203125" bestFit="1" customWidth="1"/>
    <col min="3407" max="3407" width="14" bestFit="1" customWidth="1"/>
    <col min="3408" max="3408" width="16.33203125" bestFit="1" customWidth="1"/>
    <col min="3409" max="3409" width="14" bestFit="1" customWidth="1"/>
    <col min="3410" max="3410" width="16.33203125" bestFit="1" customWidth="1"/>
    <col min="3411" max="3411" width="14" bestFit="1" customWidth="1"/>
    <col min="3412" max="3412" width="16.33203125" bestFit="1" customWidth="1"/>
    <col min="3413" max="3413" width="14" bestFit="1" customWidth="1"/>
    <col min="3414" max="3414" width="16.33203125" bestFit="1" customWidth="1"/>
    <col min="3415" max="3415" width="14" bestFit="1" customWidth="1"/>
    <col min="3416" max="3416" width="21.5546875" bestFit="1" customWidth="1"/>
    <col min="3417" max="3417" width="14" bestFit="1" customWidth="1"/>
    <col min="3418" max="3418" width="16.33203125" bestFit="1" customWidth="1"/>
    <col min="3419" max="3419" width="14" bestFit="1" customWidth="1"/>
    <col min="3420" max="3420" width="16.33203125" bestFit="1" customWidth="1"/>
    <col min="3421" max="3421" width="14" bestFit="1" customWidth="1"/>
    <col min="3422" max="3422" width="16.33203125" bestFit="1" customWidth="1"/>
    <col min="3423" max="3423" width="14" bestFit="1" customWidth="1"/>
    <col min="3424" max="3424" width="16.33203125" bestFit="1" customWidth="1"/>
    <col min="3425" max="3425" width="14" bestFit="1" customWidth="1"/>
    <col min="3426" max="3426" width="16.33203125" bestFit="1" customWidth="1"/>
    <col min="3427" max="3427" width="14" bestFit="1" customWidth="1"/>
    <col min="3428" max="3428" width="20.44140625" bestFit="1" customWidth="1"/>
    <col min="3429" max="3429" width="14" bestFit="1" customWidth="1"/>
    <col min="3430" max="3430" width="21.5546875" bestFit="1" customWidth="1"/>
    <col min="3431" max="3431" width="14" bestFit="1" customWidth="1"/>
    <col min="3432" max="3432" width="16.33203125" bestFit="1" customWidth="1"/>
    <col min="3433" max="3433" width="14" bestFit="1" customWidth="1"/>
    <col min="3434" max="3434" width="21.5546875" bestFit="1" customWidth="1"/>
    <col min="3435" max="3435" width="14" bestFit="1" customWidth="1"/>
    <col min="3436" max="3436" width="16.33203125" bestFit="1" customWidth="1"/>
    <col min="3437" max="3437" width="12" bestFit="1" customWidth="1"/>
    <col min="3438" max="3438" width="14.33203125" bestFit="1" customWidth="1"/>
    <col min="3439" max="3439" width="14" bestFit="1" customWidth="1"/>
    <col min="3440" max="3440" width="21.5546875" bestFit="1" customWidth="1"/>
    <col min="3441" max="3441" width="13" bestFit="1" customWidth="1"/>
    <col min="3442" max="3442" width="15.33203125" bestFit="1" customWidth="1"/>
    <col min="3443" max="3443" width="14" bestFit="1" customWidth="1"/>
    <col min="3444" max="3444" width="16.33203125" bestFit="1" customWidth="1"/>
    <col min="3445" max="3445" width="14" bestFit="1" customWidth="1"/>
    <col min="3446" max="3446" width="16.33203125" bestFit="1" customWidth="1"/>
    <col min="3447" max="3447" width="14" bestFit="1" customWidth="1"/>
    <col min="3448" max="3448" width="16.33203125" bestFit="1" customWidth="1"/>
    <col min="3449" max="3449" width="14" bestFit="1" customWidth="1"/>
    <col min="3450" max="3450" width="16.33203125" bestFit="1" customWidth="1"/>
    <col min="3451" max="3451" width="14" bestFit="1" customWidth="1"/>
    <col min="3452" max="3452" width="21.5546875" bestFit="1" customWidth="1"/>
    <col min="3453" max="3453" width="13" bestFit="1" customWidth="1"/>
    <col min="3454" max="3454" width="15.33203125" bestFit="1" customWidth="1"/>
    <col min="3455" max="3455" width="14" bestFit="1" customWidth="1"/>
    <col min="3456" max="3456" width="21.5546875" bestFit="1" customWidth="1"/>
    <col min="3457" max="3457" width="14" bestFit="1" customWidth="1"/>
    <col min="3458" max="3458" width="16.33203125" bestFit="1" customWidth="1"/>
    <col min="3459" max="3459" width="14" bestFit="1" customWidth="1"/>
    <col min="3460" max="3460" width="16.33203125" bestFit="1" customWidth="1"/>
    <col min="3461" max="3461" width="14" bestFit="1" customWidth="1"/>
    <col min="3462" max="3462" width="16.33203125" bestFit="1" customWidth="1"/>
    <col min="3463" max="3463" width="14" bestFit="1" customWidth="1"/>
    <col min="3464" max="3464" width="21.5546875" bestFit="1" customWidth="1"/>
    <col min="3465" max="3465" width="14" bestFit="1" customWidth="1"/>
    <col min="3466" max="3466" width="16.33203125" bestFit="1" customWidth="1"/>
    <col min="3467" max="3467" width="14" bestFit="1" customWidth="1"/>
    <col min="3468" max="3468" width="16.33203125" bestFit="1" customWidth="1"/>
    <col min="3469" max="3469" width="14" bestFit="1" customWidth="1"/>
    <col min="3470" max="3470" width="21.5546875" bestFit="1" customWidth="1"/>
    <col min="3471" max="3471" width="14" bestFit="1" customWidth="1"/>
    <col min="3472" max="3472" width="16.33203125" bestFit="1" customWidth="1"/>
    <col min="3473" max="3473" width="13" bestFit="1" customWidth="1"/>
    <col min="3474" max="3474" width="15.33203125" bestFit="1" customWidth="1"/>
    <col min="3475" max="3475" width="14" bestFit="1" customWidth="1"/>
    <col min="3476" max="3476" width="16.33203125" bestFit="1" customWidth="1"/>
    <col min="3477" max="3477" width="14" bestFit="1" customWidth="1"/>
    <col min="3478" max="3478" width="21.5546875" bestFit="1" customWidth="1"/>
    <col min="3479" max="3479" width="14" bestFit="1" customWidth="1"/>
    <col min="3480" max="3480" width="16.33203125" bestFit="1" customWidth="1"/>
    <col min="3481" max="3481" width="14" bestFit="1" customWidth="1"/>
    <col min="3482" max="3482" width="16.33203125" bestFit="1" customWidth="1"/>
    <col min="3483" max="3483" width="14" bestFit="1" customWidth="1"/>
    <col min="3484" max="3484" width="16.33203125" bestFit="1" customWidth="1"/>
    <col min="3485" max="3485" width="14" bestFit="1" customWidth="1"/>
    <col min="3486" max="3486" width="16.33203125" bestFit="1" customWidth="1"/>
    <col min="3487" max="3487" width="14" bestFit="1" customWidth="1"/>
    <col min="3488" max="3488" width="16.33203125" bestFit="1" customWidth="1"/>
    <col min="3489" max="3489" width="14" bestFit="1" customWidth="1"/>
    <col min="3490" max="3490" width="16.33203125" bestFit="1" customWidth="1"/>
    <col min="3491" max="3491" width="14" bestFit="1" customWidth="1"/>
    <col min="3492" max="3492" width="16.33203125" bestFit="1" customWidth="1"/>
    <col min="3493" max="3493" width="14" bestFit="1" customWidth="1"/>
    <col min="3494" max="3494" width="16.33203125" bestFit="1" customWidth="1"/>
    <col min="3495" max="3495" width="14" bestFit="1" customWidth="1"/>
    <col min="3496" max="3496" width="16.33203125" bestFit="1" customWidth="1"/>
    <col min="3497" max="3497" width="14" bestFit="1" customWidth="1"/>
    <col min="3498" max="3498" width="16.33203125" bestFit="1" customWidth="1"/>
    <col min="3499" max="3499" width="13" bestFit="1" customWidth="1"/>
    <col min="3500" max="3500" width="21.5546875" bestFit="1" customWidth="1"/>
    <col min="3501" max="3501" width="14" bestFit="1" customWidth="1"/>
    <col min="3502" max="3502" width="16.33203125" bestFit="1" customWidth="1"/>
    <col min="3503" max="3503" width="14" bestFit="1" customWidth="1"/>
    <col min="3504" max="3504" width="16.33203125" bestFit="1" customWidth="1"/>
    <col min="3505" max="3505" width="14" bestFit="1" customWidth="1"/>
    <col min="3506" max="3506" width="16.33203125" bestFit="1" customWidth="1"/>
    <col min="3507" max="3507" width="14" bestFit="1" customWidth="1"/>
    <col min="3508" max="3508" width="20.44140625" bestFit="1" customWidth="1"/>
    <col min="3509" max="3509" width="13" bestFit="1" customWidth="1"/>
    <col min="3510" max="3510" width="15.33203125" bestFit="1" customWidth="1"/>
    <col min="3511" max="3511" width="14" bestFit="1" customWidth="1"/>
    <col min="3512" max="3512" width="16.33203125" bestFit="1" customWidth="1"/>
    <col min="3513" max="3513" width="13" bestFit="1" customWidth="1"/>
    <col min="3514" max="3514" width="15.33203125" bestFit="1" customWidth="1"/>
    <col min="3515" max="3515" width="14" bestFit="1" customWidth="1"/>
    <col min="3516" max="3516" width="16.33203125" bestFit="1" customWidth="1"/>
    <col min="3517" max="3517" width="14" bestFit="1" customWidth="1"/>
    <col min="3518" max="3518" width="16.33203125" bestFit="1" customWidth="1"/>
    <col min="3519" max="3519" width="14" bestFit="1" customWidth="1"/>
    <col min="3520" max="3520" width="16.33203125" bestFit="1" customWidth="1"/>
    <col min="3521" max="3521" width="14" bestFit="1" customWidth="1"/>
    <col min="3522" max="3522" width="16.33203125" bestFit="1" customWidth="1"/>
    <col min="3523" max="3523" width="14" bestFit="1" customWidth="1"/>
    <col min="3524" max="3524" width="16.33203125" bestFit="1" customWidth="1"/>
    <col min="3525" max="3525" width="14" bestFit="1" customWidth="1"/>
    <col min="3526" max="3526" width="21.5546875" bestFit="1" customWidth="1"/>
    <col min="3527" max="3527" width="14" bestFit="1" customWidth="1"/>
    <col min="3528" max="3528" width="16.33203125" bestFit="1" customWidth="1"/>
    <col min="3529" max="3529" width="14" bestFit="1" customWidth="1"/>
    <col min="3530" max="3530" width="21.5546875" bestFit="1" customWidth="1"/>
    <col min="3531" max="3531" width="14" bestFit="1" customWidth="1"/>
    <col min="3532" max="3532" width="16.33203125" bestFit="1" customWidth="1"/>
    <col min="3533" max="3533" width="14" bestFit="1" customWidth="1"/>
    <col min="3534" max="3534" width="16.33203125" bestFit="1" customWidth="1"/>
    <col min="3535" max="3535" width="14" bestFit="1" customWidth="1"/>
    <col min="3536" max="3536" width="16.33203125" bestFit="1" customWidth="1"/>
    <col min="3537" max="3537" width="14" bestFit="1" customWidth="1"/>
    <col min="3538" max="3538" width="16.33203125" bestFit="1" customWidth="1"/>
    <col min="3539" max="3539" width="14" bestFit="1" customWidth="1"/>
    <col min="3540" max="3540" width="16.33203125" bestFit="1" customWidth="1"/>
    <col min="3541" max="3541" width="13" bestFit="1" customWidth="1"/>
    <col min="3542" max="3542" width="15.33203125" bestFit="1" customWidth="1"/>
    <col min="3543" max="3543" width="14" bestFit="1" customWidth="1"/>
    <col min="3544" max="3544" width="16.33203125" bestFit="1" customWidth="1"/>
    <col min="3545" max="3545" width="14" bestFit="1" customWidth="1"/>
    <col min="3546" max="3546" width="16.33203125" bestFit="1" customWidth="1"/>
    <col min="3547" max="3547" width="14" bestFit="1" customWidth="1"/>
    <col min="3548" max="3548" width="16.33203125" bestFit="1" customWidth="1"/>
    <col min="3549" max="3549" width="14" bestFit="1" customWidth="1"/>
    <col min="3550" max="3550" width="21.5546875" bestFit="1" customWidth="1"/>
    <col min="3551" max="3551" width="14" bestFit="1" customWidth="1"/>
    <col min="3552" max="3552" width="16.33203125" bestFit="1" customWidth="1"/>
    <col min="3553" max="3553" width="14" bestFit="1" customWidth="1"/>
    <col min="3554" max="3554" width="16.33203125" bestFit="1" customWidth="1"/>
    <col min="3555" max="3555" width="13" bestFit="1" customWidth="1"/>
    <col min="3556" max="3556" width="15.33203125" bestFit="1" customWidth="1"/>
    <col min="3557" max="3557" width="14" bestFit="1" customWidth="1"/>
    <col min="3558" max="3558" width="16.33203125" bestFit="1" customWidth="1"/>
    <col min="3559" max="3559" width="14" bestFit="1" customWidth="1"/>
    <col min="3560" max="3560" width="16.33203125" bestFit="1" customWidth="1"/>
    <col min="3561" max="3561" width="14" bestFit="1" customWidth="1"/>
    <col min="3562" max="3562" width="16.33203125" bestFit="1" customWidth="1"/>
    <col min="3563" max="3563" width="14" bestFit="1" customWidth="1"/>
    <col min="3564" max="3564" width="16.33203125" bestFit="1" customWidth="1"/>
    <col min="3565" max="3565" width="14" bestFit="1" customWidth="1"/>
    <col min="3566" max="3566" width="21.5546875" bestFit="1" customWidth="1"/>
    <col min="3567" max="3567" width="14" bestFit="1" customWidth="1"/>
    <col min="3568" max="3568" width="16.33203125" bestFit="1" customWidth="1"/>
    <col min="3569" max="3569" width="14" bestFit="1" customWidth="1"/>
    <col min="3570" max="3570" width="16.33203125" bestFit="1" customWidth="1"/>
    <col min="3571" max="3571" width="14" bestFit="1" customWidth="1"/>
    <col min="3572" max="3572" width="16.33203125" bestFit="1" customWidth="1"/>
    <col min="3573" max="3573" width="14" bestFit="1" customWidth="1"/>
    <col min="3574" max="3574" width="16.33203125" bestFit="1" customWidth="1"/>
    <col min="3575" max="3575" width="14" bestFit="1" customWidth="1"/>
    <col min="3576" max="3576" width="21.5546875" bestFit="1" customWidth="1"/>
    <col min="3577" max="3577" width="14" bestFit="1" customWidth="1"/>
    <col min="3578" max="3578" width="16.33203125" bestFit="1" customWidth="1"/>
    <col min="3579" max="3579" width="14" bestFit="1" customWidth="1"/>
    <col min="3580" max="3580" width="21.5546875" bestFit="1" customWidth="1"/>
    <col min="3581" max="3581" width="14" bestFit="1" customWidth="1"/>
    <col min="3582" max="3582" width="16.33203125" bestFit="1" customWidth="1"/>
    <col min="3583" max="3583" width="14" bestFit="1" customWidth="1"/>
    <col min="3584" max="3584" width="16.33203125" bestFit="1" customWidth="1"/>
    <col min="3585" max="3585" width="14" bestFit="1" customWidth="1"/>
    <col min="3586" max="3586" width="21.5546875" bestFit="1" customWidth="1"/>
    <col min="3587" max="3587" width="14" bestFit="1" customWidth="1"/>
    <col min="3588" max="3588" width="16.33203125" bestFit="1" customWidth="1"/>
    <col min="3589" max="3589" width="14" bestFit="1" customWidth="1"/>
    <col min="3590" max="3590" width="20.44140625" bestFit="1" customWidth="1"/>
    <col min="3591" max="3591" width="13" bestFit="1" customWidth="1"/>
    <col min="3592" max="3592" width="15.33203125" bestFit="1" customWidth="1"/>
    <col min="3593" max="3593" width="14" bestFit="1" customWidth="1"/>
    <col min="3594" max="3594" width="16.33203125" bestFit="1" customWidth="1"/>
    <col min="3595" max="3595" width="14" bestFit="1" customWidth="1"/>
    <col min="3596" max="3596" width="16.33203125" bestFit="1" customWidth="1"/>
    <col min="3597" max="3597" width="14" bestFit="1" customWidth="1"/>
    <col min="3598" max="3598" width="16.33203125" bestFit="1" customWidth="1"/>
    <col min="3599" max="3599" width="14" bestFit="1" customWidth="1"/>
    <col min="3600" max="3600" width="16.33203125" bestFit="1" customWidth="1"/>
    <col min="3601" max="3601" width="14" bestFit="1" customWidth="1"/>
    <col min="3602" max="3602" width="16.33203125" bestFit="1" customWidth="1"/>
    <col min="3603" max="3603" width="14" bestFit="1" customWidth="1"/>
    <col min="3604" max="3604" width="21.5546875" bestFit="1" customWidth="1"/>
    <col min="3605" max="3605" width="14" bestFit="1" customWidth="1"/>
    <col min="3606" max="3606" width="21.5546875" bestFit="1" customWidth="1"/>
    <col min="3607" max="3607" width="14" bestFit="1" customWidth="1"/>
    <col min="3608" max="3608" width="16.33203125" bestFit="1" customWidth="1"/>
    <col min="3609" max="3609" width="14" bestFit="1" customWidth="1"/>
    <col min="3610" max="3610" width="16.33203125" bestFit="1" customWidth="1"/>
    <col min="3611" max="3611" width="14" bestFit="1" customWidth="1"/>
    <col min="3612" max="3612" width="21.5546875" bestFit="1" customWidth="1"/>
    <col min="3613" max="3613" width="14" bestFit="1" customWidth="1"/>
    <col min="3614" max="3614" width="21.5546875" bestFit="1" customWidth="1"/>
    <col min="3615" max="3615" width="14" bestFit="1" customWidth="1"/>
    <col min="3616" max="3616" width="16.33203125" bestFit="1" customWidth="1"/>
    <col min="3617" max="3617" width="14" bestFit="1" customWidth="1"/>
    <col min="3618" max="3618" width="16.33203125" bestFit="1" customWidth="1"/>
    <col min="3619" max="3619" width="14" bestFit="1" customWidth="1"/>
    <col min="3620" max="3620" width="16.33203125" bestFit="1" customWidth="1"/>
    <col min="3621" max="3621" width="13" bestFit="1" customWidth="1"/>
    <col min="3622" max="3622" width="15.33203125" bestFit="1" customWidth="1"/>
    <col min="3623" max="3623" width="14" bestFit="1" customWidth="1"/>
    <col min="3624" max="3624" width="16.33203125" bestFit="1" customWidth="1"/>
    <col min="3625" max="3625" width="13" bestFit="1" customWidth="1"/>
    <col min="3626" max="3626" width="21.5546875" bestFit="1" customWidth="1"/>
    <col min="3627" max="3627" width="14" bestFit="1" customWidth="1"/>
    <col min="3628" max="3628" width="16.33203125" bestFit="1" customWidth="1"/>
    <col min="3629" max="3629" width="14" bestFit="1" customWidth="1"/>
    <col min="3630" max="3630" width="16.33203125" bestFit="1" customWidth="1"/>
    <col min="3631" max="3631" width="14" bestFit="1" customWidth="1"/>
    <col min="3632" max="3632" width="16.33203125" bestFit="1" customWidth="1"/>
    <col min="3633" max="3633" width="13" bestFit="1" customWidth="1"/>
    <col min="3634" max="3634" width="15.33203125" bestFit="1" customWidth="1"/>
    <col min="3635" max="3635" width="14" bestFit="1" customWidth="1"/>
    <col min="3636" max="3636" width="21.5546875" bestFit="1" customWidth="1"/>
    <col min="3637" max="3637" width="14" bestFit="1" customWidth="1"/>
    <col min="3638" max="3638" width="16.33203125" bestFit="1" customWidth="1"/>
    <col min="3639" max="3639" width="14" bestFit="1" customWidth="1"/>
    <col min="3640" max="3640" width="16.33203125" bestFit="1" customWidth="1"/>
    <col min="3641" max="3641" width="14" bestFit="1" customWidth="1"/>
    <col min="3642" max="3642" width="16.33203125" bestFit="1" customWidth="1"/>
    <col min="3643" max="3643" width="14" bestFit="1" customWidth="1"/>
    <col min="3644" max="3644" width="16.33203125" bestFit="1" customWidth="1"/>
    <col min="3645" max="3645" width="14" bestFit="1" customWidth="1"/>
    <col min="3646" max="3646" width="21.5546875" bestFit="1" customWidth="1"/>
    <col min="3647" max="3647" width="14" bestFit="1" customWidth="1"/>
    <col min="3648" max="3648" width="16.33203125" bestFit="1" customWidth="1"/>
    <col min="3649" max="3649" width="14" bestFit="1" customWidth="1"/>
    <col min="3650" max="3650" width="16.33203125" bestFit="1" customWidth="1"/>
    <col min="3651" max="3651" width="14" bestFit="1" customWidth="1"/>
    <col min="3652" max="3652" width="16.33203125" bestFit="1" customWidth="1"/>
    <col min="3653" max="3653" width="14" bestFit="1" customWidth="1"/>
    <col min="3654" max="3654" width="16.33203125" bestFit="1" customWidth="1"/>
    <col min="3655" max="3655" width="14" bestFit="1" customWidth="1"/>
    <col min="3656" max="3656" width="16.33203125" bestFit="1" customWidth="1"/>
    <col min="3657" max="3657" width="14" bestFit="1" customWidth="1"/>
    <col min="3658" max="3658" width="21.5546875" bestFit="1" customWidth="1"/>
    <col min="3659" max="3659" width="14" bestFit="1" customWidth="1"/>
    <col min="3660" max="3660" width="16.33203125" bestFit="1" customWidth="1"/>
    <col min="3661" max="3661" width="14" bestFit="1" customWidth="1"/>
    <col min="3662" max="3662" width="16.33203125" bestFit="1" customWidth="1"/>
    <col min="3663" max="3663" width="14" bestFit="1" customWidth="1"/>
    <col min="3664" max="3664" width="16.33203125" bestFit="1" customWidth="1"/>
    <col min="3665" max="3665" width="14" bestFit="1" customWidth="1"/>
    <col min="3666" max="3666" width="20.44140625" bestFit="1" customWidth="1"/>
    <col min="3667" max="3667" width="14" bestFit="1" customWidth="1"/>
    <col min="3668" max="3668" width="16.33203125" bestFit="1" customWidth="1"/>
    <col min="3669" max="3669" width="14" bestFit="1" customWidth="1"/>
    <col min="3670" max="3670" width="16.33203125" bestFit="1" customWidth="1"/>
    <col min="3671" max="3671" width="14" bestFit="1" customWidth="1"/>
    <col min="3672" max="3672" width="16.33203125" bestFit="1" customWidth="1"/>
    <col min="3673" max="3673" width="14" bestFit="1" customWidth="1"/>
    <col min="3674" max="3674" width="16.33203125" bestFit="1" customWidth="1"/>
    <col min="3675" max="3675" width="14" bestFit="1" customWidth="1"/>
    <col min="3676" max="3676" width="16.33203125" bestFit="1" customWidth="1"/>
    <col min="3677" max="3677" width="14" bestFit="1" customWidth="1"/>
    <col min="3678" max="3678" width="16.33203125" bestFit="1" customWidth="1"/>
    <col min="3679" max="3679" width="14" bestFit="1" customWidth="1"/>
    <col min="3680" max="3680" width="16.33203125" bestFit="1" customWidth="1"/>
    <col min="3681" max="3681" width="13" bestFit="1" customWidth="1"/>
    <col min="3682" max="3682" width="15.33203125" bestFit="1" customWidth="1"/>
    <col min="3683" max="3683" width="13" bestFit="1" customWidth="1"/>
    <col min="3684" max="3684" width="21.5546875" bestFit="1" customWidth="1"/>
    <col min="3685" max="3685" width="14" bestFit="1" customWidth="1"/>
    <col min="3686" max="3686" width="16.33203125" bestFit="1" customWidth="1"/>
    <col min="3687" max="3687" width="14" bestFit="1" customWidth="1"/>
    <col min="3688" max="3688" width="16.33203125" bestFit="1" customWidth="1"/>
    <col min="3689" max="3689" width="14" bestFit="1" customWidth="1"/>
    <col min="3690" max="3690" width="16.33203125" bestFit="1" customWidth="1"/>
    <col min="3691" max="3691" width="14" bestFit="1" customWidth="1"/>
    <col min="3692" max="3692" width="16.33203125" bestFit="1" customWidth="1"/>
    <col min="3693" max="3693" width="13" bestFit="1" customWidth="1"/>
    <col min="3694" max="3694" width="15.33203125" bestFit="1" customWidth="1"/>
    <col min="3695" max="3695" width="14" bestFit="1" customWidth="1"/>
    <col min="3696" max="3696" width="16.33203125" bestFit="1" customWidth="1"/>
    <col min="3697" max="3697" width="14" bestFit="1" customWidth="1"/>
    <col min="3698" max="3698" width="16.33203125" bestFit="1" customWidth="1"/>
    <col min="3699" max="3699" width="14" bestFit="1" customWidth="1"/>
    <col min="3700" max="3700" width="21.5546875" bestFit="1" customWidth="1"/>
    <col min="3701" max="3701" width="12" bestFit="1" customWidth="1"/>
    <col min="3702" max="3702" width="20.44140625" bestFit="1" customWidth="1"/>
    <col min="3703" max="3703" width="13" bestFit="1" customWidth="1"/>
    <col min="3704" max="3704" width="15.33203125" bestFit="1" customWidth="1"/>
    <col min="3705" max="3705" width="14" bestFit="1" customWidth="1"/>
    <col min="3706" max="3706" width="21.5546875" bestFit="1" customWidth="1"/>
    <col min="3707" max="3707" width="14" bestFit="1" customWidth="1"/>
    <col min="3708" max="3708" width="16.33203125" bestFit="1" customWidth="1"/>
    <col min="3709" max="3709" width="13" bestFit="1" customWidth="1"/>
    <col min="3710" max="3710" width="21.5546875" bestFit="1" customWidth="1"/>
    <col min="3711" max="3711" width="14" bestFit="1" customWidth="1"/>
    <col min="3712" max="3712" width="16.33203125" bestFit="1" customWidth="1"/>
    <col min="3713" max="3713" width="14" bestFit="1" customWidth="1"/>
    <col min="3714" max="3714" width="16.33203125" bestFit="1" customWidth="1"/>
    <col min="3715" max="3715" width="14" bestFit="1" customWidth="1"/>
    <col min="3716" max="3716" width="16.33203125" bestFit="1" customWidth="1"/>
    <col min="3717" max="3717" width="14" bestFit="1" customWidth="1"/>
    <col min="3718" max="3718" width="16.33203125" bestFit="1" customWidth="1"/>
    <col min="3719" max="3719" width="14" bestFit="1" customWidth="1"/>
    <col min="3720" max="3720" width="21.5546875" bestFit="1" customWidth="1"/>
    <col min="3721" max="3721" width="14" bestFit="1" customWidth="1"/>
    <col min="3722" max="3722" width="16.33203125" bestFit="1" customWidth="1"/>
    <col min="3723" max="3723" width="14" bestFit="1" customWidth="1"/>
    <col min="3724" max="3724" width="16.33203125" bestFit="1" customWidth="1"/>
    <col min="3725" max="3725" width="14" bestFit="1" customWidth="1"/>
    <col min="3726" max="3726" width="16.33203125" bestFit="1" customWidth="1"/>
    <col min="3727" max="3727" width="13" bestFit="1" customWidth="1"/>
    <col min="3728" max="3728" width="15.33203125" bestFit="1" customWidth="1"/>
    <col min="3729" max="3729" width="14" bestFit="1" customWidth="1"/>
    <col min="3730" max="3730" width="16.33203125" bestFit="1" customWidth="1"/>
    <col min="3731" max="3731" width="14" bestFit="1" customWidth="1"/>
    <col min="3732" max="3732" width="21.5546875" bestFit="1" customWidth="1"/>
    <col min="3733" max="3733" width="14" bestFit="1" customWidth="1"/>
    <col min="3734" max="3734" width="16.33203125" bestFit="1" customWidth="1"/>
    <col min="3735" max="3735" width="14" bestFit="1" customWidth="1"/>
    <col min="3736" max="3736" width="16.33203125" bestFit="1" customWidth="1"/>
    <col min="3737" max="3737" width="14" bestFit="1" customWidth="1"/>
    <col min="3738" max="3738" width="16.33203125" bestFit="1" customWidth="1"/>
    <col min="3739" max="3739" width="14" bestFit="1" customWidth="1"/>
    <col min="3740" max="3740" width="21.5546875" bestFit="1" customWidth="1"/>
    <col min="3741" max="3741" width="14" bestFit="1" customWidth="1"/>
    <col min="3742" max="3742" width="16.33203125" bestFit="1" customWidth="1"/>
    <col min="3743" max="3743" width="14" bestFit="1" customWidth="1"/>
    <col min="3744" max="3744" width="21.5546875" bestFit="1" customWidth="1"/>
    <col min="3745" max="3745" width="14" bestFit="1" customWidth="1"/>
    <col min="3746" max="3746" width="21.5546875" bestFit="1" customWidth="1"/>
    <col min="3747" max="3747" width="14" bestFit="1" customWidth="1"/>
    <col min="3748" max="3748" width="16.33203125" bestFit="1" customWidth="1"/>
    <col min="3749" max="3749" width="14" bestFit="1" customWidth="1"/>
    <col min="3750" max="3750" width="21.5546875" bestFit="1" customWidth="1"/>
    <col min="3751" max="3751" width="14" bestFit="1" customWidth="1"/>
    <col min="3752" max="3752" width="21.5546875" bestFit="1" customWidth="1"/>
    <col min="3753" max="3753" width="14" bestFit="1" customWidth="1"/>
    <col min="3754" max="3754" width="16.33203125" bestFit="1" customWidth="1"/>
    <col min="3755" max="3755" width="14" bestFit="1" customWidth="1"/>
    <col min="3756" max="3756" width="16.33203125" bestFit="1" customWidth="1"/>
    <col min="3757" max="3757" width="14" bestFit="1" customWidth="1"/>
    <col min="3758" max="3758" width="16.33203125" bestFit="1" customWidth="1"/>
    <col min="3759" max="3759" width="14" bestFit="1" customWidth="1"/>
    <col min="3760" max="3760" width="16.33203125" bestFit="1" customWidth="1"/>
    <col min="3761" max="3761" width="14" bestFit="1" customWidth="1"/>
    <col min="3762" max="3762" width="21.5546875" bestFit="1" customWidth="1"/>
    <col min="3763" max="3763" width="14" bestFit="1" customWidth="1"/>
    <col min="3764" max="3764" width="16.33203125" bestFit="1" customWidth="1"/>
    <col min="3765" max="3765" width="13" bestFit="1" customWidth="1"/>
    <col min="3766" max="3766" width="15.33203125" bestFit="1" customWidth="1"/>
    <col min="3767" max="3767" width="14" bestFit="1" customWidth="1"/>
    <col min="3768" max="3768" width="16.33203125" bestFit="1" customWidth="1"/>
    <col min="3769" max="3769" width="14" bestFit="1" customWidth="1"/>
    <col min="3770" max="3770" width="16.33203125" bestFit="1" customWidth="1"/>
    <col min="3771" max="3771" width="13" bestFit="1" customWidth="1"/>
    <col min="3772" max="3772" width="15.33203125" bestFit="1" customWidth="1"/>
    <col min="3773" max="3773" width="14" bestFit="1" customWidth="1"/>
    <col min="3774" max="3774" width="16.33203125" bestFit="1" customWidth="1"/>
    <col min="3775" max="3775" width="14" bestFit="1" customWidth="1"/>
    <col min="3776" max="3776" width="16.33203125" bestFit="1" customWidth="1"/>
    <col min="3777" max="3777" width="14" bestFit="1" customWidth="1"/>
    <col min="3778" max="3778" width="21.5546875" bestFit="1" customWidth="1"/>
    <col min="3779" max="3779" width="14" bestFit="1" customWidth="1"/>
    <col min="3780" max="3780" width="16.33203125" bestFit="1" customWidth="1"/>
    <col min="3781" max="3781" width="14" bestFit="1" customWidth="1"/>
    <col min="3782" max="3782" width="16.33203125" bestFit="1" customWidth="1"/>
    <col min="3783" max="3783" width="14" bestFit="1" customWidth="1"/>
    <col min="3784" max="3784" width="16.33203125" bestFit="1" customWidth="1"/>
    <col min="3785" max="3785" width="14" bestFit="1" customWidth="1"/>
    <col min="3786" max="3786" width="21.5546875" bestFit="1" customWidth="1"/>
    <col min="3787" max="3787" width="14" bestFit="1" customWidth="1"/>
    <col min="3788" max="3788" width="16.33203125" bestFit="1" customWidth="1"/>
    <col min="3789" max="3789" width="14" bestFit="1" customWidth="1"/>
    <col min="3790" max="3790" width="16.33203125" bestFit="1" customWidth="1"/>
    <col min="3791" max="3791" width="14" bestFit="1" customWidth="1"/>
    <col min="3792" max="3792" width="16.33203125" bestFit="1" customWidth="1"/>
    <col min="3793" max="3793" width="14" bestFit="1" customWidth="1"/>
    <col min="3794" max="3794" width="21.5546875" bestFit="1" customWidth="1"/>
    <col min="3795" max="3795" width="13" bestFit="1" customWidth="1"/>
    <col min="3796" max="3796" width="21.5546875" bestFit="1" customWidth="1"/>
    <col min="3797" max="3797" width="14" bestFit="1" customWidth="1"/>
    <col min="3798" max="3798" width="16.33203125" bestFit="1" customWidth="1"/>
    <col min="3799" max="3799" width="14" bestFit="1" customWidth="1"/>
    <col min="3800" max="3800" width="21.5546875" bestFit="1" customWidth="1"/>
    <col min="3801" max="3801" width="14" bestFit="1" customWidth="1"/>
    <col min="3802" max="3802" width="21.5546875" bestFit="1" customWidth="1"/>
    <col min="3803" max="3803" width="14" bestFit="1" customWidth="1"/>
    <col min="3804" max="3804" width="16.33203125" bestFit="1" customWidth="1"/>
    <col min="3805" max="3805" width="14" bestFit="1" customWidth="1"/>
    <col min="3806" max="3806" width="16.33203125" bestFit="1" customWidth="1"/>
    <col min="3807" max="3807" width="14" bestFit="1" customWidth="1"/>
    <col min="3808" max="3808" width="21.5546875" bestFit="1" customWidth="1"/>
    <col min="3809" max="3809" width="14" bestFit="1" customWidth="1"/>
    <col min="3810" max="3810" width="16.33203125" bestFit="1" customWidth="1"/>
    <col min="3811" max="3811" width="14" bestFit="1" customWidth="1"/>
    <col min="3812" max="3812" width="16.33203125" bestFit="1" customWidth="1"/>
    <col min="3813" max="3813" width="14" bestFit="1" customWidth="1"/>
    <col min="3814" max="3814" width="16.33203125" bestFit="1" customWidth="1"/>
    <col min="3815" max="3815" width="14" bestFit="1" customWidth="1"/>
    <col min="3816" max="3816" width="16.33203125" bestFit="1" customWidth="1"/>
    <col min="3817" max="3817" width="13" bestFit="1" customWidth="1"/>
    <col min="3818" max="3818" width="15.33203125" bestFit="1" customWidth="1"/>
    <col min="3819" max="3819" width="14" bestFit="1" customWidth="1"/>
    <col min="3820" max="3820" width="16.33203125" bestFit="1" customWidth="1"/>
    <col min="3821" max="3821" width="14" bestFit="1" customWidth="1"/>
    <col min="3822" max="3822" width="16.33203125" bestFit="1" customWidth="1"/>
    <col min="3823" max="3823" width="14" bestFit="1" customWidth="1"/>
    <col min="3824" max="3824" width="16.33203125" bestFit="1" customWidth="1"/>
    <col min="3825" max="3825" width="14" bestFit="1" customWidth="1"/>
    <col min="3826" max="3826" width="16.33203125" bestFit="1" customWidth="1"/>
    <col min="3827" max="3827" width="14" bestFit="1" customWidth="1"/>
    <col min="3828" max="3828" width="16.33203125" bestFit="1" customWidth="1"/>
    <col min="3829" max="3829" width="14" bestFit="1" customWidth="1"/>
    <col min="3830" max="3830" width="21.5546875" bestFit="1" customWidth="1"/>
    <col min="3831" max="3831" width="14" bestFit="1" customWidth="1"/>
    <col min="3832" max="3832" width="16.33203125" bestFit="1" customWidth="1"/>
    <col min="3833" max="3833" width="14" bestFit="1" customWidth="1"/>
    <col min="3834" max="3834" width="16.33203125" bestFit="1" customWidth="1"/>
    <col min="3835" max="3835" width="14" bestFit="1" customWidth="1"/>
    <col min="3836" max="3836" width="21.5546875" bestFit="1" customWidth="1"/>
    <col min="3837" max="3837" width="14" bestFit="1" customWidth="1"/>
    <col min="3838" max="3838" width="16.33203125" bestFit="1" customWidth="1"/>
    <col min="3839" max="3839" width="14" bestFit="1" customWidth="1"/>
    <col min="3840" max="3840" width="21.5546875" bestFit="1" customWidth="1"/>
    <col min="3841" max="3841" width="14" bestFit="1" customWidth="1"/>
    <col min="3842" max="3842" width="16.33203125" bestFit="1" customWidth="1"/>
    <col min="3843" max="3843" width="14" bestFit="1" customWidth="1"/>
    <col min="3844" max="3844" width="16.33203125" bestFit="1" customWidth="1"/>
    <col min="3845" max="3845" width="14" bestFit="1" customWidth="1"/>
    <col min="3846" max="3846" width="16.33203125" bestFit="1" customWidth="1"/>
    <col min="3847" max="3847" width="14" bestFit="1" customWidth="1"/>
    <col min="3848" max="3848" width="21.5546875" bestFit="1" customWidth="1"/>
    <col min="3849" max="3849" width="14" bestFit="1" customWidth="1"/>
    <col min="3850" max="3850" width="16.33203125" bestFit="1" customWidth="1"/>
    <col min="3851" max="3851" width="14" bestFit="1" customWidth="1"/>
    <col min="3852" max="3852" width="21.5546875" bestFit="1" customWidth="1"/>
    <col min="3853" max="3853" width="14" bestFit="1" customWidth="1"/>
    <col min="3854" max="3854" width="16.33203125" bestFit="1" customWidth="1"/>
    <col min="3855" max="3855" width="14" bestFit="1" customWidth="1"/>
    <col min="3856" max="3856" width="21.5546875" bestFit="1" customWidth="1"/>
    <col min="3857" max="3857" width="14" bestFit="1" customWidth="1"/>
    <col min="3858" max="3858" width="16.33203125" bestFit="1" customWidth="1"/>
    <col min="3859" max="3859" width="14" bestFit="1" customWidth="1"/>
    <col min="3860" max="3860" width="16.33203125" bestFit="1" customWidth="1"/>
    <col min="3861" max="3861" width="14" bestFit="1" customWidth="1"/>
    <col min="3862" max="3862" width="16.33203125" bestFit="1" customWidth="1"/>
    <col min="3863" max="3863" width="14" bestFit="1" customWidth="1"/>
    <col min="3864" max="3864" width="16.33203125" bestFit="1" customWidth="1"/>
    <col min="3865" max="3865" width="14" bestFit="1" customWidth="1"/>
    <col min="3866" max="3866" width="21.5546875" bestFit="1" customWidth="1"/>
    <col min="3867" max="3867" width="14" bestFit="1" customWidth="1"/>
    <col min="3868" max="3868" width="16.33203125" bestFit="1" customWidth="1"/>
    <col min="3869" max="3869" width="14" bestFit="1" customWidth="1"/>
    <col min="3870" max="3870" width="16.33203125" bestFit="1" customWidth="1"/>
    <col min="3871" max="3871" width="14" bestFit="1" customWidth="1"/>
    <col min="3872" max="3872" width="16.33203125" bestFit="1" customWidth="1"/>
    <col min="3873" max="3873" width="14" bestFit="1" customWidth="1"/>
    <col min="3874" max="3874" width="16.33203125" bestFit="1" customWidth="1"/>
    <col min="3875" max="3875" width="14" bestFit="1" customWidth="1"/>
    <col min="3876" max="3876" width="16.33203125" bestFit="1" customWidth="1"/>
    <col min="3877" max="3877" width="13" bestFit="1" customWidth="1"/>
    <col min="3878" max="3878" width="21.5546875" bestFit="1" customWidth="1"/>
    <col min="3879" max="3879" width="13" bestFit="1" customWidth="1"/>
    <col min="3880" max="3880" width="15.33203125" bestFit="1" customWidth="1"/>
    <col min="3881" max="3881" width="14" bestFit="1" customWidth="1"/>
    <col min="3882" max="3882" width="16.33203125" bestFit="1" customWidth="1"/>
    <col min="3883" max="3883" width="14" bestFit="1" customWidth="1"/>
    <col min="3884" max="3884" width="21.5546875" bestFit="1" customWidth="1"/>
    <col min="3885" max="3885" width="14" bestFit="1" customWidth="1"/>
    <col min="3886" max="3886" width="21.5546875" bestFit="1" customWidth="1"/>
    <col min="3887" max="3887" width="14" bestFit="1" customWidth="1"/>
    <col min="3888" max="3888" width="16.33203125" bestFit="1" customWidth="1"/>
    <col min="3889" max="3889" width="14" bestFit="1" customWidth="1"/>
    <col min="3890" max="3890" width="16.33203125" bestFit="1" customWidth="1"/>
    <col min="3891" max="3891" width="13" bestFit="1" customWidth="1"/>
    <col min="3892" max="3892" width="15.33203125" bestFit="1" customWidth="1"/>
    <col min="3893" max="3893" width="14" bestFit="1" customWidth="1"/>
    <col min="3894" max="3894" width="16.33203125" bestFit="1" customWidth="1"/>
    <col min="3895" max="3895" width="14" bestFit="1" customWidth="1"/>
    <col min="3896" max="3896" width="16.33203125" bestFit="1" customWidth="1"/>
    <col min="3897" max="3897" width="14" bestFit="1" customWidth="1"/>
    <col min="3898" max="3898" width="16.33203125" bestFit="1" customWidth="1"/>
    <col min="3899" max="3899" width="14" bestFit="1" customWidth="1"/>
    <col min="3900" max="3900" width="20.44140625" bestFit="1" customWidth="1"/>
    <col min="3901" max="3901" width="14" bestFit="1" customWidth="1"/>
    <col min="3902" max="3902" width="16.33203125" bestFit="1" customWidth="1"/>
    <col min="3903" max="3903" width="14" bestFit="1" customWidth="1"/>
    <col min="3904" max="3904" width="16.33203125" bestFit="1" customWidth="1"/>
    <col min="3905" max="3905" width="14" bestFit="1" customWidth="1"/>
    <col min="3906" max="3906" width="21.5546875" bestFit="1" customWidth="1"/>
    <col min="3907" max="3907" width="13" bestFit="1" customWidth="1"/>
    <col min="3908" max="3908" width="15.33203125" bestFit="1" customWidth="1"/>
    <col min="3909" max="3909" width="14" bestFit="1" customWidth="1"/>
    <col min="3910" max="3910" width="16.33203125" bestFit="1" customWidth="1"/>
    <col min="3911" max="3911" width="14" bestFit="1" customWidth="1"/>
    <col min="3912" max="3912" width="16.33203125" bestFit="1" customWidth="1"/>
    <col min="3913" max="3913" width="14" bestFit="1" customWidth="1"/>
    <col min="3914" max="3914" width="16.33203125" bestFit="1" customWidth="1"/>
    <col min="3915" max="3915" width="14" bestFit="1" customWidth="1"/>
    <col min="3916" max="3916" width="16.33203125" bestFit="1" customWidth="1"/>
    <col min="3917" max="3917" width="14" bestFit="1" customWidth="1"/>
    <col min="3918" max="3918" width="21.5546875" bestFit="1" customWidth="1"/>
    <col min="3919" max="3919" width="13" bestFit="1" customWidth="1"/>
    <col min="3920" max="3920" width="21.5546875" bestFit="1" customWidth="1"/>
    <col min="3921" max="3921" width="14" bestFit="1" customWidth="1"/>
    <col min="3922" max="3922" width="21.5546875" bestFit="1" customWidth="1"/>
    <col min="3923" max="3923" width="14" bestFit="1" customWidth="1"/>
    <col min="3924" max="3924" width="16.33203125" bestFit="1" customWidth="1"/>
    <col min="3925" max="3925" width="14" bestFit="1" customWidth="1"/>
    <col min="3926" max="3926" width="16.33203125" bestFit="1" customWidth="1"/>
    <col min="3927" max="3927" width="14" bestFit="1" customWidth="1"/>
    <col min="3928" max="3928" width="16.33203125" bestFit="1" customWidth="1"/>
    <col min="3929" max="3929" width="14" bestFit="1" customWidth="1"/>
    <col min="3930" max="3930" width="16.33203125" bestFit="1" customWidth="1"/>
    <col min="3931" max="3931" width="14" bestFit="1" customWidth="1"/>
    <col min="3932" max="3932" width="21.5546875" bestFit="1" customWidth="1"/>
    <col min="3933" max="3933" width="14" bestFit="1" customWidth="1"/>
    <col min="3934" max="3934" width="16.33203125" bestFit="1" customWidth="1"/>
    <col min="3935" max="3935" width="14" bestFit="1" customWidth="1"/>
    <col min="3936" max="3936" width="21.5546875" bestFit="1" customWidth="1"/>
    <col min="3937" max="3937" width="14" bestFit="1" customWidth="1"/>
    <col min="3938" max="3938" width="16.33203125" bestFit="1" customWidth="1"/>
    <col min="3939" max="3939" width="14" bestFit="1" customWidth="1"/>
    <col min="3940" max="3940" width="16.33203125" bestFit="1" customWidth="1"/>
    <col min="3941" max="3941" width="14" bestFit="1" customWidth="1"/>
    <col min="3942" max="3942" width="21.5546875" bestFit="1" customWidth="1"/>
    <col min="3943" max="3943" width="13" bestFit="1" customWidth="1"/>
    <col min="3944" max="3944" width="15.33203125" bestFit="1" customWidth="1"/>
    <col min="3945" max="3945" width="14" bestFit="1" customWidth="1"/>
    <col min="3946" max="3946" width="21.5546875" bestFit="1" customWidth="1"/>
    <col min="3947" max="3947" width="14" bestFit="1" customWidth="1"/>
    <col min="3948" max="3948" width="16.33203125" bestFit="1" customWidth="1"/>
    <col min="3949" max="3949" width="13" bestFit="1" customWidth="1"/>
    <col min="3950" max="3950" width="21.5546875" bestFit="1" customWidth="1"/>
    <col min="3951" max="3951" width="14" bestFit="1" customWidth="1"/>
    <col min="3952" max="3952" width="16.33203125" bestFit="1" customWidth="1"/>
    <col min="3953" max="3953" width="13" bestFit="1" customWidth="1"/>
    <col min="3954" max="3954" width="15.33203125" bestFit="1" customWidth="1"/>
    <col min="3955" max="3955" width="14" bestFit="1" customWidth="1"/>
    <col min="3956" max="3956" width="21.5546875" bestFit="1" customWidth="1"/>
    <col min="3957" max="3957" width="14" bestFit="1" customWidth="1"/>
    <col min="3958" max="3958" width="16.33203125" bestFit="1" customWidth="1"/>
    <col min="3959" max="3959" width="14" bestFit="1" customWidth="1"/>
    <col min="3960" max="3960" width="16.33203125" bestFit="1" customWidth="1"/>
    <col min="3961" max="3961" width="14" bestFit="1" customWidth="1"/>
    <col min="3962" max="3962" width="21.5546875" bestFit="1" customWidth="1"/>
    <col min="3963" max="3963" width="14" bestFit="1" customWidth="1"/>
    <col min="3964" max="3964" width="16.33203125" bestFit="1" customWidth="1"/>
    <col min="3965" max="3965" width="14" bestFit="1" customWidth="1"/>
    <col min="3966" max="3966" width="20.44140625" bestFit="1" customWidth="1"/>
    <col min="3967" max="3967" width="14" bestFit="1" customWidth="1"/>
    <col min="3968" max="3968" width="21.5546875" bestFit="1" customWidth="1"/>
    <col min="3969" max="3969" width="14" bestFit="1" customWidth="1"/>
    <col min="3970" max="3970" width="21.5546875" bestFit="1" customWidth="1"/>
    <col min="3971" max="3971" width="14" bestFit="1" customWidth="1"/>
    <col min="3972" max="3972" width="16.33203125" bestFit="1" customWidth="1"/>
    <col min="3973" max="3973" width="14" bestFit="1" customWidth="1"/>
    <col min="3974" max="3974" width="16.33203125" bestFit="1" customWidth="1"/>
    <col min="3975" max="3975" width="14" bestFit="1" customWidth="1"/>
    <col min="3976" max="3976" width="16.33203125" bestFit="1" customWidth="1"/>
    <col min="3977" max="3977" width="13" bestFit="1" customWidth="1"/>
    <col min="3978" max="3978" width="15.33203125" bestFit="1" customWidth="1"/>
    <col min="3979" max="3979" width="14" bestFit="1" customWidth="1"/>
    <col min="3980" max="3980" width="21.5546875" bestFit="1" customWidth="1"/>
    <col min="3981" max="3981" width="13" bestFit="1" customWidth="1"/>
    <col min="3982" max="3982" width="15.33203125" bestFit="1" customWidth="1"/>
    <col min="3983" max="3983" width="14" bestFit="1" customWidth="1"/>
    <col min="3984" max="3984" width="16.33203125" bestFit="1" customWidth="1"/>
    <col min="3985" max="3985" width="14" bestFit="1" customWidth="1"/>
    <col min="3986" max="3986" width="16.33203125" bestFit="1" customWidth="1"/>
    <col min="3987" max="3987" width="14" bestFit="1" customWidth="1"/>
    <col min="3988" max="3988" width="16.33203125" bestFit="1" customWidth="1"/>
    <col min="3989" max="3989" width="13" bestFit="1" customWidth="1"/>
    <col min="3990" max="3990" width="15.33203125" bestFit="1" customWidth="1"/>
    <col min="3991" max="3991" width="13" bestFit="1" customWidth="1"/>
    <col min="3992" max="3992" width="21.5546875" bestFit="1" customWidth="1"/>
    <col min="3993" max="3993" width="13" bestFit="1" customWidth="1"/>
    <col min="3994" max="3994" width="15.33203125" bestFit="1" customWidth="1"/>
    <col min="3995" max="3995" width="14" bestFit="1" customWidth="1"/>
    <col min="3996" max="3996" width="16.33203125" bestFit="1" customWidth="1"/>
    <col min="3997" max="3997" width="14" bestFit="1" customWidth="1"/>
    <col min="3998" max="3998" width="16.33203125" bestFit="1" customWidth="1"/>
    <col min="3999" max="3999" width="14" bestFit="1" customWidth="1"/>
    <col min="4000" max="4000" width="16.33203125" bestFit="1" customWidth="1"/>
    <col min="4001" max="4001" width="14" bestFit="1" customWidth="1"/>
    <col min="4002" max="4002" width="16.33203125" bestFit="1" customWidth="1"/>
    <col min="4003" max="4003" width="14" bestFit="1" customWidth="1"/>
    <col min="4004" max="4004" width="21.5546875" bestFit="1" customWidth="1"/>
    <col min="4005" max="4005" width="14" bestFit="1" customWidth="1"/>
    <col min="4006" max="4006" width="16.33203125" bestFit="1" customWidth="1"/>
    <col min="4007" max="4007" width="14" bestFit="1" customWidth="1"/>
    <col min="4008" max="4008" width="16.33203125" bestFit="1" customWidth="1"/>
    <col min="4009" max="4009" width="14" bestFit="1" customWidth="1"/>
    <col min="4010" max="4010" width="21.5546875" bestFit="1" customWidth="1"/>
    <col min="4011" max="4011" width="14" bestFit="1" customWidth="1"/>
    <col min="4012" max="4012" width="16.33203125" bestFit="1" customWidth="1"/>
    <col min="4013" max="4013" width="14" bestFit="1" customWidth="1"/>
    <col min="4014" max="4014" width="16.33203125" bestFit="1" customWidth="1"/>
    <col min="4015" max="4015" width="14" bestFit="1" customWidth="1"/>
    <col min="4016" max="4016" width="16.33203125" bestFit="1" customWidth="1"/>
    <col min="4017" max="4017" width="14" bestFit="1" customWidth="1"/>
    <col min="4018" max="4018" width="21.5546875" bestFit="1" customWidth="1"/>
    <col min="4019" max="4019" width="14" bestFit="1" customWidth="1"/>
    <col min="4020" max="4020" width="16.33203125" bestFit="1" customWidth="1"/>
    <col min="4021" max="4021" width="14" bestFit="1" customWidth="1"/>
    <col min="4022" max="4022" width="16.33203125" bestFit="1" customWidth="1"/>
    <col min="4023" max="4023" width="14" bestFit="1" customWidth="1"/>
    <col min="4024" max="4024" width="16.33203125" bestFit="1" customWidth="1"/>
    <col min="4025" max="4025" width="14" bestFit="1" customWidth="1"/>
    <col min="4026" max="4026" width="16.33203125" bestFit="1" customWidth="1"/>
    <col min="4027" max="4027" width="13" bestFit="1" customWidth="1"/>
    <col min="4028" max="4028" width="15.33203125" bestFit="1" customWidth="1"/>
    <col min="4029" max="4029" width="14" bestFit="1" customWidth="1"/>
    <col min="4030" max="4030" width="16.33203125" bestFit="1" customWidth="1"/>
    <col min="4031" max="4031" width="14" bestFit="1" customWidth="1"/>
    <col min="4032" max="4032" width="21.5546875" bestFit="1" customWidth="1"/>
    <col min="4033" max="4033" width="14" bestFit="1" customWidth="1"/>
    <col min="4034" max="4034" width="21.5546875" bestFit="1" customWidth="1"/>
    <col min="4035" max="4035" width="14" bestFit="1" customWidth="1"/>
    <col min="4036" max="4036" width="21.5546875" bestFit="1" customWidth="1"/>
    <col min="4037" max="4037" width="14" bestFit="1" customWidth="1"/>
    <col min="4038" max="4038" width="16.33203125" bestFit="1" customWidth="1"/>
    <col min="4039" max="4039" width="14" bestFit="1" customWidth="1"/>
    <col min="4040" max="4040" width="16.33203125" bestFit="1" customWidth="1"/>
    <col min="4041" max="4041" width="14" bestFit="1" customWidth="1"/>
    <col min="4042" max="4042" width="16.33203125" bestFit="1" customWidth="1"/>
    <col min="4043" max="4043" width="13" bestFit="1" customWidth="1"/>
    <col min="4044" max="4044" width="21.5546875" bestFit="1" customWidth="1"/>
    <col min="4045" max="4045" width="13" bestFit="1" customWidth="1"/>
    <col min="4046" max="4046" width="21.5546875" bestFit="1" customWidth="1"/>
    <col min="4047" max="4047" width="14" bestFit="1" customWidth="1"/>
    <col min="4048" max="4048" width="16.33203125" bestFit="1" customWidth="1"/>
    <col min="4049" max="4049" width="14" bestFit="1" customWidth="1"/>
    <col min="4050" max="4050" width="21.5546875" bestFit="1" customWidth="1"/>
    <col min="4051" max="4051" width="14" bestFit="1" customWidth="1"/>
    <col min="4052" max="4052" width="16.33203125" bestFit="1" customWidth="1"/>
    <col min="4053" max="4053" width="14" bestFit="1" customWidth="1"/>
    <col min="4054" max="4054" width="16.33203125" bestFit="1" customWidth="1"/>
    <col min="4055" max="4055" width="14" bestFit="1" customWidth="1"/>
    <col min="4056" max="4056" width="16.33203125" bestFit="1" customWidth="1"/>
    <col min="4057" max="4057" width="14" bestFit="1" customWidth="1"/>
    <col min="4058" max="4058" width="16.33203125" bestFit="1" customWidth="1"/>
    <col min="4059" max="4059" width="14" bestFit="1" customWidth="1"/>
    <col min="4060" max="4060" width="16.33203125" bestFit="1" customWidth="1"/>
    <col min="4061" max="4061" width="14" bestFit="1" customWidth="1"/>
    <col min="4062" max="4062" width="16.33203125" bestFit="1" customWidth="1"/>
    <col min="4063" max="4063" width="14" bestFit="1" customWidth="1"/>
    <col min="4064" max="4064" width="21.5546875" bestFit="1" customWidth="1"/>
    <col min="4065" max="4065" width="14" bestFit="1" customWidth="1"/>
    <col min="4066" max="4066" width="16.33203125" bestFit="1" customWidth="1"/>
    <col min="4067" max="4067" width="14" bestFit="1" customWidth="1"/>
    <col min="4068" max="4068" width="16.33203125" bestFit="1" customWidth="1"/>
    <col min="4069" max="4069" width="13" bestFit="1" customWidth="1"/>
    <col min="4070" max="4070" width="15.33203125" bestFit="1" customWidth="1"/>
    <col min="4071" max="4071" width="14" bestFit="1" customWidth="1"/>
    <col min="4072" max="4072" width="21.5546875" bestFit="1" customWidth="1"/>
    <col min="4073" max="4073" width="14" bestFit="1" customWidth="1"/>
    <col min="4074" max="4074" width="20.44140625" bestFit="1" customWidth="1"/>
    <col min="4075" max="4075" width="14" bestFit="1" customWidth="1"/>
    <col min="4076" max="4076" width="21.5546875" bestFit="1" customWidth="1"/>
    <col min="4077" max="4077" width="14" bestFit="1" customWidth="1"/>
    <col min="4078" max="4078" width="16.33203125" bestFit="1" customWidth="1"/>
    <col min="4079" max="4079" width="14" bestFit="1" customWidth="1"/>
    <col min="4080" max="4080" width="16.33203125" bestFit="1" customWidth="1"/>
    <col min="4081" max="4081" width="14" bestFit="1" customWidth="1"/>
    <col min="4082" max="4082" width="21.5546875" bestFit="1" customWidth="1"/>
    <col min="4083" max="4083" width="14" bestFit="1" customWidth="1"/>
    <col min="4084" max="4084" width="16.33203125" bestFit="1" customWidth="1"/>
    <col min="4085" max="4085" width="14" bestFit="1" customWidth="1"/>
    <col min="4086" max="4086" width="16.33203125" bestFit="1" customWidth="1"/>
    <col min="4087" max="4087" width="14" bestFit="1" customWidth="1"/>
    <col min="4088" max="4088" width="21.5546875" bestFit="1" customWidth="1"/>
    <col min="4089" max="4089" width="14" bestFit="1" customWidth="1"/>
    <col min="4090" max="4090" width="16.33203125" bestFit="1" customWidth="1"/>
    <col min="4091" max="4091" width="14" bestFit="1" customWidth="1"/>
    <col min="4092" max="4092" width="16.33203125" bestFit="1" customWidth="1"/>
    <col min="4093" max="4093" width="14" bestFit="1" customWidth="1"/>
    <col min="4094" max="4094" width="21.5546875" bestFit="1" customWidth="1"/>
    <col min="4095" max="4095" width="14" bestFit="1" customWidth="1"/>
    <col min="4096" max="4096" width="16.33203125" bestFit="1" customWidth="1"/>
    <col min="4097" max="4097" width="14" bestFit="1" customWidth="1"/>
    <col min="4098" max="4098" width="16.33203125" bestFit="1" customWidth="1"/>
    <col min="4099" max="4099" width="13" bestFit="1" customWidth="1"/>
    <col min="4100" max="4100" width="15.33203125" bestFit="1" customWidth="1"/>
    <col min="4101" max="4101" width="14" bestFit="1" customWidth="1"/>
    <col min="4102" max="4102" width="16.33203125" bestFit="1" customWidth="1"/>
    <col min="4103" max="4103" width="13" bestFit="1" customWidth="1"/>
    <col min="4104" max="4104" width="15.33203125" bestFit="1" customWidth="1"/>
    <col min="4105" max="4105" width="14" bestFit="1" customWidth="1"/>
    <col min="4106" max="4106" width="21.5546875" bestFit="1" customWidth="1"/>
    <col min="4107" max="4107" width="14" bestFit="1" customWidth="1"/>
    <col min="4108" max="4108" width="16.33203125" bestFit="1" customWidth="1"/>
    <col min="4109" max="4109" width="14" bestFit="1" customWidth="1"/>
    <col min="4110" max="4110" width="16.33203125" bestFit="1" customWidth="1"/>
    <col min="4111" max="4111" width="14" bestFit="1" customWidth="1"/>
    <col min="4112" max="4112" width="16.33203125" bestFit="1" customWidth="1"/>
    <col min="4113" max="4113" width="14" bestFit="1" customWidth="1"/>
    <col min="4114" max="4114" width="16.33203125" bestFit="1" customWidth="1"/>
    <col min="4115" max="4115" width="14" bestFit="1" customWidth="1"/>
    <col min="4116" max="4116" width="16.33203125" bestFit="1" customWidth="1"/>
    <col min="4117" max="4117" width="13" bestFit="1" customWidth="1"/>
    <col min="4118" max="4118" width="15.33203125" bestFit="1" customWidth="1"/>
    <col min="4119" max="4119" width="13" bestFit="1" customWidth="1"/>
    <col min="4120" max="4120" width="15.33203125" bestFit="1" customWidth="1"/>
    <col min="4121" max="4121" width="13" bestFit="1" customWidth="1"/>
    <col min="4122" max="4122" width="15.33203125" bestFit="1" customWidth="1"/>
    <col min="4123" max="4123" width="14" bestFit="1" customWidth="1"/>
    <col min="4124" max="4124" width="16.33203125" bestFit="1" customWidth="1"/>
    <col min="4125" max="4125" width="14" bestFit="1" customWidth="1"/>
    <col min="4126" max="4126" width="20.44140625" bestFit="1" customWidth="1"/>
    <col min="4127" max="4127" width="14" bestFit="1" customWidth="1"/>
    <col min="4128" max="4128" width="16.33203125" bestFit="1" customWidth="1"/>
    <col min="4129" max="4129" width="14" bestFit="1" customWidth="1"/>
    <col min="4130" max="4130" width="16.33203125" bestFit="1" customWidth="1"/>
    <col min="4131" max="4131" width="14" bestFit="1" customWidth="1"/>
    <col min="4132" max="4132" width="16.33203125" bestFit="1" customWidth="1"/>
    <col min="4133" max="4133" width="14" bestFit="1" customWidth="1"/>
    <col min="4134" max="4134" width="21.5546875" bestFit="1" customWidth="1"/>
    <col min="4135" max="4135" width="14" bestFit="1" customWidth="1"/>
    <col min="4136" max="4136" width="21.5546875" bestFit="1" customWidth="1"/>
    <col min="4137" max="4137" width="14" bestFit="1" customWidth="1"/>
    <col min="4138" max="4138" width="16.33203125" bestFit="1" customWidth="1"/>
    <col min="4139" max="4139" width="14" bestFit="1" customWidth="1"/>
    <col min="4140" max="4140" width="16.33203125" bestFit="1" customWidth="1"/>
    <col min="4141" max="4141" width="14" bestFit="1" customWidth="1"/>
    <col min="4142" max="4142" width="16.33203125" bestFit="1" customWidth="1"/>
    <col min="4143" max="4143" width="14" bestFit="1" customWidth="1"/>
    <col min="4144" max="4144" width="16.33203125" bestFit="1" customWidth="1"/>
    <col min="4145" max="4145" width="14" bestFit="1" customWidth="1"/>
    <col min="4146" max="4146" width="20.44140625" bestFit="1" customWidth="1"/>
    <col min="4147" max="4147" width="13" bestFit="1" customWidth="1"/>
    <col min="4148" max="4148" width="21.5546875" bestFit="1" customWidth="1"/>
    <col min="4149" max="4149" width="14" bestFit="1" customWidth="1"/>
    <col min="4150" max="4150" width="16.33203125" bestFit="1" customWidth="1"/>
    <col min="4151" max="4151" width="14" bestFit="1" customWidth="1"/>
    <col min="4152" max="4152" width="16.33203125" bestFit="1" customWidth="1"/>
    <col min="4153" max="4153" width="14" bestFit="1" customWidth="1"/>
    <col min="4154" max="4154" width="19.44140625" bestFit="1" customWidth="1"/>
    <col min="4155" max="4155" width="13" bestFit="1" customWidth="1"/>
    <col min="4156" max="4156" width="15.33203125" bestFit="1" customWidth="1"/>
    <col min="4157" max="4157" width="14" bestFit="1" customWidth="1"/>
    <col min="4158" max="4158" width="16.33203125" bestFit="1" customWidth="1"/>
    <col min="4159" max="4159" width="14" bestFit="1" customWidth="1"/>
    <col min="4160" max="4160" width="20.44140625" bestFit="1" customWidth="1"/>
    <col min="4161" max="4161" width="14" bestFit="1" customWidth="1"/>
    <col min="4162" max="4162" width="16.33203125" bestFit="1" customWidth="1"/>
    <col min="4163" max="4163" width="14" bestFit="1" customWidth="1"/>
    <col min="4164" max="4164" width="16.33203125" bestFit="1" customWidth="1"/>
    <col min="4165" max="4165" width="14" bestFit="1" customWidth="1"/>
    <col min="4166" max="4166" width="16.33203125" bestFit="1" customWidth="1"/>
    <col min="4167" max="4167" width="13" bestFit="1" customWidth="1"/>
    <col min="4168" max="4168" width="15.33203125" bestFit="1" customWidth="1"/>
    <col min="4169" max="4169" width="14" bestFit="1" customWidth="1"/>
    <col min="4170" max="4170" width="21.5546875" bestFit="1" customWidth="1"/>
    <col min="4171" max="4171" width="14" bestFit="1" customWidth="1"/>
    <col min="4172" max="4172" width="16.33203125" bestFit="1" customWidth="1"/>
    <col min="4173" max="4173" width="14" bestFit="1" customWidth="1"/>
    <col min="4174" max="4174" width="16.33203125" bestFit="1" customWidth="1"/>
    <col min="4175" max="4175" width="14" bestFit="1" customWidth="1"/>
    <col min="4176" max="4176" width="21.5546875" bestFit="1" customWidth="1"/>
    <col min="4177" max="4177" width="14" bestFit="1" customWidth="1"/>
    <col min="4178" max="4178" width="21.5546875" bestFit="1" customWidth="1"/>
    <col min="4179" max="4179" width="14" bestFit="1" customWidth="1"/>
    <col min="4180" max="4180" width="16.33203125" bestFit="1" customWidth="1"/>
    <col min="4181" max="4181" width="14" bestFit="1" customWidth="1"/>
    <col min="4182" max="4182" width="21.5546875" bestFit="1" customWidth="1"/>
    <col min="4183" max="4183" width="14" bestFit="1" customWidth="1"/>
    <col min="4184" max="4184" width="16.33203125" bestFit="1" customWidth="1"/>
    <col min="4185" max="4185" width="14" bestFit="1" customWidth="1"/>
    <col min="4186" max="4186" width="16.33203125" bestFit="1" customWidth="1"/>
    <col min="4187" max="4187" width="13" bestFit="1" customWidth="1"/>
    <col min="4188" max="4188" width="15.33203125" bestFit="1" customWidth="1"/>
    <col min="4189" max="4189" width="14" bestFit="1" customWidth="1"/>
    <col min="4190" max="4190" width="21.5546875" bestFit="1" customWidth="1"/>
    <col min="4191" max="4191" width="14" bestFit="1" customWidth="1"/>
    <col min="4192" max="4192" width="21.5546875" bestFit="1" customWidth="1"/>
    <col min="4193" max="4193" width="14" bestFit="1" customWidth="1"/>
    <col min="4194" max="4194" width="20.44140625" bestFit="1" customWidth="1"/>
    <col min="4195" max="4195" width="14" bestFit="1" customWidth="1"/>
    <col min="4196" max="4196" width="16.33203125" bestFit="1" customWidth="1"/>
    <col min="4197" max="4197" width="14" bestFit="1" customWidth="1"/>
    <col min="4198" max="4198" width="16.33203125" bestFit="1" customWidth="1"/>
    <col min="4199" max="4199" width="14" bestFit="1" customWidth="1"/>
    <col min="4200" max="4200" width="16.33203125" bestFit="1" customWidth="1"/>
    <col min="4201" max="4201" width="14" bestFit="1" customWidth="1"/>
    <col min="4202" max="4202" width="16.33203125" bestFit="1" customWidth="1"/>
    <col min="4203" max="4203" width="14" bestFit="1" customWidth="1"/>
    <col min="4204" max="4204" width="16.33203125" bestFit="1" customWidth="1"/>
    <col min="4205" max="4205" width="13" bestFit="1" customWidth="1"/>
    <col min="4206" max="4206" width="15.33203125" bestFit="1" customWidth="1"/>
    <col min="4207" max="4207" width="13" bestFit="1" customWidth="1"/>
    <col min="4208" max="4208" width="15.33203125" bestFit="1" customWidth="1"/>
    <col min="4209" max="4209" width="14" bestFit="1" customWidth="1"/>
    <col min="4210" max="4210" width="21.5546875" bestFit="1" customWidth="1"/>
    <col min="4211" max="4211" width="14" bestFit="1" customWidth="1"/>
    <col min="4212" max="4212" width="16.33203125" bestFit="1" customWidth="1"/>
    <col min="4213" max="4213" width="14" bestFit="1" customWidth="1"/>
    <col min="4214" max="4214" width="21.5546875" bestFit="1" customWidth="1"/>
    <col min="4215" max="4215" width="14" bestFit="1" customWidth="1"/>
    <col min="4216" max="4216" width="21.5546875" bestFit="1" customWidth="1"/>
    <col min="4217" max="4217" width="14" bestFit="1" customWidth="1"/>
    <col min="4218" max="4218" width="16.33203125" bestFit="1" customWidth="1"/>
    <col min="4219" max="4219" width="14" bestFit="1" customWidth="1"/>
    <col min="4220" max="4220" width="16.33203125" bestFit="1" customWidth="1"/>
    <col min="4221" max="4221" width="14" bestFit="1" customWidth="1"/>
    <col min="4222" max="4222" width="21.5546875" bestFit="1" customWidth="1"/>
    <col min="4223" max="4223" width="14" bestFit="1" customWidth="1"/>
    <col min="4224" max="4224" width="16.33203125" bestFit="1" customWidth="1"/>
    <col min="4225" max="4225" width="14" bestFit="1" customWidth="1"/>
    <col min="4226" max="4226" width="16.33203125" bestFit="1" customWidth="1"/>
    <col min="4227" max="4227" width="14" bestFit="1" customWidth="1"/>
    <col min="4228" max="4228" width="16.33203125" bestFit="1" customWidth="1"/>
    <col min="4229" max="4229" width="14" bestFit="1" customWidth="1"/>
    <col min="4230" max="4230" width="21.5546875" bestFit="1" customWidth="1"/>
    <col min="4231" max="4231" width="14" bestFit="1" customWidth="1"/>
    <col min="4232" max="4232" width="16.33203125" bestFit="1" customWidth="1"/>
    <col min="4233" max="4233" width="14" bestFit="1" customWidth="1"/>
    <col min="4234" max="4234" width="21.5546875" bestFit="1" customWidth="1"/>
    <col min="4235" max="4235" width="13" bestFit="1" customWidth="1"/>
    <col min="4236" max="4236" width="15.33203125" bestFit="1" customWidth="1"/>
    <col min="4237" max="4237" width="14" bestFit="1" customWidth="1"/>
    <col min="4238" max="4238" width="16.33203125" bestFit="1" customWidth="1"/>
    <col min="4239" max="4239" width="14" bestFit="1" customWidth="1"/>
    <col min="4240" max="4240" width="16.33203125" bestFit="1" customWidth="1"/>
    <col min="4241" max="4241" width="14" bestFit="1" customWidth="1"/>
    <col min="4242" max="4242" width="21.5546875" bestFit="1" customWidth="1"/>
    <col min="4243" max="4243" width="14" bestFit="1" customWidth="1"/>
    <col min="4244" max="4244" width="16.33203125" bestFit="1" customWidth="1"/>
    <col min="4245" max="4245" width="14" bestFit="1" customWidth="1"/>
    <col min="4246" max="4246" width="16.33203125" bestFit="1" customWidth="1"/>
    <col min="4247" max="4247" width="14" bestFit="1" customWidth="1"/>
    <col min="4248" max="4248" width="16.33203125" bestFit="1" customWidth="1"/>
    <col min="4249" max="4249" width="14" bestFit="1" customWidth="1"/>
    <col min="4250" max="4250" width="16.33203125" bestFit="1" customWidth="1"/>
    <col min="4251" max="4251" width="14" bestFit="1" customWidth="1"/>
    <col min="4252" max="4252" width="16.33203125" bestFit="1" customWidth="1"/>
    <col min="4253" max="4253" width="14" bestFit="1" customWidth="1"/>
    <col min="4254" max="4254" width="16.33203125" bestFit="1" customWidth="1"/>
    <col min="4255" max="4255" width="13" bestFit="1" customWidth="1"/>
    <col min="4256" max="4256" width="15.33203125" bestFit="1" customWidth="1"/>
    <col min="4257" max="4257" width="13" bestFit="1" customWidth="1"/>
    <col min="4258" max="4258" width="15.33203125" bestFit="1" customWidth="1"/>
    <col min="4259" max="4259" width="14" bestFit="1" customWidth="1"/>
    <col min="4260" max="4260" width="16.33203125" bestFit="1" customWidth="1"/>
    <col min="4261" max="4261" width="14" bestFit="1" customWidth="1"/>
    <col min="4262" max="4262" width="21.5546875" bestFit="1" customWidth="1"/>
    <col min="4263" max="4263" width="14" bestFit="1" customWidth="1"/>
    <col min="4264" max="4264" width="21.5546875" bestFit="1" customWidth="1"/>
    <col min="4265" max="4265" width="14" bestFit="1" customWidth="1"/>
    <col min="4266" max="4266" width="16.33203125" bestFit="1" customWidth="1"/>
    <col min="4267" max="4267" width="14" bestFit="1" customWidth="1"/>
    <col min="4268" max="4268" width="21.5546875" bestFit="1" customWidth="1"/>
    <col min="4269" max="4269" width="13" bestFit="1" customWidth="1"/>
    <col min="4270" max="4270" width="15.33203125" bestFit="1" customWidth="1"/>
    <col min="4271" max="4271" width="14" bestFit="1" customWidth="1"/>
    <col min="4272" max="4272" width="16.33203125" bestFit="1" customWidth="1"/>
    <col min="4273" max="4273" width="14" bestFit="1" customWidth="1"/>
    <col min="4274" max="4274" width="16.33203125" bestFit="1" customWidth="1"/>
    <col min="4275" max="4275" width="14" bestFit="1" customWidth="1"/>
    <col min="4276" max="4276" width="21.5546875" bestFit="1" customWidth="1"/>
    <col min="4277" max="4277" width="14" bestFit="1" customWidth="1"/>
    <col min="4278" max="4278" width="16.33203125" bestFit="1" customWidth="1"/>
    <col min="4279" max="4279" width="14" bestFit="1" customWidth="1"/>
    <col min="4280" max="4280" width="21.5546875" bestFit="1" customWidth="1"/>
    <col min="4281" max="4281" width="14" bestFit="1" customWidth="1"/>
    <col min="4282" max="4282" width="21.5546875" bestFit="1" customWidth="1"/>
    <col min="4283" max="4283" width="14" bestFit="1" customWidth="1"/>
    <col min="4284" max="4284" width="16.33203125" bestFit="1" customWidth="1"/>
    <col min="4285" max="4285" width="14" bestFit="1" customWidth="1"/>
    <col min="4286" max="4286" width="21.5546875" bestFit="1" customWidth="1"/>
    <col min="4287" max="4287" width="14" bestFit="1" customWidth="1"/>
    <col min="4288" max="4288" width="20.44140625" bestFit="1" customWidth="1"/>
    <col min="4289" max="4289" width="14" bestFit="1" customWidth="1"/>
    <col min="4290" max="4290" width="16.33203125" bestFit="1" customWidth="1"/>
    <col min="4291" max="4291" width="14" bestFit="1" customWidth="1"/>
    <col min="4292" max="4292" width="16.33203125" bestFit="1" customWidth="1"/>
    <col min="4293" max="4293" width="14" bestFit="1" customWidth="1"/>
    <col min="4294" max="4294" width="16.33203125" bestFit="1" customWidth="1"/>
    <col min="4295" max="4295" width="14" bestFit="1" customWidth="1"/>
    <col min="4296" max="4296" width="21.5546875" bestFit="1" customWidth="1"/>
    <col min="4297" max="4297" width="14" bestFit="1" customWidth="1"/>
    <col min="4298" max="4298" width="20.44140625" bestFit="1" customWidth="1"/>
    <col min="4299" max="4299" width="14" bestFit="1" customWidth="1"/>
    <col min="4300" max="4300" width="16.33203125" bestFit="1" customWidth="1"/>
    <col min="4301" max="4301" width="13" bestFit="1" customWidth="1"/>
    <col min="4302" max="4302" width="15.33203125" bestFit="1" customWidth="1"/>
    <col min="4303" max="4303" width="14" bestFit="1" customWidth="1"/>
    <col min="4304" max="4304" width="16.33203125" bestFit="1" customWidth="1"/>
    <col min="4305" max="4305" width="14" bestFit="1" customWidth="1"/>
    <col min="4306" max="4306" width="16.33203125" bestFit="1" customWidth="1"/>
    <col min="4307" max="4307" width="13" bestFit="1" customWidth="1"/>
    <col min="4308" max="4308" width="15.33203125" bestFit="1" customWidth="1"/>
    <col min="4309" max="4309" width="14" bestFit="1" customWidth="1"/>
    <col min="4310" max="4310" width="16.33203125" bestFit="1" customWidth="1"/>
    <col min="4311" max="4311" width="13" bestFit="1" customWidth="1"/>
    <col min="4312" max="4312" width="21.5546875" bestFit="1" customWidth="1"/>
    <col min="4313" max="4313" width="14" bestFit="1" customWidth="1"/>
    <col min="4314" max="4314" width="16.33203125" bestFit="1" customWidth="1"/>
    <col min="4315" max="4315" width="14" bestFit="1" customWidth="1"/>
    <col min="4316" max="4316" width="21.5546875" bestFit="1" customWidth="1"/>
    <col min="4317" max="4317" width="14" bestFit="1" customWidth="1"/>
    <col min="4318" max="4318" width="16.33203125" bestFit="1" customWidth="1"/>
    <col min="4319" max="4319" width="14" bestFit="1" customWidth="1"/>
    <col min="4320" max="4320" width="21.5546875" bestFit="1" customWidth="1"/>
    <col min="4321" max="4321" width="14" bestFit="1" customWidth="1"/>
    <col min="4322" max="4322" width="16.33203125" bestFit="1" customWidth="1"/>
    <col min="4323" max="4323" width="14" bestFit="1" customWidth="1"/>
    <col min="4324" max="4324" width="16.33203125" bestFit="1" customWidth="1"/>
    <col min="4325" max="4325" width="14" bestFit="1" customWidth="1"/>
    <col min="4326" max="4326" width="16.33203125" bestFit="1" customWidth="1"/>
    <col min="4327" max="4327" width="14" bestFit="1" customWidth="1"/>
    <col min="4328" max="4328" width="16.33203125" bestFit="1" customWidth="1"/>
    <col min="4329" max="4329" width="14" bestFit="1" customWidth="1"/>
    <col min="4330" max="4330" width="16.33203125" bestFit="1" customWidth="1"/>
    <col min="4331" max="4331" width="14" bestFit="1" customWidth="1"/>
    <col min="4332" max="4332" width="16.33203125" bestFit="1" customWidth="1"/>
    <col min="4333" max="4333" width="14" bestFit="1" customWidth="1"/>
    <col min="4334" max="4334" width="16.33203125" bestFit="1" customWidth="1"/>
    <col min="4335" max="4335" width="14" bestFit="1" customWidth="1"/>
    <col min="4336" max="4336" width="21.5546875" bestFit="1" customWidth="1"/>
    <col min="4337" max="4337" width="14" bestFit="1" customWidth="1"/>
    <col min="4338" max="4338" width="16.33203125" bestFit="1" customWidth="1"/>
    <col min="4339" max="4339" width="14" bestFit="1" customWidth="1"/>
    <col min="4340" max="4340" width="16.33203125" bestFit="1" customWidth="1"/>
    <col min="4341" max="4341" width="14" bestFit="1" customWidth="1"/>
    <col min="4342" max="4342" width="16.33203125" bestFit="1" customWidth="1"/>
    <col min="4343" max="4343" width="14" bestFit="1" customWidth="1"/>
    <col min="4344" max="4344" width="16.33203125" bestFit="1" customWidth="1"/>
    <col min="4345" max="4345" width="14" bestFit="1" customWidth="1"/>
    <col min="4346" max="4346" width="16.33203125" bestFit="1" customWidth="1"/>
    <col min="4347" max="4347" width="14" bestFit="1" customWidth="1"/>
    <col min="4348" max="4348" width="16.33203125" bestFit="1" customWidth="1"/>
    <col min="4349" max="4349" width="14" bestFit="1" customWidth="1"/>
    <col min="4350" max="4350" width="16.33203125" bestFit="1" customWidth="1"/>
    <col min="4351" max="4351" width="14" bestFit="1" customWidth="1"/>
    <col min="4352" max="4352" width="16.33203125" bestFit="1" customWidth="1"/>
    <col min="4353" max="4353" width="14" bestFit="1" customWidth="1"/>
    <col min="4354" max="4354" width="16.33203125" bestFit="1" customWidth="1"/>
    <col min="4355" max="4355" width="14" bestFit="1" customWidth="1"/>
    <col min="4356" max="4356" width="21.5546875" bestFit="1" customWidth="1"/>
    <col min="4357" max="4357" width="14" bestFit="1" customWidth="1"/>
    <col min="4358" max="4358" width="16.33203125" bestFit="1" customWidth="1"/>
    <col min="4359" max="4359" width="14" bestFit="1" customWidth="1"/>
    <col min="4360" max="4360" width="16.33203125" bestFit="1" customWidth="1"/>
    <col min="4361" max="4361" width="14" bestFit="1" customWidth="1"/>
    <col min="4362" max="4362" width="16.33203125" bestFit="1" customWidth="1"/>
    <col min="4363" max="4363" width="14" bestFit="1" customWidth="1"/>
    <col min="4364" max="4364" width="16.33203125" bestFit="1" customWidth="1"/>
    <col min="4365" max="4365" width="14" bestFit="1" customWidth="1"/>
    <col min="4366" max="4366" width="16.33203125" bestFit="1" customWidth="1"/>
    <col min="4367" max="4367" width="13" bestFit="1" customWidth="1"/>
    <col min="4368" max="4368" width="15.33203125" bestFit="1" customWidth="1"/>
    <col min="4369" max="4369" width="14" bestFit="1" customWidth="1"/>
    <col min="4370" max="4370" width="16.33203125" bestFit="1" customWidth="1"/>
    <col min="4371" max="4371" width="14" bestFit="1" customWidth="1"/>
    <col min="4372" max="4372" width="16.33203125" bestFit="1" customWidth="1"/>
    <col min="4373" max="4373" width="14" bestFit="1" customWidth="1"/>
    <col min="4374" max="4374" width="16.33203125" bestFit="1" customWidth="1"/>
    <col min="4375" max="4375" width="14" bestFit="1" customWidth="1"/>
    <col min="4376" max="4376" width="16.33203125" bestFit="1" customWidth="1"/>
    <col min="4377" max="4377" width="14" bestFit="1" customWidth="1"/>
    <col min="4378" max="4378" width="16.33203125" bestFit="1" customWidth="1"/>
    <col min="4379" max="4379" width="14" bestFit="1" customWidth="1"/>
    <col min="4380" max="4380" width="16.33203125" bestFit="1" customWidth="1"/>
    <col min="4381" max="4381" width="14" bestFit="1" customWidth="1"/>
    <col min="4382" max="4382" width="16.33203125" bestFit="1" customWidth="1"/>
    <col min="4383" max="4383" width="14" bestFit="1" customWidth="1"/>
    <col min="4384" max="4384" width="21.5546875" bestFit="1" customWidth="1"/>
    <col min="4385" max="4385" width="14" bestFit="1" customWidth="1"/>
    <col min="4386" max="4386" width="21.5546875" bestFit="1" customWidth="1"/>
    <col min="4387" max="4387" width="14" bestFit="1" customWidth="1"/>
    <col min="4388" max="4388" width="16.33203125" bestFit="1" customWidth="1"/>
    <col min="4389" max="4389" width="14" bestFit="1" customWidth="1"/>
    <col min="4390" max="4390" width="21.5546875" bestFit="1" customWidth="1"/>
    <col min="4391" max="4391" width="14" bestFit="1" customWidth="1"/>
    <col min="4392" max="4392" width="16.33203125" bestFit="1" customWidth="1"/>
    <col min="4393" max="4393" width="14" bestFit="1" customWidth="1"/>
    <col min="4394" max="4394" width="16.33203125" bestFit="1" customWidth="1"/>
    <col min="4395" max="4395" width="14" bestFit="1" customWidth="1"/>
    <col min="4396" max="4396" width="16.33203125" bestFit="1" customWidth="1"/>
    <col min="4397" max="4397" width="13" bestFit="1" customWidth="1"/>
    <col min="4398" max="4398" width="21.5546875" bestFit="1" customWidth="1"/>
    <col min="4399" max="4399" width="14" bestFit="1" customWidth="1"/>
    <col min="4400" max="4400" width="21.5546875" bestFit="1" customWidth="1"/>
    <col min="4401" max="4401" width="14" bestFit="1" customWidth="1"/>
    <col min="4402" max="4402" width="16.33203125" bestFit="1" customWidth="1"/>
    <col min="4403" max="4403" width="14" bestFit="1" customWidth="1"/>
    <col min="4404" max="4404" width="16.33203125" bestFit="1" customWidth="1"/>
    <col min="4405" max="4405" width="14" bestFit="1" customWidth="1"/>
    <col min="4406" max="4406" width="16.33203125" bestFit="1" customWidth="1"/>
    <col min="4407" max="4407" width="14" bestFit="1" customWidth="1"/>
    <col min="4408" max="4408" width="16.33203125" bestFit="1" customWidth="1"/>
    <col min="4409" max="4409" width="13" bestFit="1" customWidth="1"/>
    <col min="4410" max="4410" width="21.5546875" bestFit="1" customWidth="1"/>
    <col min="4411" max="4411" width="14" bestFit="1" customWidth="1"/>
    <col min="4412" max="4412" width="21.5546875" bestFit="1" customWidth="1"/>
    <col min="4413" max="4413" width="14" bestFit="1" customWidth="1"/>
    <col min="4414" max="4414" width="16.33203125" bestFit="1" customWidth="1"/>
    <col min="4415" max="4415" width="14" bestFit="1" customWidth="1"/>
    <col min="4416" max="4416" width="16.33203125" bestFit="1" customWidth="1"/>
    <col min="4417" max="4417" width="13" bestFit="1" customWidth="1"/>
    <col min="4418" max="4418" width="15.33203125" bestFit="1" customWidth="1"/>
    <col min="4419" max="4419" width="14" bestFit="1" customWidth="1"/>
    <col min="4420" max="4420" width="16.33203125" bestFit="1" customWidth="1"/>
    <col min="4421" max="4421" width="14" bestFit="1" customWidth="1"/>
    <col min="4422" max="4422" width="16.33203125" bestFit="1" customWidth="1"/>
    <col min="4423" max="4423" width="14" bestFit="1" customWidth="1"/>
    <col min="4424" max="4424" width="21.5546875" bestFit="1" customWidth="1"/>
    <col min="4425" max="4425" width="14" bestFit="1" customWidth="1"/>
    <col min="4426" max="4426" width="16.33203125" bestFit="1" customWidth="1"/>
    <col min="4427" max="4427" width="14" bestFit="1" customWidth="1"/>
    <col min="4428" max="4428" width="16.33203125" bestFit="1" customWidth="1"/>
    <col min="4429" max="4429" width="14" bestFit="1" customWidth="1"/>
    <col min="4430" max="4430" width="16.33203125" bestFit="1" customWidth="1"/>
    <col min="4431" max="4431" width="14" bestFit="1" customWidth="1"/>
    <col min="4432" max="4432" width="16.33203125" bestFit="1" customWidth="1"/>
    <col min="4433" max="4433" width="14" bestFit="1" customWidth="1"/>
    <col min="4434" max="4434" width="16.33203125" bestFit="1" customWidth="1"/>
    <col min="4435" max="4435" width="14" bestFit="1" customWidth="1"/>
    <col min="4436" max="4436" width="16.33203125" bestFit="1" customWidth="1"/>
    <col min="4437" max="4437" width="14" bestFit="1" customWidth="1"/>
    <col min="4438" max="4438" width="16.33203125" bestFit="1" customWidth="1"/>
    <col min="4439" max="4439" width="14" bestFit="1" customWidth="1"/>
    <col min="4440" max="4440" width="21.5546875" bestFit="1" customWidth="1"/>
    <col min="4441" max="4441" width="14" bestFit="1" customWidth="1"/>
    <col min="4442" max="4442" width="16.33203125" bestFit="1" customWidth="1"/>
    <col min="4443" max="4443" width="14" bestFit="1" customWidth="1"/>
    <col min="4444" max="4444" width="16.33203125" bestFit="1" customWidth="1"/>
    <col min="4445" max="4445" width="14" bestFit="1" customWidth="1"/>
    <col min="4446" max="4446" width="21.5546875" bestFit="1" customWidth="1"/>
    <col min="4447" max="4447" width="14" bestFit="1" customWidth="1"/>
    <col min="4448" max="4448" width="16.33203125" bestFit="1" customWidth="1"/>
    <col min="4449" max="4449" width="14" bestFit="1" customWidth="1"/>
    <col min="4450" max="4450" width="21.5546875" bestFit="1" customWidth="1"/>
    <col min="4451" max="4451" width="14" bestFit="1" customWidth="1"/>
    <col min="4452" max="4452" width="16.33203125" bestFit="1" customWidth="1"/>
    <col min="4453" max="4453" width="14" bestFit="1" customWidth="1"/>
    <col min="4454" max="4454" width="16.33203125" bestFit="1" customWidth="1"/>
    <col min="4455" max="4455" width="14" bestFit="1" customWidth="1"/>
    <col min="4456" max="4456" width="16.33203125" bestFit="1" customWidth="1"/>
    <col min="4457" max="4457" width="14" bestFit="1" customWidth="1"/>
    <col min="4458" max="4458" width="16.33203125" bestFit="1" customWidth="1"/>
    <col min="4459" max="4459" width="14" bestFit="1" customWidth="1"/>
    <col min="4460" max="4460" width="16.33203125" bestFit="1" customWidth="1"/>
    <col min="4461" max="4461" width="14" bestFit="1" customWidth="1"/>
    <col min="4462" max="4462" width="16.33203125" bestFit="1" customWidth="1"/>
    <col min="4463" max="4463" width="14" bestFit="1" customWidth="1"/>
    <col min="4464" max="4464" width="16.33203125" bestFit="1" customWidth="1"/>
    <col min="4465" max="4465" width="14" bestFit="1" customWidth="1"/>
    <col min="4466" max="4466" width="16.33203125" bestFit="1" customWidth="1"/>
    <col min="4467" max="4467" width="14" bestFit="1" customWidth="1"/>
    <col min="4468" max="4468" width="20.44140625" bestFit="1" customWidth="1"/>
    <col min="4469" max="4469" width="14" bestFit="1" customWidth="1"/>
    <col min="4470" max="4470" width="16.33203125" bestFit="1" customWidth="1"/>
    <col min="4471" max="4471" width="14" bestFit="1" customWidth="1"/>
    <col min="4472" max="4472" width="16.33203125" bestFit="1" customWidth="1"/>
    <col min="4473" max="4473" width="14" bestFit="1" customWidth="1"/>
    <col min="4474" max="4474" width="16.33203125" bestFit="1" customWidth="1"/>
    <col min="4475" max="4475" width="14" bestFit="1" customWidth="1"/>
    <col min="4476" max="4476" width="16.33203125" bestFit="1" customWidth="1"/>
    <col min="4477" max="4477" width="14" bestFit="1" customWidth="1"/>
    <col min="4478" max="4478" width="21.5546875" bestFit="1" customWidth="1"/>
    <col min="4479" max="4479" width="14" bestFit="1" customWidth="1"/>
    <col min="4480" max="4480" width="16.33203125" bestFit="1" customWidth="1"/>
    <col min="4481" max="4481" width="14" bestFit="1" customWidth="1"/>
    <col min="4482" max="4482" width="16.33203125" bestFit="1" customWidth="1"/>
    <col min="4483" max="4483" width="14" bestFit="1" customWidth="1"/>
    <col min="4484" max="4484" width="16.33203125" bestFit="1" customWidth="1"/>
    <col min="4485" max="4485" width="13" bestFit="1" customWidth="1"/>
    <col min="4486" max="4486" width="15.33203125" bestFit="1" customWidth="1"/>
    <col min="4487" max="4487" width="14" bestFit="1" customWidth="1"/>
    <col min="4488" max="4488" width="16.33203125" bestFit="1" customWidth="1"/>
    <col min="4489" max="4489" width="14" bestFit="1" customWidth="1"/>
    <col min="4490" max="4490" width="16.33203125" bestFit="1" customWidth="1"/>
    <col min="4491" max="4491" width="14" bestFit="1" customWidth="1"/>
    <col min="4492" max="4492" width="16.33203125" bestFit="1" customWidth="1"/>
    <col min="4493" max="4493" width="14" bestFit="1" customWidth="1"/>
    <col min="4494" max="4494" width="16.33203125" bestFit="1" customWidth="1"/>
    <col min="4495" max="4495" width="14" bestFit="1" customWidth="1"/>
    <col min="4496" max="4496" width="16.33203125" bestFit="1" customWidth="1"/>
    <col min="4497" max="4497" width="12" bestFit="1" customWidth="1"/>
    <col min="4498" max="4498" width="14.33203125" bestFit="1" customWidth="1"/>
    <col min="4499" max="4499" width="14" bestFit="1" customWidth="1"/>
    <col min="4500" max="4500" width="16.33203125" bestFit="1" customWidth="1"/>
    <col min="4501" max="4501" width="14" bestFit="1" customWidth="1"/>
    <col min="4502" max="4502" width="21.5546875" bestFit="1" customWidth="1"/>
    <col min="4503" max="4503" width="14" bestFit="1" customWidth="1"/>
    <col min="4504" max="4504" width="16.33203125" bestFit="1" customWidth="1"/>
    <col min="4505" max="4505" width="14" bestFit="1" customWidth="1"/>
    <col min="4506" max="4506" width="16.33203125" bestFit="1" customWidth="1"/>
    <col min="4507" max="4507" width="13" bestFit="1" customWidth="1"/>
    <col min="4508" max="4508" width="15.33203125" bestFit="1" customWidth="1"/>
    <col min="4509" max="4509" width="14" bestFit="1" customWidth="1"/>
    <col min="4510" max="4510" width="16.33203125" bestFit="1" customWidth="1"/>
    <col min="4511" max="4511" width="14" bestFit="1" customWidth="1"/>
    <col min="4512" max="4512" width="16.33203125" bestFit="1" customWidth="1"/>
    <col min="4513" max="4513" width="14" bestFit="1" customWidth="1"/>
    <col min="4514" max="4514" width="20.44140625" bestFit="1" customWidth="1"/>
    <col min="4515" max="4515" width="14" bestFit="1" customWidth="1"/>
    <col min="4516" max="4516" width="16.33203125" bestFit="1" customWidth="1"/>
    <col min="4517" max="4517" width="14" bestFit="1" customWidth="1"/>
    <col min="4518" max="4518" width="21.5546875" bestFit="1" customWidth="1"/>
    <col min="4519" max="4519" width="14" bestFit="1" customWidth="1"/>
    <col min="4520" max="4520" width="16.33203125" bestFit="1" customWidth="1"/>
    <col min="4521" max="4521" width="14" bestFit="1" customWidth="1"/>
    <col min="4522" max="4522" width="21.5546875" bestFit="1" customWidth="1"/>
    <col min="4523" max="4523" width="14" bestFit="1" customWidth="1"/>
    <col min="4524" max="4524" width="16.33203125" bestFit="1" customWidth="1"/>
    <col min="4525" max="4525" width="14" bestFit="1" customWidth="1"/>
    <col min="4526" max="4526" width="16.33203125" bestFit="1" customWidth="1"/>
    <col min="4527" max="4527" width="14" bestFit="1" customWidth="1"/>
    <col min="4528" max="4528" width="16.33203125" bestFit="1" customWidth="1"/>
    <col min="4529" max="4529" width="13" bestFit="1" customWidth="1"/>
    <col min="4530" max="4530" width="15.33203125" bestFit="1" customWidth="1"/>
    <col min="4531" max="4531" width="13" bestFit="1" customWidth="1"/>
    <col min="4532" max="4532" width="15.33203125" bestFit="1" customWidth="1"/>
    <col min="4533" max="4533" width="14" bestFit="1" customWidth="1"/>
    <col min="4534" max="4534" width="16.33203125" bestFit="1" customWidth="1"/>
    <col min="4535" max="4535" width="14" bestFit="1" customWidth="1"/>
    <col min="4536" max="4536" width="16.33203125" bestFit="1" customWidth="1"/>
    <col min="4537" max="4537" width="14" bestFit="1" customWidth="1"/>
    <col min="4538" max="4538" width="16.33203125" bestFit="1" customWidth="1"/>
    <col min="4539" max="4539" width="14" bestFit="1" customWidth="1"/>
    <col min="4540" max="4540" width="16.33203125" bestFit="1" customWidth="1"/>
    <col min="4541" max="4541" width="14" bestFit="1" customWidth="1"/>
    <col min="4542" max="4542" width="16.33203125" bestFit="1" customWidth="1"/>
    <col min="4543" max="4543" width="14" bestFit="1" customWidth="1"/>
    <col min="4544" max="4544" width="16.33203125" bestFit="1" customWidth="1"/>
    <col min="4545" max="4545" width="14" bestFit="1" customWidth="1"/>
    <col min="4546" max="4546" width="16.33203125" bestFit="1" customWidth="1"/>
    <col min="4547" max="4547" width="13" bestFit="1" customWidth="1"/>
    <col min="4548" max="4548" width="15.33203125" bestFit="1" customWidth="1"/>
    <col min="4549" max="4549" width="13" bestFit="1" customWidth="1"/>
    <col min="4550" max="4550" width="20.44140625" bestFit="1" customWidth="1"/>
    <col min="4551" max="4551" width="14" bestFit="1" customWidth="1"/>
    <col min="4552" max="4552" width="16.33203125" bestFit="1" customWidth="1"/>
    <col min="4553" max="4553" width="14" bestFit="1" customWidth="1"/>
    <col min="4554" max="4554" width="16.33203125" bestFit="1" customWidth="1"/>
    <col min="4555" max="4555" width="14" bestFit="1" customWidth="1"/>
    <col min="4556" max="4556" width="16.33203125" bestFit="1" customWidth="1"/>
    <col min="4557" max="4557" width="14" bestFit="1" customWidth="1"/>
    <col min="4558" max="4558" width="16.33203125" bestFit="1" customWidth="1"/>
    <col min="4559" max="4559" width="14" bestFit="1" customWidth="1"/>
    <col min="4560" max="4560" width="21.5546875" bestFit="1" customWidth="1"/>
    <col min="4561" max="4561" width="13" bestFit="1" customWidth="1"/>
    <col min="4562" max="4562" width="15.33203125" bestFit="1" customWidth="1"/>
    <col min="4563" max="4563" width="14" bestFit="1" customWidth="1"/>
    <col min="4564" max="4564" width="16.33203125" bestFit="1" customWidth="1"/>
    <col min="4565" max="4565" width="14" bestFit="1" customWidth="1"/>
    <col min="4566" max="4566" width="16.33203125" bestFit="1" customWidth="1"/>
    <col min="4567" max="4567" width="14" bestFit="1" customWidth="1"/>
    <col min="4568" max="4568" width="16.33203125" bestFit="1" customWidth="1"/>
    <col min="4569" max="4569" width="14" bestFit="1" customWidth="1"/>
    <col min="4570" max="4570" width="16.33203125" bestFit="1" customWidth="1"/>
    <col min="4571" max="4571" width="14" bestFit="1" customWidth="1"/>
    <col min="4572" max="4572" width="16.33203125" bestFit="1" customWidth="1"/>
    <col min="4573" max="4573" width="14" bestFit="1" customWidth="1"/>
    <col min="4574" max="4574" width="16.33203125" bestFit="1" customWidth="1"/>
    <col min="4575" max="4575" width="14" bestFit="1" customWidth="1"/>
    <col min="4576" max="4576" width="16.33203125" bestFit="1" customWidth="1"/>
    <col min="4577" max="4577" width="14" bestFit="1" customWidth="1"/>
    <col min="4578" max="4578" width="16.33203125" bestFit="1" customWidth="1"/>
    <col min="4579" max="4579" width="14" bestFit="1" customWidth="1"/>
    <col min="4580" max="4580" width="16.33203125" bestFit="1" customWidth="1"/>
    <col min="4581" max="4581" width="14" bestFit="1" customWidth="1"/>
    <col min="4582" max="4582" width="21.5546875" bestFit="1" customWidth="1"/>
    <col min="4583" max="4583" width="14" bestFit="1" customWidth="1"/>
    <col min="4584" max="4584" width="16.33203125" bestFit="1" customWidth="1"/>
    <col min="4585" max="4585" width="14" bestFit="1" customWidth="1"/>
    <col min="4586" max="4586" width="16.33203125" bestFit="1" customWidth="1"/>
    <col min="4587" max="4587" width="14" bestFit="1" customWidth="1"/>
    <col min="4588" max="4588" width="21.5546875" bestFit="1" customWidth="1"/>
    <col min="4589" max="4589" width="14" bestFit="1" customWidth="1"/>
    <col min="4590" max="4590" width="16.33203125" bestFit="1" customWidth="1"/>
    <col min="4591" max="4591" width="14" bestFit="1" customWidth="1"/>
    <col min="4592" max="4592" width="16.33203125" bestFit="1" customWidth="1"/>
    <col min="4593" max="4593" width="14" bestFit="1" customWidth="1"/>
    <col min="4594" max="4594" width="16.33203125" bestFit="1" customWidth="1"/>
    <col min="4595" max="4595" width="14" bestFit="1" customWidth="1"/>
    <col min="4596" max="4596" width="16.33203125" bestFit="1" customWidth="1"/>
    <col min="4597" max="4597" width="14" bestFit="1" customWidth="1"/>
    <col min="4598" max="4598" width="21.5546875" bestFit="1" customWidth="1"/>
    <col min="4599" max="4599" width="14" bestFit="1" customWidth="1"/>
    <col min="4600" max="4600" width="21.5546875" bestFit="1" customWidth="1"/>
    <col min="4601" max="4601" width="14" bestFit="1" customWidth="1"/>
    <col min="4602" max="4602" width="16.33203125" bestFit="1" customWidth="1"/>
    <col min="4603" max="4603" width="13" bestFit="1" customWidth="1"/>
    <col min="4604" max="4604" width="21.5546875" bestFit="1" customWidth="1"/>
    <col min="4605" max="4605" width="14" bestFit="1" customWidth="1"/>
    <col min="4606" max="4606" width="16.33203125" bestFit="1" customWidth="1"/>
    <col min="4607" max="4607" width="14" bestFit="1" customWidth="1"/>
    <col min="4608" max="4608" width="16.33203125" bestFit="1" customWidth="1"/>
    <col min="4609" max="4609" width="14" bestFit="1" customWidth="1"/>
    <col min="4610" max="4610" width="16.33203125" bestFit="1" customWidth="1"/>
    <col min="4611" max="4611" width="14" bestFit="1" customWidth="1"/>
    <col min="4612" max="4612" width="16.33203125" bestFit="1" customWidth="1"/>
    <col min="4613" max="4613" width="14" bestFit="1" customWidth="1"/>
    <col min="4614" max="4614" width="16.33203125" bestFit="1" customWidth="1"/>
    <col min="4615" max="4615" width="14" bestFit="1" customWidth="1"/>
    <col min="4616" max="4616" width="16.33203125" bestFit="1" customWidth="1"/>
    <col min="4617" max="4617" width="14" bestFit="1" customWidth="1"/>
    <col min="4618" max="4618" width="16.33203125" bestFit="1" customWidth="1"/>
    <col min="4619" max="4619" width="14" bestFit="1" customWidth="1"/>
    <col min="4620" max="4620" width="21.5546875" bestFit="1" customWidth="1"/>
    <col min="4621" max="4621" width="13" bestFit="1" customWidth="1"/>
    <col min="4622" max="4622" width="15.33203125" bestFit="1" customWidth="1"/>
    <col min="4623" max="4623" width="14" bestFit="1" customWidth="1"/>
    <col min="4624" max="4624" width="16.33203125" bestFit="1" customWidth="1"/>
    <col min="4625" max="4625" width="14" bestFit="1" customWidth="1"/>
    <col min="4626" max="4626" width="16.33203125" bestFit="1" customWidth="1"/>
    <col min="4627" max="4627" width="14" bestFit="1" customWidth="1"/>
    <col min="4628" max="4628" width="21.5546875" bestFit="1" customWidth="1"/>
    <col min="4629" max="4629" width="14" bestFit="1" customWidth="1"/>
    <col min="4630" max="4630" width="16.33203125" bestFit="1" customWidth="1"/>
    <col min="4631" max="4631" width="14" bestFit="1" customWidth="1"/>
    <col min="4632" max="4632" width="16.33203125" bestFit="1" customWidth="1"/>
    <col min="4633" max="4633" width="14" bestFit="1" customWidth="1"/>
    <col min="4634" max="4634" width="16.33203125" bestFit="1" customWidth="1"/>
    <col min="4635" max="4635" width="14" bestFit="1" customWidth="1"/>
    <col min="4636" max="4636" width="21.5546875" bestFit="1" customWidth="1"/>
    <col min="4637" max="4637" width="14" bestFit="1" customWidth="1"/>
    <col min="4638" max="4638" width="16.33203125" bestFit="1" customWidth="1"/>
    <col min="4639" max="4639" width="14" bestFit="1" customWidth="1"/>
    <col min="4640" max="4640" width="16.33203125" bestFit="1" customWidth="1"/>
    <col min="4641" max="4641" width="14" bestFit="1" customWidth="1"/>
    <col min="4642" max="4642" width="21.5546875" bestFit="1" customWidth="1"/>
    <col min="4643" max="4643" width="14" bestFit="1" customWidth="1"/>
    <col min="4644" max="4644" width="16.33203125" bestFit="1" customWidth="1"/>
    <col min="4645" max="4645" width="14" bestFit="1" customWidth="1"/>
    <col min="4646" max="4646" width="16.33203125" bestFit="1" customWidth="1"/>
    <col min="4647" max="4647" width="14" bestFit="1" customWidth="1"/>
    <col min="4648" max="4648" width="21.5546875" bestFit="1" customWidth="1"/>
    <col min="4649" max="4649" width="14" bestFit="1" customWidth="1"/>
    <col min="4650" max="4650" width="21.5546875" bestFit="1" customWidth="1"/>
    <col min="4651" max="4651" width="14" bestFit="1" customWidth="1"/>
    <col min="4652" max="4652" width="16.33203125" bestFit="1" customWidth="1"/>
    <col min="4653" max="4653" width="14" bestFit="1" customWidth="1"/>
    <col min="4654" max="4654" width="16.33203125" bestFit="1" customWidth="1"/>
    <col min="4655" max="4655" width="13" bestFit="1" customWidth="1"/>
    <col min="4656" max="4656" width="15.33203125" bestFit="1" customWidth="1"/>
    <col min="4657" max="4657" width="14" bestFit="1" customWidth="1"/>
    <col min="4658" max="4658" width="16.33203125" bestFit="1" customWidth="1"/>
    <col min="4659" max="4659" width="13" bestFit="1" customWidth="1"/>
    <col min="4660" max="4660" width="15.33203125" bestFit="1" customWidth="1"/>
    <col min="4661" max="4661" width="14" bestFit="1" customWidth="1"/>
    <col min="4662" max="4662" width="16.33203125" bestFit="1" customWidth="1"/>
    <col min="4663" max="4663" width="14" bestFit="1" customWidth="1"/>
    <col min="4664" max="4664" width="16.33203125" bestFit="1" customWidth="1"/>
    <col min="4665" max="4665" width="14" bestFit="1" customWidth="1"/>
    <col min="4666" max="4666" width="16.33203125" bestFit="1" customWidth="1"/>
    <col min="4667" max="4667" width="14" bestFit="1" customWidth="1"/>
    <col min="4668" max="4668" width="16.33203125" bestFit="1" customWidth="1"/>
    <col min="4669" max="4669" width="13" bestFit="1" customWidth="1"/>
    <col min="4670" max="4670" width="21.5546875" bestFit="1" customWidth="1"/>
    <col min="4671" max="4671" width="14" bestFit="1" customWidth="1"/>
    <col min="4672" max="4672" width="16.33203125" bestFit="1" customWidth="1"/>
    <col min="4673" max="4673" width="14" bestFit="1" customWidth="1"/>
    <col min="4674" max="4674" width="16.33203125" bestFit="1" customWidth="1"/>
    <col min="4675" max="4675" width="14" bestFit="1" customWidth="1"/>
    <col min="4676" max="4676" width="16.33203125" bestFit="1" customWidth="1"/>
    <col min="4677" max="4677" width="14" bestFit="1" customWidth="1"/>
    <col min="4678" max="4678" width="21.5546875" bestFit="1" customWidth="1"/>
    <col min="4679" max="4679" width="14" bestFit="1" customWidth="1"/>
    <col min="4680" max="4680" width="16.33203125" bestFit="1" customWidth="1"/>
    <col min="4681" max="4681" width="14" bestFit="1" customWidth="1"/>
    <col min="4682" max="4682" width="16.33203125" bestFit="1" customWidth="1"/>
    <col min="4683" max="4683" width="14" bestFit="1" customWidth="1"/>
    <col min="4684" max="4684" width="16.33203125" bestFit="1" customWidth="1"/>
    <col min="4685" max="4685" width="14" bestFit="1" customWidth="1"/>
    <col min="4686" max="4686" width="21.5546875" bestFit="1" customWidth="1"/>
    <col min="4687" max="4687" width="14" bestFit="1" customWidth="1"/>
    <col min="4688" max="4688" width="16.33203125" bestFit="1" customWidth="1"/>
    <col min="4689" max="4689" width="14" bestFit="1" customWidth="1"/>
    <col min="4690" max="4690" width="16.33203125" bestFit="1" customWidth="1"/>
    <col min="4691" max="4691" width="14" bestFit="1" customWidth="1"/>
    <col min="4692" max="4692" width="16.33203125" bestFit="1" customWidth="1"/>
    <col min="4693" max="4693" width="14" bestFit="1" customWidth="1"/>
    <col min="4694" max="4694" width="16.33203125" bestFit="1" customWidth="1"/>
    <col min="4695" max="4695" width="14" bestFit="1" customWidth="1"/>
    <col min="4696" max="4696" width="16.33203125" bestFit="1" customWidth="1"/>
    <col min="4697" max="4697" width="14" bestFit="1" customWidth="1"/>
    <col min="4698" max="4698" width="16.33203125" bestFit="1" customWidth="1"/>
    <col min="4699" max="4699" width="14" bestFit="1" customWidth="1"/>
    <col min="4700" max="4700" width="16.33203125" bestFit="1" customWidth="1"/>
    <col min="4701" max="4701" width="14" bestFit="1" customWidth="1"/>
    <col min="4702" max="4702" width="21.5546875" bestFit="1" customWidth="1"/>
    <col min="4703" max="4703" width="14" bestFit="1" customWidth="1"/>
    <col min="4704" max="4704" width="16.33203125" bestFit="1" customWidth="1"/>
    <col min="4705" max="4705" width="14" bestFit="1" customWidth="1"/>
    <col min="4706" max="4706" width="16.33203125" bestFit="1" customWidth="1"/>
    <col min="4707" max="4707" width="14" bestFit="1" customWidth="1"/>
    <col min="4708" max="4708" width="16.33203125" bestFit="1" customWidth="1"/>
    <col min="4709" max="4709" width="14" bestFit="1" customWidth="1"/>
    <col min="4710" max="4710" width="16.33203125" bestFit="1" customWidth="1"/>
    <col min="4711" max="4711" width="14" bestFit="1" customWidth="1"/>
    <col min="4712" max="4712" width="21.5546875" bestFit="1" customWidth="1"/>
    <col min="4713" max="4713" width="13" bestFit="1" customWidth="1"/>
    <col min="4714" max="4714" width="20.44140625" bestFit="1" customWidth="1"/>
    <col min="4715" max="4715" width="14" bestFit="1" customWidth="1"/>
    <col min="4716" max="4716" width="21.5546875" bestFit="1" customWidth="1"/>
    <col min="4717" max="4717" width="14" bestFit="1" customWidth="1"/>
    <col min="4718" max="4718" width="16.33203125" bestFit="1" customWidth="1"/>
    <col min="4719" max="4719" width="14" bestFit="1" customWidth="1"/>
    <col min="4720" max="4720" width="16.33203125" bestFit="1" customWidth="1"/>
    <col min="4721" max="4721" width="14" bestFit="1" customWidth="1"/>
    <col min="4722" max="4722" width="16.33203125" bestFit="1" customWidth="1"/>
    <col min="4723" max="4723" width="14" bestFit="1" customWidth="1"/>
    <col min="4724" max="4724" width="16.33203125" bestFit="1" customWidth="1"/>
    <col min="4725" max="4725" width="14" bestFit="1" customWidth="1"/>
    <col min="4726" max="4726" width="20.44140625" bestFit="1" customWidth="1"/>
    <col min="4727" max="4727" width="14" bestFit="1" customWidth="1"/>
    <col min="4728" max="4728" width="16.33203125" bestFit="1" customWidth="1"/>
    <col min="4729" max="4729" width="14" bestFit="1" customWidth="1"/>
    <col min="4730" max="4730" width="16.33203125" bestFit="1" customWidth="1"/>
    <col min="4731" max="4731" width="14" bestFit="1" customWidth="1"/>
    <col min="4732" max="4732" width="21.5546875" bestFit="1" customWidth="1"/>
    <col min="4733" max="4733" width="14" bestFit="1" customWidth="1"/>
    <col min="4734" max="4734" width="20.44140625" bestFit="1" customWidth="1"/>
    <col min="4735" max="4735" width="14" bestFit="1" customWidth="1"/>
    <col min="4736" max="4736" width="16.33203125" bestFit="1" customWidth="1"/>
    <col min="4737" max="4737" width="14" bestFit="1" customWidth="1"/>
    <col min="4738" max="4738" width="16.33203125" bestFit="1" customWidth="1"/>
    <col min="4739" max="4739" width="14" bestFit="1" customWidth="1"/>
    <col min="4740" max="4740" width="16.33203125" bestFit="1" customWidth="1"/>
    <col min="4741" max="4741" width="14" bestFit="1" customWidth="1"/>
    <col min="4742" max="4742" width="16.33203125" bestFit="1" customWidth="1"/>
    <col min="4743" max="4743" width="14" bestFit="1" customWidth="1"/>
    <col min="4744" max="4744" width="16.33203125" bestFit="1" customWidth="1"/>
    <col min="4745" max="4745" width="14" bestFit="1" customWidth="1"/>
    <col min="4746" max="4746" width="16.33203125" bestFit="1" customWidth="1"/>
    <col min="4747" max="4747" width="14" bestFit="1" customWidth="1"/>
    <col min="4748" max="4748" width="16.33203125" bestFit="1" customWidth="1"/>
    <col min="4749" max="4749" width="14" bestFit="1" customWidth="1"/>
    <col min="4750" max="4750" width="21.5546875" bestFit="1" customWidth="1"/>
    <col min="4751" max="4751" width="14" bestFit="1" customWidth="1"/>
    <col min="4752" max="4752" width="21.5546875" bestFit="1" customWidth="1"/>
    <col min="4753" max="4753" width="14" bestFit="1" customWidth="1"/>
    <col min="4754" max="4754" width="16.33203125" bestFit="1" customWidth="1"/>
    <col min="4755" max="4755" width="13" bestFit="1" customWidth="1"/>
    <col min="4756" max="4756" width="21.5546875" bestFit="1" customWidth="1"/>
    <col min="4757" max="4757" width="14" bestFit="1" customWidth="1"/>
    <col min="4758" max="4758" width="21.5546875" bestFit="1" customWidth="1"/>
    <col min="4759" max="4759" width="14" bestFit="1" customWidth="1"/>
    <col min="4760" max="4760" width="21.5546875" bestFit="1" customWidth="1"/>
    <col min="4761" max="4761" width="14" bestFit="1" customWidth="1"/>
    <col min="4762" max="4762" width="16.33203125" bestFit="1" customWidth="1"/>
    <col min="4763" max="4763" width="14" bestFit="1" customWidth="1"/>
    <col min="4764" max="4764" width="16.33203125" bestFit="1" customWidth="1"/>
    <col min="4765" max="4765" width="14" bestFit="1" customWidth="1"/>
    <col min="4766" max="4766" width="21.5546875" bestFit="1" customWidth="1"/>
    <col min="4767" max="4767" width="14" bestFit="1" customWidth="1"/>
    <col min="4768" max="4768" width="21.5546875" bestFit="1" customWidth="1"/>
    <col min="4769" max="4769" width="14" bestFit="1" customWidth="1"/>
    <col min="4770" max="4770" width="21.5546875" bestFit="1" customWidth="1"/>
    <col min="4771" max="4771" width="14" bestFit="1" customWidth="1"/>
    <col min="4772" max="4772" width="16.33203125" bestFit="1" customWidth="1"/>
    <col min="4773" max="4773" width="14" bestFit="1" customWidth="1"/>
    <col min="4774" max="4774" width="16.33203125" bestFit="1" customWidth="1"/>
    <col min="4775" max="4775" width="12" bestFit="1" customWidth="1"/>
    <col min="4776" max="4776" width="14.33203125" bestFit="1" customWidth="1"/>
    <col min="4777" max="4777" width="14" bestFit="1" customWidth="1"/>
    <col min="4778" max="4778" width="16.33203125" bestFit="1" customWidth="1"/>
    <col min="4779" max="4779" width="14" bestFit="1" customWidth="1"/>
    <col min="4780" max="4780" width="16.33203125" bestFit="1" customWidth="1"/>
    <col min="4781" max="4781" width="14" bestFit="1" customWidth="1"/>
    <col min="4782" max="4782" width="21.5546875" bestFit="1" customWidth="1"/>
    <col min="4783" max="4783" width="14" bestFit="1" customWidth="1"/>
    <col min="4784" max="4784" width="16.33203125" bestFit="1" customWidth="1"/>
    <col min="4785" max="4785" width="14" bestFit="1" customWidth="1"/>
    <col min="4786" max="4786" width="21.5546875" bestFit="1" customWidth="1"/>
    <col min="4787" max="4787" width="14" bestFit="1" customWidth="1"/>
    <col min="4788" max="4788" width="21.5546875" bestFit="1" customWidth="1"/>
    <col min="4789" max="4789" width="14" bestFit="1" customWidth="1"/>
    <col min="4790" max="4790" width="16.33203125" bestFit="1" customWidth="1"/>
    <col min="4791" max="4791" width="14" bestFit="1" customWidth="1"/>
    <col min="4792" max="4792" width="21.5546875" bestFit="1" customWidth="1"/>
    <col min="4793" max="4793" width="14" bestFit="1" customWidth="1"/>
    <col min="4794" max="4794" width="16.33203125" bestFit="1" customWidth="1"/>
    <col min="4795" max="4795" width="13" bestFit="1" customWidth="1"/>
    <col min="4796" max="4796" width="15.33203125" bestFit="1" customWidth="1"/>
    <col min="4797" max="4797" width="14" bestFit="1" customWidth="1"/>
    <col min="4798" max="4798" width="16.33203125" bestFit="1" customWidth="1"/>
    <col min="4799" max="4799" width="14" bestFit="1" customWidth="1"/>
    <col min="4800" max="4800" width="21.5546875" bestFit="1" customWidth="1"/>
    <col min="4801" max="4801" width="14" bestFit="1" customWidth="1"/>
    <col min="4802" max="4802" width="21.5546875" bestFit="1" customWidth="1"/>
    <col min="4803" max="4803" width="14" bestFit="1" customWidth="1"/>
    <col min="4804" max="4804" width="21.5546875" bestFit="1" customWidth="1"/>
    <col min="4805" max="4805" width="14" bestFit="1" customWidth="1"/>
    <col min="4806" max="4806" width="16.33203125" bestFit="1" customWidth="1"/>
    <col min="4807" max="4807" width="14" bestFit="1" customWidth="1"/>
    <col min="4808" max="4808" width="21.5546875" bestFit="1" customWidth="1"/>
    <col min="4809" max="4809" width="14" bestFit="1" customWidth="1"/>
    <col min="4810" max="4810" width="16.33203125" bestFit="1" customWidth="1"/>
    <col min="4811" max="4811" width="14" bestFit="1" customWidth="1"/>
    <col min="4812" max="4812" width="21.5546875" bestFit="1" customWidth="1"/>
    <col min="4813" max="4813" width="14" bestFit="1" customWidth="1"/>
    <col min="4814" max="4814" width="21.5546875" bestFit="1" customWidth="1"/>
    <col min="4815" max="4815" width="14" bestFit="1" customWidth="1"/>
    <col min="4816" max="4816" width="21.5546875" bestFit="1" customWidth="1"/>
    <col min="4817" max="4817" width="14" bestFit="1" customWidth="1"/>
    <col min="4818" max="4818" width="20.44140625" bestFit="1" customWidth="1"/>
    <col min="4819" max="4819" width="14" bestFit="1" customWidth="1"/>
    <col min="4820" max="4820" width="21.5546875" bestFit="1" customWidth="1"/>
    <col min="4821" max="4821" width="14" bestFit="1" customWidth="1"/>
    <col min="4822" max="4822" width="16.33203125" bestFit="1" customWidth="1"/>
    <col min="4823" max="4823" width="14" bestFit="1" customWidth="1"/>
    <col min="4824" max="4824" width="16.33203125" bestFit="1" customWidth="1"/>
    <col min="4825" max="4825" width="14" bestFit="1" customWidth="1"/>
    <col min="4826" max="4826" width="16.33203125" bestFit="1" customWidth="1"/>
    <col min="4827" max="4827" width="14" bestFit="1" customWidth="1"/>
    <col min="4828" max="4828" width="16.33203125" bestFit="1" customWidth="1"/>
    <col min="4829" max="4829" width="14" bestFit="1" customWidth="1"/>
    <col min="4830" max="4830" width="16.33203125" bestFit="1" customWidth="1"/>
    <col min="4831" max="4831" width="14" bestFit="1" customWidth="1"/>
    <col min="4832" max="4832" width="16.33203125" bestFit="1" customWidth="1"/>
    <col min="4833" max="4833" width="14" bestFit="1" customWidth="1"/>
    <col min="4834" max="4834" width="16.33203125" bestFit="1" customWidth="1"/>
    <col min="4835" max="4835" width="14" bestFit="1" customWidth="1"/>
    <col min="4836" max="4836" width="21.5546875" bestFit="1" customWidth="1"/>
    <col min="4837" max="4837" width="14" bestFit="1" customWidth="1"/>
    <col min="4838" max="4838" width="16.33203125" bestFit="1" customWidth="1"/>
    <col min="4839" max="4839" width="14" bestFit="1" customWidth="1"/>
    <col min="4840" max="4840" width="16.33203125" bestFit="1" customWidth="1"/>
    <col min="4841" max="4841" width="14" bestFit="1" customWidth="1"/>
    <col min="4842" max="4842" width="16.33203125" bestFit="1" customWidth="1"/>
    <col min="4843" max="4843" width="14" bestFit="1" customWidth="1"/>
    <col min="4844" max="4844" width="16.33203125" bestFit="1" customWidth="1"/>
    <col min="4845" max="4845" width="14" bestFit="1" customWidth="1"/>
    <col min="4846" max="4846" width="20.44140625" bestFit="1" customWidth="1"/>
    <col min="4847" max="4847" width="14" bestFit="1" customWidth="1"/>
    <col min="4848" max="4848" width="16.33203125" bestFit="1" customWidth="1"/>
    <col min="4849" max="4849" width="14" bestFit="1" customWidth="1"/>
    <col min="4850" max="4850" width="16.33203125" bestFit="1" customWidth="1"/>
    <col min="4851" max="4851" width="14" bestFit="1" customWidth="1"/>
    <col min="4852" max="4852" width="16.33203125" bestFit="1" customWidth="1"/>
    <col min="4853" max="4853" width="14" bestFit="1" customWidth="1"/>
    <col min="4854" max="4854" width="16.33203125" bestFit="1" customWidth="1"/>
    <col min="4855" max="4855" width="10.77734375" bestFit="1" customWidth="1"/>
  </cols>
  <sheetData>
    <row r="2" spans="1:8" x14ac:dyDescent="0.3">
      <c r="A2" t="s">
        <v>32</v>
      </c>
    </row>
    <row r="3" spans="1:8" x14ac:dyDescent="0.3">
      <c r="A3">
        <v>14741</v>
      </c>
    </row>
    <row r="5" spans="1:8" x14ac:dyDescent="0.3">
      <c r="A5" s="1" t="s">
        <v>50</v>
      </c>
      <c r="B5" t="s">
        <v>32</v>
      </c>
    </row>
    <row r="6" spans="1:8" x14ac:dyDescent="0.3">
      <c r="A6" s="2" t="s">
        <v>46</v>
      </c>
      <c r="B6">
        <v>1677</v>
      </c>
    </row>
    <row r="7" spans="1:8" x14ac:dyDescent="0.3">
      <c r="A7" s="2" t="s">
        <v>48</v>
      </c>
      <c r="B7">
        <v>9230</v>
      </c>
    </row>
    <row r="8" spans="1:8" x14ac:dyDescent="0.3">
      <c r="A8" s="2" t="s">
        <v>47</v>
      </c>
      <c r="B8">
        <v>3834</v>
      </c>
    </row>
    <row r="9" spans="1:8" x14ac:dyDescent="0.3">
      <c r="A9" s="2" t="s">
        <v>25</v>
      </c>
      <c r="B9">
        <v>14741</v>
      </c>
    </row>
    <row r="11" spans="1:8" x14ac:dyDescent="0.3">
      <c r="C11" s="8"/>
    </row>
    <row r="12" spans="1:8" x14ac:dyDescent="0.3">
      <c r="A12" t="s">
        <v>50</v>
      </c>
      <c r="B12" t="s">
        <v>42</v>
      </c>
      <c r="C12" t="s">
        <v>43</v>
      </c>
      <c r="D12" t="s">
        <v>32</v>
      </c>
      <c r="E12" t="s">
        <v>51</v>
      </c>
      <c r="F12" t="s">
        <v>52</v>
      </c>
      <c r="G12" t="s">
        <v>53</v>
      </c>
      <c r="H12" t="s">
        <v>54</v>
      </c>
    </row>
    <row r="13" spans="1:8" x14ac:dyDescent="0.3">
      <c r="A13">
        <v>26</v>
      </c>
      <c r="B13">
        <v>103.82899680000001</v>
      </c>
      <c r="C13">
        <v>1.3873645131428571</v>
      </c>
      <c r="D13">
        <v>13</v>
      </c>
      <c r="E13">
        <f t="shared" ref="E13:E40" si="0">IF($D13&lt;=200,$D13,NA())</f>
        <v>13</v>
      </c>
      <c r="F13" t="e">
        <f t="shared" ref="F13:F40" si="1">IF(AND($D13&gt;200,$D13&lt;=600),$D13,NA())</f>
        <v>#N/A</v>
      </c>
      <c r="G13" t="e">
        <f t="shared" ref="G13:G40" si="2">IF($D13&gt;600,$D13,NA())</f>
        <v>#N/A</v>
      </c>
      <c r="H13" t="str">
        <f t="shared" ref="H13:H41" si="3">"District : " &amp; $A13 &amp; "   No.of Stations : (" &amp; $D13 &amp; ")"</f>
        <v>District : 26   No.of Stations : (13)</v>
      </c>
    </row>
    <row r="14" spans="1:8" x14ac:dyDescent="0.3">
      <c r="A14">
        <v>24</v>
      </c>
      <c r="B14">
        <v>103.73142889392776</v>
      </c>
      <c r="C14">
        <v>1.3749180821874463</v>
      </c>
      <c r="D14">
        <v>16</v>
      </c>
      <c r="E14">
        <f t="shared" si="0"/>
        <v>16</v>
      </c>
      <c r="F14" t="e">
        <f t="shared" si="1"/>
        <v>#N/A</v>
      </c>
      <c r="G14" t="e">
        <f t="shared" si="2"/>
        <v>#N/A</v>
      </c>
      <c r="H14" t="str">
        <f t="shared" si="3"/>
        <v>District : 24   No.of Stations : (16)</v>
      </c>
    </row>
    <row r="15" spans="1:8" x14ac:dyDescent="0.3">
      <c r="A15">
        <v>6</v>
      </c>
      <c r="B15">
        <v>103.85084520999999</v>
      </c>
      <c r="C15">
        <v>1.2919569212599995</v>
      </c>
      <c r="D15">
        <v>74</v>
      </c>
      <c r="E15">
        <f t="shared" si="0"/>
        <v>74</v>
      </c>
      <c r="F15" t="e">
        <f t="shared" si="1"/>
        <v>#N/A</v>
      </c>
      <c r="G15" t="e">
        <f t="shared" si="2"/>
        <v>#N/A</v>
      </c>
      <c r="H15" t="str">
        <f t="shared" si="3"/>
        <v>District : 6   No.of Stations : (74)</v>
      </c>
    </row>
    <row r="16" spans="1:8" x14ac:dyDescent="0.3">
      <c r="A16">
        <v>2</v>
      </c>
      <c r="B16">
        <v>103.84315659973171</v>
      </c>
      <c r="C16">
        <v>1.275734598464862</v>
      </c>
      <c r="D16">
        <v>101</v>
      </c>
      <c r="E16">
        <f t="shared" si="0"/>
        <v>101</v>
      </c>
      <c r="F16" t="e">
        <f t="shared" si="1"/>
        <v>#N/A</v>
      </c>
      <c r="G16" t="e">
        <f t="shared" si="2"/>
        <v>#N/A</v>
      </c>
      <c r="H16" t="str">
        <f t="shared" si="3"/>
        <v>District : 2   No.of Stations : (101)</v>
      </c>
    </row>
    <row r="17" spans="1:8" x14ac:dyDescent="0.3">
      <c r="A17">
        <v>11</v>
      </c>
      <c r="B17">
        <v>103.83852826027389</v>
      </c>
      <c r="C17">
        <v>1.3234331386301372</v>
      </c>
      <c r="D17">
        <v>105</v>
      </c>
      <c r="E17">
        <f t="shared" si="0"/>
        <v>105</v>
      </c>
      <c r="F17" t="e">
        <f t="shared" si="1"/>
        <v>#N/A</v>
      </c>
      <c r="G17" t="e">
        <f t="shared" si="2"/>
        <v>#N/A</v>
      </c>
      <c r="H17" t="str">
        <f t="shared" si="3"/>
        <v>District : 11   No.of Stations : (105)</v>
      </c>
    </row>
    <row r="18" spans="1:8" x14ac:dyDescent="0.3">
      <c r="A18">
        <v>21</v>
      </c>
      <c r="B18">
        <v>103.77436002470154</v>
      </c>
      <c r="C18">
        <v>1.3386379440777094</v>
      </c>
      <c r="D18">
        <v>111</v>
      </c>
      <c r="E18">
        <f t="shared" si="0"/>
        <v>111</v>
      </c>
      <c r="F18" t="e">
        <f t="shared" si="1"/>
        <v>#N/A</v>
      </c>
      <c r="G18" t="e">
        <f t="shared" si="2"/>
        <v>#N/A</v>
      </c>
      <c r="H18" t="str">
        <f t="shared" si="3"/>
        <v>District : 21   No.of Stations : (111)</v>
      </c>
    </row>
    <row r="19" spans="1:8" x14ac:dyDescent="0.3">
      <c r="A19">
        <v>17</v>
      </c>
      <c r="B19">
        <v>103.97476649000912</v>
      </c>
      <c r="C19">
        <v>1.3529998768087645</v>
      </c>
      <c r="D19">
        <v>114</v>
      </c>
      <c r="E19">
        <f t="shared" si="0"/>
        <v>114</v>
      </c>
      <c r="F19" t="e">
        <f t="shared" si="1"/>
        <v>#N/A</v>
      </c>
      <c r="G19" t="e">
        <f t="shared" si="2"/>
        <v>#N/A</v>
      </c>
      <c r="H19" t="str">
        <f t="shared" si="3"/>
        <v>District : 17   No.of Stations : (114)</v>
      </c>
    </row>
    <row r="20" spans="1:8" x14ac:dyDescent="0.3">
      <c r="A20">
        <v>8</v>
      </c>
      <c r="B20">
        <v>103.85437483401927</v>
      </c>
      <c r="C20">
        <v>1.3105274120152581</v>
      </c>
      <c r="D20">
        <v>132</v>
      </c>
      <c r="E20">
        <f t="shared" si="0"/>
        <v>132</v>
      </c>
      <c r="F20" t="e">
        <f t="shared" si="1"/>
        <v>#N/A</v>
      </c>
      <c r="G20" t="e">
        <f t="shared" si="2"/>
        <v>#N/A</v>
      </c>
      <c r="H20" t="str">
        <f t="shared" si="3"/>
        <v>District : 8   No.of Stations : (132)</v>
      </c>
    </row>
    <row r="21" spans="1:8" x14ac:dyDescent="0.3">
      <c r="A21">
        <v>7</v>
      </c>
      <c r="B21">
        <v>103.8567845657533</v>
      </c>
      <c r="C21">
        <v>1.2995831065260408</v>
      </c>
      <c r="D21">
        <v>173</v>
      </c>
      <c r="E21">
        <f t="shared" si="0"/>
        <v>173</v>
      </c>
      <c r="F21" t="e">
        <f t="shared" si="1"/>
        <v>#N/A</v>
      </c>
      <c r="G21" t="e">
        <f t="shared" si="2"/>
        <v>#N/A</v>
      </c>
      <c r="H21" t="str">
        <f t="shared" si="3"/>
        <v>District : 7   No.of Stations : (173)</v>
      </c>
    </row>
    <row r="22" spans="1:8" x14ac:dyDescent="0.3">
      <c r="A22">
        <v>15</v>
      </c>
      <c r="B22">
        <v>103.90289937138857</v>
      </c>
      <c r="C22">
        <v>1.306085124761764</v>
      </c>
      <c r="D22">
        <v>213</v>
      </c>
      <c r="E22" t="e">
        <f t="shared" si="0"/>
        <v>#N/A</v>
      </c>
      <c r="F22">
        <f t="shared" si="1"/>
        <v>213</v>
      </c>
      <c r="G22" t="e">
        <f t="shared" si="2"/>
        <v>#N/A</v>
      </c>
      <c r="H22" t="str">
        <f t="shared" si="3"/>
        <v>District : 15   No.of Stations : (213)</v>
      </c>
    </row>
    <row r="23" spans="1:8" x14ac:dyDescent="0.3">
      <c r="A23">
        <v>13</v>
      </c>
      <c r="B23">
        <v>103.87752657812038</v>
      </c>
      <c r="C23">
        <v>1.3316528653799482</v>
      </c>
      <c r="D23">
        <v>220</v>
      </c>
      <c r="E23" t="e">
        <f t="shared" si="0"/>
        <v>#N/A</v>
      </c>
      <c r="F23">
        <f t="shared" si="1"/>
        <v>220</v>
      </c>
      <c r="G23" t="e">
        <f t="shared" si="2"/>
        <v>#N/A</v>
      </c>
      <c r="H23" t="str">
        <f t="shared" si="3"/>
        <v>District : 13   No.of Stations : (220)</v>
      </c>
    </row>
    <row r="24" spans="1:8" x14ac:dyDescent="0.3">
      <c r="A24">
        <v>9</v>
      </c>
      <c r="B24">
        <v>103.83758168031093</v>
      </c>
      <c r="C24">
        <v>1.3024126321191711</v>
      </c>
      <c r="D24">
        <v>253</v>
      </c>
      <c r="E24" t="e">
        <f t="shared" si="0"/>
        <v>#N/A</v>
      </c>
      <c r="F24">
        <f t="shared" si="1"/>
        <v>253</v>
      </c>
      <c r="G24" t="e">
        <f t="shared" si="2"/>
        <v>#N/A</v>
      </c>
      <c r="H24" t="str">
        <f t="shared" si="3"/>
        <v>District : 9   No.of Stations : (253)</v>
      </c>
    </row>
    <row r="25" spans="1:8" x14ac:dyDescent="0.3">
      <c r="A25">
        <v>10</v>
      </c>
      <c r="B25">
        <v>103.80723265809252</v>
      </c>
      <c r="C25">
        <v>1.310814709003018</v>
      </c>
      <c r="D25">
        <v>262</v>
      </c>
      <c r="E25" t="e">
        <f t="shared" si="0"/>
        <v>#N/A</v>
      </c>
      <c r="F25">
        <f t="shared" si="1"/>
        <v>262</v>
      </c>
      <c r="G25" t="e">
        <f t="shared" si="2"/>
        <v>#N/A</v>
      </c>
      <c r="H25" t="str">
        <f t="shared" si="3"/>
        <v>District : 10   No.of Stations : (262)</v>
      </c>
    </row>
    <row r="26" spans="1:8" x14ac:dyDescent="0.3">
      <c r="A26">
        <v>4</v>
      </c>
      <c r="B26">
        <v>103.81957806742234</v>
      </c>
      <c r="C26">
        <v>1.2682504051792318</v>
      </c>
      <c r="D26">
        <v>326</v>
      </c>
      <c r="E26" t="e">
        <f t="shared" si="0"/>
        <v>#N/A</v>
      </c>
      <c r="F26">
        <f t="shared" si="1"/>
        <v>326</v>
      </c>
      <c r="G26" t="e">
        <f t="shared" si="2"/>
        <v>#N/A</v>
      </c>
      <c r="H26" t="str">
        <f t="shared" si="3"/>
        <v>District : 4   No.of Stations : (326)</v>
      </c>
    </row>
    <row r="27" spans="1:8" x14ac:dyDescent="0.3">
      <c r="A27">
        <v>1</v>
      </c>
      <c r="B27">
        <v>103.85195028943971</v>
      </c>
      <c r="C27">
        <v>1.2838946022730302</v>
      </c>
      <c r="D27">
        <v>383</v>
      </c>
      <c r="E27" t="e">
        <f t="shared" si="0"/>
        <v>#N/A</v>
      </c>
      <c r="F27">
        <f t="shared" si="1"/>
        <v>383</v>
      </c>
      <c r="G27" t="e">
        <f t="shared" si="2"/>
        <v>#N/A</v>
      </c>
      <c r="H27" t="str">
        <f t="shared" si="3"/>
        <v>District : 1   No.of Stations : (383)</v>
      </c>
    </row>
    <row r="28" spans="1:8" x14ac:dyDescent="0.3">
      <c r="A28">
        <v>25</v>
      </c>
      <c r="B28">
        <v>103.79047259548044</v>
      </c>
      <c r="C28">
        <v>1.4354201912576989</v>
      </c>
      <c r="D28">
        <v>533</v>
      </c>
      <c r="E28" t="e">
        <f t="shared" si="0"/>
        <v>#N/A</v>
      </c>
      <c r="F28">
        <f t="shared" si="1"/>
        <v>533</v>
      </c>
      <c r="G28" t="e">
        <f t="shared" si="2"/>
        <v>#N/A</v>
      </c>
      <c r="H28" t="str">
        <f t="shared" si="3"/>
        <v>District : 25   No.of Stations : (533)</v>
      </c>
    </row>
    <row r="29" spans="1:8" x14ac:dyDescent="0.3">
      <c r="A29">
        <v>14</v>
      </c>
      <c r="B29">
        <v>103.8921452748786</v>
      </c>
      <c r="C29">
        <v>1.3218448016106348</v>
      </c>
      <c r="D29">
        <v>534</v>
      </c>
      <c r="E29" t="e">
        <f t="shared" si="0"/>
        <v>#N/A</v>
      </c>
      <c r="F29">
        <f t="shared" si="1"/>
        <v>534</v>
      </c>
      <c r="G29" t="e">
        <f t="shared" si="2"/>
        <v>#N/A</v>
      </c>
      <c r="H29" t="str">
        <f t="shared" si="3"/>
        <v>District : 14   No.of Stations : (534)</v>
      </c>
    </row>
    <row r="30" spans="1:8" x14ac:dyDescent="0.3">
      <c r="A30">
        <v>16</v>
      </c>
      <c r="B30">
        <v>103.93742352448764</v>
      </c>
      <c r="C30">
        <v>1.3309792730815369</v>
      </c>
      <c r="D30">
        <v>582</v>
      </c>
      <c r="E30" t="e">
        <f t="shared" si="0"/>
        <v>#N/A</v>
      </c>
      <c r="F30">
        <f t="shared" si="1"/>
        <v>582</v>
      </c>
      <c r="G30" t="e">
        <f t="shared" si="2"/>
        <v>#N/A</v>
      </c>
      <c r="H30" t="str">
        <f t="shared" si="3"/>
        <v>District : 16   No.of Stations : (582)</v>
      </c>
    </row>
    <row r="31" spans="1:8" x14ac:dyDescent="0.3">
      <c r="A31">
        <v>20</v>
      </c>
      <c r="B31">
        <v>103.84782220841898</v>
      </c>
      <c r="C31">
        <v>1.3652929847403852</v>
      </c>
      <c r="D31">
        <v>639</v>
      </c>
      <c r="E31" t="e">
        <f t="shared" si="0"/>
        <v>#N/A</v>
      </c>
      <c r="F31" t="e">
        <f t="shared" si="1"/>
        <v>#N/A</v>
      </c>
      <c r="G31">
        <f t="shared" si="2"/>
        <v>639</v>
      </c>
      <c r="H31" t="str">
        <f t="shared" si="3"/>
        <v>District : 20   No.of Stations : (639)</v>
      </c>
    </row>
    <row r="32" spans="1:8" x14ac:dyDescent="0.3">
      <c r="A32">
        <v>12</v>
      </c>
      <c r="B32">
        <v>103.8564079069719</v>
      </c>
      <c r="C32">
        <v>1.3274455026596348</v>
      </c>
      <c r="D32">
        <v>673</v>
      </c>
      <c r="E32" t="e">
        <f t="shared" si="0"/>
        <v>#N/A</v>
      </c>
      <c r="F32" t="e">
        <f t="shared" si="1"/>
        <v>#N/A</v>
      </c>
      <c r="G32">
        <f t="shared" si="2"/>
        <v>673</v>
      </c>
      <c r="H32" t="str">
        <f t="shared" si="3"/>
        <v>District : 12   No.of Stations : (673)</v>
      </c>
    </row>
    <row r="33" spans="1:8" x14ac:dyDescent="0.3">
      <c r="A33">
        <v>5</v>
      </c>
      <c r="B33">
        <v>103.77666027081864</v>
      </c>
      <c r="C33">
        <v>1.3017562030057634</v>
      </c>
      <c r="D33">
        <v>695</v>
      </c>
      <c r="E33" t="e">
        <f t="shared" si="0"/>
        <v>#N/A</v>
      </c>
      <c r="F33" t="e">
        <f t="shared" si="1"/>
        <v>#N/A</v>
      </c>
      <c r="G33">
        <f t="shared" si="2"/>
        <v>695</v>
      </c>
      <c r="H33" t="str">
        <f t="shared" si="3"/>
        <v>District : 5   No.of Stations : (695)</v>
      </c>
    </row>
    <row r="34" spans="1:8" x14ac:dyDescent="0.3">
      <c r="A34">
        <v>27</v>
      </c>
      <c r="B34">
        <v>103.83190938220601</v>
      </c>
      <c r="C34">
        <v>1.4337294245196834</v>
      </c>
      <c r="D34">
        <v>697</v>
      </c>
      <c r="E34" t="e">
        <f t="shared" si="0"/>
        <v>#N/A</v>
      </c>
      <c r="F34" t="e">
        <f t="shared" si="1"/>
        <v>#N/A</v>
      </c>
      <c r="G34">
        <f t="shared" si="2"/>
        <v>697</v>
      </c>
      <c r="H34" t="str">
        <f t="shared" si="3"/>
        <v>District : 27   No.of Stations : (697)</v>
      </c>
    </row>
    <row r="35" spans="1:8" x14ac:dyDescent="0.3">
      <c r="A35">
        <v>3</v>
      </c>
      <c r="B35">
        <v>103.81792235924503</v>
      </c>
      <c r="C35">
        <v>1.2892301963968551</v>
      </c>
      <c r="D35">
        <v>728</v>
      </c>
      <c r="E35" t="e">
        <f t="shared" si="0"/>
        <v>#N/A</v>
      </c>
      <c r="F35" t="e">
        <f t="shared" si="1"/>
        <v>#N/A</v>
      </c>
      <c r="G35">
        <f t="shared" si="2"/>
        <v>728</v>
      </c>
      <c r="H35" t="str">
        <f t="shared" si="3"/>
        <v>District : 3   No.of Stations : (728)</v>
      </c>
    </row>
    <row r="36" spans="1:8" x14ac:dyDescent="0.3">
      <c r="A36">
        <v>18</v>
      </c>
      <c r="B36">
        <v>103.94690306061375</v>
      </c>
      <c r="C36">
        <v>1.3590505310429082</v>
      </c>
      <c r="D36">
        <v>892</v>
      </c>
      <c r="E36" t="e">
        <f t="shared" si="0"/>
        <v>#N/A</v>
      </c>
      <c r="F36" t="e">
        <f t="shared" si="1"/>
        <v>#N/A</v>
      </c>
      <c r="G36">
        <f t="shared" si="2"/>
        <v>892</v>
      </c>
      <c r="H36" t="str">
        <f t="shared" si="3"/>
        <v>District : 18   No.of Stations : (892)</v>
      </c>
    </row>
    <row r="37" spans="1:8" x14ac:dyDescent="0.3">
      <c r="A37">
        <v>23</v>
      </c>
      <c r="B37">
        <v>103.75324926174886</v>
      </c>
      <c r="C37">
        <v>1.3739036925230175</v>
      </c>
      <c r="D37">
        <v>1497</v>
      </c>
      <c r="E37" t="e">
        <f t="shared" si="0"/>
        <v>#N/A</v>
      </c>
      <c r="F37" t="e">
        <f t="shared" si="1"/>
        <v>#N/A</v>
      </c>
      <c r="G37">
        <f t="shared" si="2"/>
        <v>1497</v>
      </c>
      <c r="H37" t="str">
        <f t="shared" si="3"/>
        <v>District : 23   No.of Stations : (1497)</v>
      </c>
    </row>
    <row r="38" spans="1:8" x14ac:dyDescent="0.3">
      <c r="A38">
        <v>28</v>
      </c>
      <c r="B38">
        <v>103.8694867047213</v>
      </c>
      <c r="C38">
        <v>1.3933495264727074</v>
      </c>
      <c r="D38">
        <v>1561</v>
      </c>
      <c r="E38" t="e">
        <f t="shared" si="0"/>
        <v>#N/A</v>
      </c>
      <c r="F38" t="e">
        <f t="shared" si="1"/>
        <v>#N/A</v>
      </c>
      <c r="G38">
        <f t="shared" si="2"/>
        <v>1561</v>
      </c>
      <c r="H38" t="str">
        <f t="shared" si="3"/>
        <v>District : 28   No.of Stations : (1561)</v>
      </c>
    </row>
    <row r="39" spans="1:8" x14ac:dyDescent="0.3">
      <c r="A39">
        <v>22</v>
      </c>
      <c r="B39">
        <v>103.71610499116707</v>
      </c>
      <c r="C39">
        <v>1.3377198602269027</v>
      </c>
      <c r="D39">
        <v>1602</v>
      </c>
      <c r="E39" t="e">
        <f t="shared" si="0"/>
        <v>#N/A</v>
      </c>
      <c r="F39" t="e">
        <f t="shared" si="1"/>
        <v>#N/A</v>
      </c>
      <c r="G39">
        <f t="shared" si="2"/>
        <v>1602</v>
      </c>
      <c r="H39" t="str">
        <f t="shared" si="3"/>
        <v>District : 22   No.of Stations : (1602)</v>
      </c>
    </row>
    <row r="40" spans="1:8" x14ac:dyDescent="0.3">
      <c r="A40">
        <v>19</v>
      </c>
      <c r="B40">
        <v>103.89311454535707</v>
      </c>
      <c r="C40">
        <v>1.3810886359893941</v>
      </c>
      <c r="D40">
        <v>1612</v>
      </c>
      <c r="E40" t="e">
        <f t="shared" si="0"/>
        <v>#N/A</v>
      </c>
      <c r="F40" t="e">
        <f t="shared" si="1"/>
        <v>#N/A</v>
      </c>
      <c r="G40">
        <f t="shared" si="2"/>
        <v>1612</v>
      </c>
      <c r="H40" t="str">
        <f t="shared" si="3"/>
        <v>District : 19   No.of Stations : (1612)</v>
      </c>
    </row>
    <row r="41" spans="1:8" x14ac:dyDescent="0.3">
      <c r="H41" t="str">
        <f t="shared" si="3"/>
        <v>District :    No.of Stations : ()</v>
      </c>
    </row>
    <row r="42" spans="1:8" x14ac:dyDescent="0.3">
      <c r="C42" s="8"/>
    </row>
    <row r="43" spans="1:8" x14ac:dyDescent="0.3">
      <c r="A43" s="1" t="s">
        <v>45</v>
      </c>
      <c r="B43" s="1" t="s">
        <v>44</v>
      </c>
      <c r="C43" s="1" t="s">
        <v>49</v>
      </c>
      <c r="D43" t="s">
        <v>32</v>
      </c>
    </row>
    <row r="44" spans="1:8" x14ac:dyDescent="0.3">
      <c r="A44">
        <v>24</v>
      </c>
      <c r="B44" t="s">
        <v>62</v>
      </c>
      <c r="C44" t="s">
        <v>48</v>
      </c>
      <c r="D44" s="13">
        <v>16</v>
      </c>
    </row>
    <row r="46" spans="1:8" x14ac:dyDescent="0.3">
      <c r="A46" s="6" t="s">
        <v>0</v>
      </c>
      <c r="B46" s="6" t="s">
        <v>55</v>
      </c>
      <c r="C46" s="10" t="s">
        <v>56</v>
      </c>
    </row>
    <row r="47" spans="1:8" x14ac:dyDescent="0.3">
      <c r="A47">
        <v>2022</v>
      </c>
      <c r="B47">
        <v>15687</v>
      </c>
      <c r="C47" s="9">
        <v>3600</v>
      </c>
      <c r="D47" t="s">
        <v>59</v>
      </c>
    </row>
    <row r="48" spans="1:8" x14ac:dyDescent="0.3">
      <c r="A48">
        <v>2023</v>
      </c>
      <c r="B48">
        <v>19599</v>
      </c>
      <c r="C48" s="9">
        <v>6000</v>
      </c>
    </row>
    <row r="49" spans="1:4" x14ac:dyDescent="0.3">
      <c r="A49">
        <v>2024</v>
      </c>
      <c r="B49">
        <v>35316</v>
      </c>
      <c r="C49">
        <v>14741</v>
      </c>
    </row>
    <row r="50" spans="1:4" x14ac:dyDescent="0.3">
      <c r="C50" s="8"/>
    </row>
    <row r="51" spans="1:4" x14ac:dyDescent="0.3">
      <c r="A51" s="1" t="s">
        <v>1</v>
      </c>
      <c r="B51" t="s" vm="3">
        <v>41</v>
      </c>
    </row>
    <row r="53" spans="1:4" x14ac:dyDescent="0.3">
      <c r="A53" s="1" t="s">
        <v>30</v>
      </c>
      <c r="B53" t="s">
        <v>33</v>
      </c>
      <c r="C53" t="s">
        <v>58</v>
      </c>
      <c r="D53" s="12" t="s">
        <v>57</v>
      </c>
    </row>
    <row r="54" spans="1:4" x14ac:dyDescent="0.3">
      <c r="A54" s="2">
        <v>2022</v>
      </c>
      <c r="B54" s="13">
        <v>15687</v>
      </c>
      <c r="C54">
        <f>VLOOKUP(A54,EVcarsVsEvSations[],3)</f>
        <v>3600</v>
      </c>
      <c r="D54" s="11">
        <f>ROUNDUP(($B54/$C$54),1)</f>
        <v>4.3999999999999995</v>
      </c>
    </row>
    <row r="89" spans="3:3" x14ac:dyDescent="0.3">
      <c r="C89" s="8"/>
    </row>
    <row r="90" spans="3:3" x14ac:dyDescent="0.3">
      <c r="C90" s="8"/>
    </row>
    <row r="91" spans="3:3" x14ac:dyDescent="0.3">
      <c r="C91" s="8"/>
    </row>
    <row r="92" spans="3:3" x14ac:dyDescent="0.3">
      <c r="C92" s="8"/>
    </row>
    <row r="93" spans="3:3" x14ac:dyDescent="0.3">
      <c r="C93" s="8"/>
    </row>
    <row r="94" spans="3:3" x14ac:dyDescent="0.3">
      <c r="C94" s="8"/>
    </row>
    <row r="95" spans="3:3" x14ac:dyDescent="0.3">
      <c r="C95" s="8"/>
    </row>
    <row r="96" spans="3:3" x14ac:dyDescent="0.3">
      <c r="C96" s="8"/>
    </row>
    <row r="97" spans="3:3" x14ac:dyDescent="0.3">
      <c r="C97" s="8"/>
    </row>
    <row r="98" spans="3:3" x14ac:dyDescent="0.3">
      <c r="C98" s="8"/>
    </row>
    <row r="99" spans="3:3" x14ac:dyDescent="0.3">
      <c r="C99" s="8"/>
    </row>
    <row r="100" spans="3:3" x14ac:dyDescent="0.3">
      <c r="C100" s="8"/>
    </row>
    <row r="101" spans="3:3" x14ac:dyDescent="0.3">
      <c r="C101" s="8"/>
    </row>
    <row r="102" spans="3:3" x14ac:dyDescent="0.3">
      <c r="C102" s="8"/>
    </row>
    <row r="103" spans="3:3" x14ac:dyDescent="0.3">
      <c r="C103" s="8"/>
    </row>
    <row r="104" spans="3:3" x14ac:dyDescent="0.3">
      <c r="C104" s="8"/>
    </row>
    <row r="105" spans="3:3" x14ac:dyDescent="0.3">
      <c r="C105" s="8"/>
    </row>
    <row r="106" spans="3:3" x14ac:dyDescent="0.3">
      <c r="C106" s="8"/>
    </row>
    <row r="107" spans="3:3" x14ac:dyDescent="0.3">
      <c r="C107" s="8"/>
    </row>
    <row r="108" spans="3:3" x14ac:dyDescent="0.3">
      <c r="C108" s="8"/>
    </row>
    <row r="109" spans="3:3" x14ac:dyDescent="0.3">
      <c r="C109" s="8"/>
    </row>
    <row r="110" spans="3:3" x14ac:dyDescent="0.3">
      <c r="C110" s="8"/>
    </row>
    <row r="111" spans="3:3" x14ac:dyDescent="0.3">
      <c r="C111" s="8"/>
    </row>
    <row r="112" spans="3:3" x14ac:dyDescent="0.3">
      <c r="C112" s="8"/>
    </row>
    <row r="113" spans="3:3" x14ac:dyDescent="0.3">
      <c r="C113" s="8"/>
    </row>
    <row r="114" spans="3:3" x14ac:dyDescent="0.3">
      <c r="C114" s="8"/>
    </row>
    <row r="115" spans="3:3" x14ac:dyDescent="0.3">
      <c r="C115" s="8"/>
    </row>
    <row r="116" spans="3:3" x14ac:dyDescent="0.3">
      <c r="C116" s="8"/>
    </row>
    <row r="117" spans="3:3" x14ac:dyDescent="0.3">
      <c r="C117" s="8"/>
    </row>
    <row r="118" spans="3:3" x14ac:dyDescent="0.3">
      <c r="C118" s="8"/>
    </row>
    <row r="119" spans="3:3" x14ac:dyDescent="0.3">
      <c r="C119" s="8"/>
    </row>
    <row r="120" spans="3:3" x14ac:dyDescent="0.3">
      <c r="C120" s="8"/>
    </row>
    <row r="121" spans="3:3" x14ac:dyDescent="0.3">
      <c r="C121" s="8"/>
    </row>
    <row r="122" spans="3:3" x14ac:dyDescent="0.3">
      <c r="C122" s="8"/>
    </row>
    <row r="123" spans="3:3" x14ac:dyDescent="0.3">
      <c r="C123" s="8"/>
    </row>
    <row r="124" spans="3:3" x14ac:dyDescent="0.3">
      <c r="C124" s="8"/>
    </row>
    <row r="125" spans="3:3" x14ac:dyDescent="0.3">
      <c r="C125" s="8"/>
    </row>
    <row r="126" spans="3:3" x14ac:dyDescent="0.3">
      <c r="C126" s="8"/>
    </row>
    <row r="127" spans="3:3" x14ac:dyDescent="0.3">
      <c r="C127" s="8"/>
    </row>
    <row r="128" spans="3:3" x14ac:dyDescent="0.3">
      <c r="C128" s="8"/>
    </row>
    <row r="129" spans="3:3" x14ac:dyDescent="0.3">
      <c r="C129" s="8"/>
    </row>
    <row r="130" spans="3:3" x14ac:dyDescent="0.3">
      <c r="C130" s="8"/>
    </row>
    <row r="131" spans="3:3" x14ac:dyDescent="0.3">
      <c r="C131" s="8"/>
    </row>
    <row r="132" spans="3:3" x14ac:dyDescent="0.3">
      <c r="C132" s="8"/>
    </row>
    <row r="133" spans="3:3" x14ac:dyDescent="0.3">
      <c r="C133" s="8"/>
    </row>
    <row r="134" spans="3:3" x14ac:dyDescent="0.3">
      <c r="C134" s="8"/>
    </row>
    <row r="135" spans="3:3" x14ac:dyDescent="0.3">
      <c r="C135" s="8"/>
    </row>
    <row r="136" spans="3:3" x14ac:dyDescent="0.3">
      <c r="C136" s="8"/>
    </row>
    <row r="137" spans="3:3" x14ac:dyDescent="0.3">
      <c r="C137" s="8"/>
    </row>
    <row r="138" spans="3:3" x14ac:dyDescent="0.3">
      <c r="C138" s="8"/>
    </row>
    <row r="139" spans="3:3" x14ac:dyDescent="0.3">
      <c r="C139" s="8"/>
    </row>
    <row r="140" spans="3:3" x14ac:dyDescent="0.3">
      <c r="C140" s="8"/>
    </row>
    <row r="141" spans="3:3" x14ac:dyDescent="0.3">
      <c r="C141" s="8"/>
    </row>
    <row r="142" spans="3:3" x14ac:dyDescent="0.3">
      <c r="C142" s="8"/>
    </row>
    <row r="143" spans="3:3" x14ac:dyDescent="0.3">
      <c r="C143" s="8"/>
    </row>
    <row r="144" spans="3:3" x14ac:dyDescent="0.3">
      <c r="C144" s="8"/>
    </row>
    <row r="145" spans="3:3" x14ac:dyDescent="0.3">
      <c r="C145" s="8"/>
    </row>
    <row r="146" spans="3:3" x14ac:dyDescent="0.3">
      <c r="C146" s="8"/>
    </row>
    <row r="147" spans="3:3" x14ac:dyDescent="0.3">
      <c r="C147" s="8"/>
    </row>
    <row r="148" spans="3:3" x14ac:dyDescent="0.3">
      <c r="C148" s="8"/>
    </row>
    <row r="149" spans="3:3" x14ac:dyDescent="0.3">
      <c r="C149" s="8"/>
    </row>
    <row r="150" spans="3:3" x14ac:dyDescent="0.3">
      <c r="C150" s="8"/>
    </row>
    <row r="151" spans="3:3" x14ac:dyDescent="0.3">
      <c r="C151" s="8"/>
    </row>
    <row r="152" spans="3:3" x14ac:dyDescent="0.3">
      <c r="C152" s="8"/>
    </row>
    <row r="153" spans="3:3" x14ac:dyDescent="0.3">
      <c r="C153" s="8"/>
    </row>
    <row r="154" spans="3:3" x14ac:dyDescent="0.3">
      <c r="C154" s="8"/>
    </row>
    <row r="155" spans="3:3" x14ac:dyDescent="0.3">
      <c r="C155" s="8"/>
    </row>
    <row r="156" spans="3:3" x14ac:dyDescent="0.3">
      <c r="C156" s="8"/>
    </row>
    <row r="157" spans="3:3" x14ac:dyDescent="0.3">
      <c r="C157" s="8"/>
    </row>
    <row r="158" spans="3:3" x14ac:dyDescent="0.3">
      <c r="C158" s="8"/>
    </row>
    <row r="159" spans="3:3" x14ac:dyDescent="0.3">
      <c r="C159" s="8"/>
    </row>
    <row r="160" spans="3:3" x14ac:dyDescent="0.3">
      <c r="C160" s="8"/>
    </row>
    <row r="161" spans="3:3" x14ac:dyDescent="0.3">
      <c r="C161" s="8"/>
    </row>
    <row r="162" spans="3:3" x14ac:dyDescent="0.3">
      <c r="C162" s="8"/>
    </row>
    <row r="163" spans="3:3" x14ac:dyDescent="0.3">
      <c r="C163" s="8"/>
    </row>
    <row r="164" spans="3:3" x14ac:dyDescent="0.3">
      <c r="C164" s="8"/>
    </row>
    <row r="165" spans="3:3" x14ac:dyDescent="0.3">
      <c r="C165" s="8"/>
    </row>
    <row r="166" spans="3:3" x14ac:dyDescent="0.3">
      <c r="C166" s="8"/>
    </row>
    <row r="167" spans="3:3" x14ac:dyDescent="0.3">
      <c r="C167" s="8"/>
    </row>
    <row r="168" spans="3:3" x14ac:dyDescent="0.3">
      <c r="C168" s="8"/>
    </row>
    <row r="169" spans="3:3" x14ac:dyDescent="0.3">
      <c r="C169" s="8"/>
    </row>
    <row r="170" spans="3:3" x14ac:dyDescent="0.3">
      <c r="C170" s="8"/>
    </row>
    <row r="171" spans="3:3" x14ac:dyDescent="0.3">
      <c r="C171" s="8"/>
    </row>
    <row r="172" spans="3:3" x14ac:dyDescent="0.3">
      <c r="C172" s="8"/>
    </row>
    <row r="173" spans="3:3" x14ac:dyDescent="0.3">
      <c r="C173" s="8"/>
    </row>
    <row r="174" spans="3:3" x14ac:dyDescent="0.3">
      <c r="C174" s="8"/>
    </row>
    <row r="175" spans="3:3" x14ac:dyDescent="0.3">
      <c r="C175" s="8"/>
    </row>
    <row r="176" spans="3:3" x14ac:dyDescent="0.3">
      <c r="C176" s="8"/>
    </row>
    <row r="177" spans="3:3" x14ac:dyDescent="0.3">
      <c r="C177" s="8"/>
    </row>
    <row r="178" spans="3:3" x14ac:dyDescent="0.3">
      <c r="C178" s="8"/>
    </row>
    <row r="179" spans="3:3" x14ac:dyDescent="0.3">
      <c r="C179" s="8"/>
    </row>
    <row r="180" spans="3:3" x14ac:dyDescent="0.3">
      <c r="C180" s="8"/>
    </row>
    <row r="181" spans="3:3" x14ac:dyDescent="0.3">
      <c r="C181" s="8"/>
    </row>
    <row r="182" spans="3:3" x14ac:dyDescent="0.3">
      <c r="C182" s="8"/>
    </row>
    <row r="183" spans="3:3" x14ac:dyDescent="0.3">
      <c r="C183" s="8"/>
    </row>
    <row r="184" spans="3:3" x14ac:dyDescent="0.3">
      <c r="C184" s="8"/>
    </row>
    <row r="185" spans="3:3" x14ac:dyDescent="0.3">
      <c r="C185" s="8"/>
    </row>
    <row r="186" spans="3:3" x14ac:dyDescent="0.3">
      <c r="C186" s="8"/>
    </row>
    <row r="187" spans="3:3" x14ac:dyDescent="0.3">
      <c r="C187" s="8"/>
    </row>
    <row r="188" spans="3:3" x14ac:dyDescent="0.3">
      <c r="C188" s="8"/>
    </row>
    <row r="189" spans="3:3" x14ac:dyDescent="0.3">
      <c r="C189" s="8"/>
    </row>
    <row r="190" spans="3:3" x14ac:dyDescent="0.3">
      <c r="C190" s="8"/>
    </row>
    <row r="191" spans="3:3" x14ac:dyDescent="0.3">
      <c r="C191" s="8"/>
    </row>
    <row r="192" spans="3:3" x14ac:dyDescent="0.3">
      <c r="C192" s="8"/>
    </row>
    <row r="193" spans="3:3" x14ac:dyDescent="0.3">
      <c r="C193" s="8"/>
    </row>
    <row r="194" spans="3:3" x14ac:dyDescent="0.3">
      <c r="C194" s="8"/>
    </row>
    <row r="195" spans="3:3" x14ac:dyDescent="0.3">
      <c r="C195" s="8"/>
    </row>
    <row r="196" spans="3:3" x14ac:dyDescent="0.3">
      <c r="C196" s="8"/>
    </row>
    <row r="197" spans="3:3" x14ac:dyDescent="0.3">
      <c r="C197" s="8"/>
    </row>
    <row r="198" spans="3:3" x14ac:dyDescent="0.3">
      <c r="C198" s="8"/>
    </row>
    <row r="199" spans="3:3" x14ac:dyDescent="0.3">
      <c r="C199" s="8"/>
    </row>
    <row r="200" spans="3:3" x14ac:dyDescent="0.3">
      <c r="C200" s="8"/>
    </row>
    <row r="201" spans="3:3" x14ac:dyDescent="0.3">
      <c r="C201" s="8"/>
    </row>
    <row r="202" spans="3:3" x14ac:dyDescent="0.3">
      <c r="C202" s="8"/>
    </row>
    <row r="203" spans="3:3" x14ac:dyDescent="0.3">
      <c r="C203" s="8"/>
    </row>
    <row r="204" spans="3:3" x14ac:dyDescent="0.3">
      <c r="C204" s="8"/>
    </row>
    <row r="205" spans="3:3" x14ac:dyDescent="0.3">
      <c r="C205" s="8"/>
    </row>
    <row r="206" spans="3:3" x14ac:dyDescent="0.3">
      <c r="C206" s="8"/>
    </row>
    <row r="207" spans="3:3" x14ac:dyDescent="0.3">
      <c r="C207" s="8"/>
    </row>
    <row r="208" spans="3:3" x14ac:dyDescent="0.3">
      <c r="C208" s="8"/>
    </row>
    <row r="209" spans="3:3" x14ac:dyDescent="0.3">
      <c r="C209" s="8"/>
    </row>
    <row r="210" spans="3:3" x14ac:dyDescent="0.3">
      <c r="C210" s="8"/>
    </row>
    <row r="211" spans="3:3" x14ac:dyDescent="0.3">
      <c r="C211" s="8"/>
    </row>
    <row r="212" spans="3:3" x14ac:dyDescent="0.3">
      <c r="C212" s="8"/>
    </row>
    <row r="213" spans="3:3" x14ac:dyDescent="0.3">
      <c r="C213" s="8"/>
    </row>
    <row r="214" spans="3:3" x14ac:dyDescent="0.3">
      <c r="C214" s="8"/>
    </row>
    <row r="215" spans="3:3" x14ac:dyDescent="0.3">
      <c r="C215" s="8"/>
    </row>
    <row r="216" spans="3:3" x14ac:dyDescent="0.3">
      <c r="C216" s="8"/>
    </row>
    <row r="217" spans="3:3" x14ac:dyDescent="0.3">
      <c r="C217" s="8"/>
    </row>
    <row r="218" spans="3:3" x14ac:dyDescent="0.3">
      <c r="C218" s="8"/>
    </row>
    <row r="219" spans="3:3" x14ac:dyDescent="0.3">
      <c r="C219" s="8"/>
    </row>
    <row r="220" spans="3:3" x14ac:dyDescent="0.3">
      <c r="C220" s="8"/>
    </row>
    <row r="221" spans="3:3" x14ac:dyDescent="0.3">
      <c r="C221" s="8"/>
    </row>
    <row r="222" spans="3:3" x14ac:dyDescent="0.3">
      <c r="C222" s="8"/>
    </row>
    <row r="223" spans="3:3" x14ac:dyDescent="0.3">
      <c r="C223" s="8"/>
    </row>
    <row r="224" spans="3:3" x14ac:dyDescent="0.3">
      <c r="C224" s="8"/>
    </row>
    <row r="225" spans="3:3" x14ac:dyDescent="0.3">
      <c r="C225" s="8"/>
    </row>
    <row r="226" spans="3:3" x14ac:dyDescent="0.3">
      <c r="C226" s="8"/>
    </row>
    <row r="227" spans="3:3" x14ac:dyDescent="0.3">
      <c r="C227" s="8"/>
    </row>
    <row r="228" spans="3:3" x14ac:dyDescent="0.3">
      <c r="C228" s="8"/>
    </row>
    <row r="229" spans="3:3" x14ac:dyDescent="0.3">
      <c r="C229" s="8"/>
    </row>
    <row r="230" spans="3:3" x14ac:dyDescent="0.3">
      <c r="C230" s="8"/>
    </row>
    <row r="231" spans="3:3" x14ac:dyDescent="0.3">
      <c r="C231" s="8"/>
    </row>
    <row r="232" spans="3:3" x14ac:dyDescent="0.3">
      <c r="C232" s="8"/>
    </row>
    <row r="233" spans="3:3" x14ac:dyDescent="0.3">
      <c r="C233" s="8"/>
    </row>
    <row r="234" spans="3:3" x14ac:dyDescent="0.3">
      <c r="C234" s="8"/>
    </row>
    <row r="235" spans="3:3" x14ac:dyDescent="0.3">
      <c r="C235" s="8"/>
    </row>
    <row r="236" spans="3:3" x14ac:dyDescent="0.3">
      <c r="C236" s="8"/>
    </row>
    <row r="237" spans="3:3" x14ac:dyDescent="0.3">
      <c r="C237" s="8"/>
    </row>
    <row r="238" spans="3:3" x14ac:dyDescent="0.3">
      <c r="C238" s="8"/>
    </row>
    <row r="239" spans="3:3" x14ac:dyDescent="0.3">
      <c r="C239" s="8"/>
    </row>
    <row r="240" spans="3:3" x14ac:dyDescent="0.3">
      <c r="C240" s="8"/>
    </row>
    <row r="241" spans="3:3" x14ac:dyDescent="0.3">
      <c r="C241" s="8"/>
    </row>
    <row r="242" spans="3:3" x14ac:dyDescent="0.3">
      <c r="C242" s="8"/>
    </row>
    <row r="243" spans="3:3" x14ac:dyDescent="0.3">
      <c r="C243" s="8"/>
    </row>
    <row r="244" spans="3:3" x14ac:dyDescent="0.3">
      <c r="C244" s="8"/>
    </row>
    <row r="245" spans="3:3" x14ac:dyDescent="0.3">
      <c r="C245" s="8"/>
    </row>
    <row r="246" spans="3:3" x14ac:dyDescent="0.3">
      <c r="C246" s="8"/>
    </row>
    <row r="247" spans="3:3" x14ac:dyDescent="0.3">
      <c r="C247" s="8"/>
    </row>
    <row r="248" spans="3:3" x14ac:dyDescent="0.3">
      <c r="C248" s="8"/>
    </row>
    <row r="249" spans="3:3" x14ac:dyDescent="0.3">
      <c r="C249" s="8"/>
    </row>
    <row r="250" spans="3:3" x14ac:dyDescent="0.3">
      <c r="C250" s="8"/>
    </row>
    <row r="251" spans="3:3" x14ac:dyDescent="0.3">
      <c r="C251" s="8"/>
    </row>
    <row r="252" spans="3:3" x14ac:dyDescent="0.3">
      <c r="C252" s="8"/>
    </row>
    <row r="253" spans="3:3" x14ac:dyDescent="0.3">
      <c r="C253" s="8"/>
    </row>
    <row r="254" spans="3:3" x14ac:dyDescent="0.3">
      <c r="C254" s="8"/>
    </row>
    <row r="255" spans="3:3" x14ac:dyDescent="0.3">
      <c r="C255" s="8"/>
    </row>
    <row r="256" spans="3:3" x14ac:dyDescent="0.3">
      <c r="C256" s="8"/>
    </row>
    <row r="257" spans="3:3" x14ac:dyDescent="0.3">
      <c r="C257" s="8"/>
    </row>
    <row r="258" spans="3:3" x14ac:dyDescent="0.3">
      <c r="C258" s="8"/>
    </row>
    <row r="259" spans="3:3" x14ac:dyDescent="0.3">
      <c r="C259" s="8"/>
    </row>
    <row r="260" spans="3:3" x14ac:dyDescent="0.3">
      <c r="C260" s="8"/>
    </row>
    <row r="261" spans="3:3" x14ac:dyDescent="0.3">
      <c r="C261" s="8"/>
    </row>
    <row r="262" spans="3:3" x14ac:dyDescent="0.3">
      <c r="C262" s="8"/>
    </row>
    <row r="263" spans="3:3" x14ac:dyDescent="0.3">
      <c r="C263" s="8"/>
    </row>
    <row r="264" spans="3:3" x14ac:dyDescent="0.3">
      <c r="C264" s="8"/>
    </row>
    <row r="265" spans="3:3" x14ac:dyDescent="0.3">
      <c r="C265" s="8"/>
    </row>
    <row r="266" spans="3:3" x14ac:dyDescent="0.3">
      <c r="C266" s="8"/>
    </row>
    <row r="267" spans="3:3" x14ac:dyDescent="0.3">
      <c r="C267" s="8"/>
    </row>
    <row r="268" spans="3:3" x14ac:dyDescent="0.3">
      <c r="C268" s="8"/>
    </row>
    <row r="269" spans="3:3" x14ac:dyDescent="0.3">
      <c r="C269" s="8"/>
    </row>
    <row r="270" spans="3:3" x14ac:dyDescent="0.3">
      <c r="C270" s="8"/>
    </row>
    <row r="271" spans="3:3" x14ac:dyDescent="0.3">
      <c r="C271" s="8"/>
    </row>
    <row r="272" spans="3:3" x14ac:dyDescent="0.3">
      <c r="C272" s="8"/>
    </row>
    <row r="273" spans="3:3" x14ac:dyDescent="0.3">
      <c r="C273" s="8"/>
    </row>
    <row r="274" spans="3:3" x14ac:dyDescent="0.3">
      <c r="C274" s="8"/>
    </row>
    <row r="275" spans="3:3" x14ac:dyDescent="0.3">
      <c r="C275" s="8"/>
    </row>
    <row r="276" spans="3:3" x14ac:dyDescent="0.3">
      <c r="C276" s="8"/>
    </row>
    <row r="277" spans="3:3" x14ac:dyDescent="0.3">
      <c r="C277" s="8"/>
    </row>
    <row r="278" spans="3:3" x14ac:dyDescent="0.3">
      <c r="C278" s="8"/>
    </row>
    <row r="279" spans="3:3" x14ac:dyDescent="0.3">
      <c r="C279" s="8"/>
    </row>
    <row r="280" spans="3:3" x14ac:dyDescent="0.3">
      <c r="C280" s="8"/>
    </row>
    <row r="281" spans="3:3" x14ac:dyDescent="0.3">
      <c r="C281" s="8"/>
    </row>
    <row r="282" spans="3:3" x14ac:dyDescent="0.3">
      <c r="C282" s="8"/>
    </row>
    <row r="283" spans="3:3" x14ac:dyDescent="0.3">
      <c r="C283" s="8"/>
    </row>
    <row r="284" spans="3:3" x14ac:dyDescent="0.3">
      <c r="C284" s="8"/>
    </row>
    <row r="285" spans="3:3" x14ac:dyDescent="0.3">
      <c r="C285" s="8"/>
    </row>
    <row r="286" spans="3:3" x14ac:dyDescent="0.3">
      <c r="C286" s="8"/>
    </row>
    <row r="287" spans="3:3" x14ac:dyDescent="0.3">
      <c r="C287" s="8"/>
    </row>
    <row r="288" spans="3:3" x14ac:dyDescent="0.3">
      <c r="C288" s="8"/>
    </row>
    <row r="289" spans="3:3" x14ac:dyDescent="0.3">
      <c r="C289" s="8"/>
    </row>
    <row r="290" spans="3:3" x14ac:dyDescent="0.3">
      <c r="C290" s="8"/>
    </row>
    <row r="291" spans="3:3" x14ac:dyDescent="0.3">
      <c r="C291" s="8"/>
    </row>
    <row r="292" spans="3:3" x14ac:dyDescent="0.3">
      <c r="C292" s="8"/>
    </row>
    <row r="293" spans="3:3" x14ac:dyDescent="0.3">
      <c r="C293" s="8"/>
    </row>
    <row r="294" spans="3:3" x14ac:dyDescent="0.3">
      <c r="C294" s="8"/>
    </row>
    <row r="295" spans="3:3" x14ac:dyDescent="0.3">
      <c r="C295" s="8"/>
    </row>
    <row r="296" spans="3:3" x14ac:dyDescent="0.3">
      <c r="C296" s="8"/>
    </row>
    <row r="297" spans="3:3" x14ac:dyDescent="0.3">
      <c r="C297" s="8"/>
    </row>
    <row r="298" spans="3:3" x14ac:dyDescent="0.3">
      <c r="C298" s="8"/>
    </row>
    <row r="299" spans="3:3" x14ac:dyDescent="0.3">
      <c r="C299" s="8"/>
    </row>
    <row r="300" spans="3:3" x14ac:dyDescent="0.3">
      <c r="C300" s="8"/>
    </row>
    <row r="301" spans="3:3" x14ac:dyDescent="0.3">
      <c r="C301" s="8"/>
    </row>
    <row r="302" spans="3:3" x14ac:dyDescent="0.3">
      <c r="C302" s="8"/>
    </row>
    <row r="303" spans="3:3" x14ac:dyDescent="0.3">
      <c r="C303" s="8"/>
    </row>
    <row r="304" spans="3:3" x14ac:dyDescent="0.3">
      <c r="C304" s="8"/>
    </row>
    <row r="305" spans="3:3" x14ac:dyDescent="0.3">
      <c r="C305" s="8"/>
    </row>
    <row r="306" spans="3:3" x14ac:dyDescent="0.3">
      <c r="C306" s="8"/>
    </row>
    <row r="307" spans="3:3" x14ac:dyDescent="0.3">
      <c r="C307" s="8"/>
    </row>
    <row r="308" spans="3:3" x14ac:dyDescent="0.3">
      <c r="C308" s="8"/>
    </row>
    <row r="309" spans="3:3" x14ac:dyDescent="0.3">
      <c r="C309" s="8"/>
    </row>
    <row r="310" spans="3:3" x14ac:dyDescent="0.3">
      <c r="C310" s="8"/>
    </row>
    <row r="311" spans="3:3" x14ac:dyDescent="0.3">
      <c r="C311" s="8"/>
    </row>
    <row r="312" spans="3:3" x14ac:dyDescent="0.3">
      <c r="C312" s="8"/>
    </row>
    <row r="313" spans="3:3" x14ac:dyDescent="0.3">
      <c r="C313" s="8"/>
    </row>
    <row r="314" spans="3:3" x14ac:dyDescent="0.3">
      <c r="C314" s="8"/>
    </row>
    <row r="315" spans="3:3" x14ac:dyDescent="0.3">
      <c r="C315" s="8"/>
    </row>
    <row r="316" spans="3:3" x14ac:dyDescent="0.3">
      <c r="C316" s="8"/>
    </row>
    <row r="317" spans="3:3" x14ac:dyDescent="0.3">
      <c r="C317" s="8"/>
    </row>
    <row r="318" spans="3:3" x14ac:dyDescent="0.3">
      <c r="C318" s="8"/>
    </row>
    <row r="319" spans="3:3" x14ac:dyDescent="0.3">
      <c r="C319" s="8"/>
    </row>
    <row r="320" spans="3:3" x14ac:dyDescent="0.3">
      <c r="C320" s="8"/>
    </row>
    <row r="321" spans="3:3" x14ac:dyDescent="0.3">
      <c r="C321" s="8"/>
    </row>
    <row r="322" spans="3:3" x14ac:dyDescent="0.3">
      <c r="C322" s="8"/>
    </row>
    <row r="323" spans="3:3" x14ac:dyDescent="0.3">
      <c r="C323" s="8"/>
    </row>
    <row r="324" spans="3:3" x14ac:dyDescent="0.3">
      <c r="C324" s="8"/>
    </row>
    <row r="325" spans="3:3" x14ac:dyDescent="0.3">
      <c r="C325" s="8"/>
    </row>
    <row r="326" spans="3:3" x14ac:dyDescent="0.3">
      <c r="C326" s="8"/>
    </row>
    <row r="327" spans="3:3" x14ac:dyDescent="0.3">
      <c r="C327" s="8"/>
    </row>
    <row r="328" spans="3:3" x14ac:dyDescent="0.3">
      <c r="C328" s="8"/>
    </row>
    <row r="329" spans="3:3" x14ac:dyDescent="0.3">
      <c r="C329" s="8"/>
    </row>
    <row r="330" spans="3:3" x14ac:dyDescent="0.3">
      <c r="C330" s="8"/>
    </row>
    <row r="331" spans="3:3" x14ac:dyDescent="0.3">
      <c r="C331" s="8"/>
    </row>
    <row r="332" spans="3:3" x14ac:dyDescent="0.3">
      <c r="C332" s="8"/>
    </row>
    <row r="333" spans="3:3" x14ac:dyDescent="0.3">
      <c r="C333" s="8"/>
    </row>
    <row r="334" spans="3:3" x14ac:dyDescent="0.3">
      <c r="C334" s="8"/>
    </row>
    <row r="335" spans="3:3" x14ac:dyDescent="0.3">
      <c r="C335" s="8"/>
    </row>
    <row r="336" spans="3:3" x14ac:dyDescent="0.3">
      <c r="C336" s="8"/>
    </row>
    <row r="337" spans="3:3" x14ac:dyDescent="0.3">
      <c r="C337" s="8"/>
    </row>
    <row r="338" spans="3:3" x14ac:dyDescent="0.3">
      <c r="C338" s="8"/>
    </row>
    <row r="339" spans="3:3" x14ac:dyDescent="0.3">
      <c r="C339" s="8"/>
    </row>
    <row r="340" spans="3:3" x14ac:dyDescent="0.3">
      <c r="C340" s="8"/>
    </row>
    <row r="341" spans="3:3" x14ac:dyDescent="0.3">
      <c r="C341" s="8"/>
    </row>
    <row r="342" spans="3:3" x14ac:dyDescent="0.3">
      <c r="C342" s="8"/>
    </row>
    <row r="343" spans="3:3" x14ac:dyDescent="0.3">
      <c r="C343" s="8"/>
    </row>
    <row r="344" spans="3:3" x14ac:dyDescent="0.3">
      <c r="C344" s="8"/>
    </row>
    <row r="345" spans="3:3" x14ac:dyDescent="0.3">
      <c r="C345" s="8"/>
    </row>
    <row r="346" spans="3:3" x14ac:dyDescent="0.3">
      <c r="C346" s="8"/>
    </row>
    <row r="347" spans="3:3" x14ac:dyDescent="0.3">
      <c r="C347" s="8"/>
    </row>
    <row r="348" spans="3:3" x14ac:dyDescent="0.3">
      <c r="C348" s="8"/>
    </row>
    <row r="349" spans="3:3" x14ac:dyDescent="0.3">
      <c r="C349" s="8"/>
    </row>
    <row r="350" spans="3:3" x14ac:dyDescent="0.3">
      <c r="C350" s="8"/>
    </row>
    <row r="351" spans="3:3" x14ac:dyDescent="0.3">
      <c r="C351" s="8"/>
    </row>
    <row r="352" spans="3:3" x14ac:dyDescent="0.3">
      <c r="C352" s="8"/>
    </row>
    <row r="353" spans="3:3" x14ac:dyDescent="0.3">
      <c r="C353" s="8"/>
    </row>
    <row r="354" spans="3:3" x14ac:dyDescent="0.3">
      <c r="C354" s="8"/>
    </row>
    <row r="355" spans="3:3" x14ac:dyDescent="0.3">
      <c r="C355" s="8"/>
    </row>
    <row r="356" spans="3:3" x14ac:dyDescent="0.3">
      <c r="C356" s="8"/>
    </row>
    <row r="357" spans="3:3" x14ac:dyDescent="0.3">
      <c r="C357" s="8"/>
    </row>
    <row r="358" spans="3:3" x14ac:dyDescent="0.3">
      <c r="C358" s="8"/>
    </row>
    <row r="359" spans="3:3" x14ac:dyDescent="0.3">
      <c r="C359" s="8"/>
    </row>
    <row r="360" spans="3:3" x14ac:dyDescent="0.3">
      <c r="C360" s="8"/>
    </row>
    <row r="361" spans="3:3" x14ac:dyDescent="0.3">
      <c r="C361" s="8"/>
    </row>
    <row r="362" spans="3:3" x14ac:dyDescent="0.3">
      <c r="C362" s="8"/>
    </row>
    <row r="363" spans="3:3" x14ac:dyDescent="0.3">
      <c r="C363" s="8"/>
    </row>
    <row r="364" spans="3:3" x14ac:dyDescent="0.3">
      <c r="C364" s="8"/>
    </row>
    <row r="365" spans="3:3" x14ac:dyDescent="0.3">
      <c r="C365" s="8"/>
    </row>
    <row r="366" spans="3:3" x14ac:dyDescent="0.3">
      <c r="C366" s="8"/>
    </row>
    <row r="367" spans="3:3" x14ac:dyDescent="0.3">
      <c r="C367" s="8"/>
    </row>
    <row r="368" spans="3:3" x14ac:dyDescent="0.3">
      <c r="C368" s="8"/>
    </row>
    <row r="369" spans="3:3" x14ac:dyDescent="0.3">
      <c r="C369" s="8"/>
    </row>
    <row r="370" spans="3:3" x14ac:dyDescent="0.3">
      <c r="C370" s="8"/>
    </row>
    <row r="371" spans="3:3" x14ac:dyDescent="0.3">
      <c r="C371" s="8"/>
    </row>
    <row r="372" spans="3:3" x14ac:dyDescent="0.3">
      <c r="C372" s="8"/>
    </row>
    <row r="373" spans="3:3" x14ac:dyDescent="0.3">
      <c r="C373" s="8"/>
    </row>
    <row r="374" spans="3:3" x14ac:dyDescent="0.3">
      <c r="C374" s="8"/>
    </row>
    <row r="375" spans="3:3" x14ac:dyDescent="0.3">
      <c r="C375" s="8"/>
    </row>
    <row r="376" spans="3:3" x14ac:dyDescent="0.3">
      <c r="C376" s="8"/>
    </row>
    <row r="377" spans="3:3" x14ac:dyDescent="0.3">
      <c r="C377" s="8"/>
    </row>
    <row r="378" spans="3:3" x14ac:dyDescent="0.3">
      <c r="C378" s="8"/>
    </row>
    <row r="379" spans="3:3" x14ac:dyDescent="0.3">
      <c r="C379" s="8"/>
    </row>
    <row r="380" spans="3:3" x14ac:dyDescent="0.3">
      <c r="C380" s="8"/>
    </row>
    <row r="381" spans="3:3" x14ac:dyDescent="0.3">
      <c r="C381" s="8"/>
    </row>
    <row r="382" spans="3:3" x14ac:dyDescent="0.3">
      <c r="C382" s="8"/>
    </row>
    <row r="383" spans="3:3" x14ac:dyDescent="0.3">
      <c r="C383" s="8"/>
    </row>
    <row r="384" spans="3:3" x14ac:dyDescent="0.3">
      <c r="C384" s="8"/>
    </row>
    <row r="385" spans="3:3" x14ac:dyDescent="0.3">
      <c r="C385" s="8"/>
    </row>
    <row r="386" spans="3:3" x14ac:dyDescent="0.3">
      <c r="C386" s="8"/>
    </row>
    <row r="387" spans="3:3" x14ac:dyDescent="0.3">
      <c r="C387" s="8"/>
    </row>
    <row r="388" spans="3:3" x14ac:dyDescent="0.3">
      <c r="C388" s="8"/>
    </row>
    <row r="389" spans="3:3" x14ac:dyDescent="0.3">
      <c r="C389" s="8"/>
    </row>
    <row r="390" spans="3:3" x14ac:dyDescent="0.3">
      <c r="C390" s="8"/>
    </row>
    <row r="391" spans="3:3" x14ac:dyDescent="0.3">
      <c r="C391" s="8"/>
    </row>
    <row r="392" spans="3:3" x14ac:dyDescent="0.3">
      <c r="C392" s="8"/>
    </row>
    <row r="393" spans="3:3" x14ac:dyDescent="0.3">
      <c r="C393" s="8"/>
    </row>
    <row r="394" spans="3:3" x14ac:dyDescent="0.3">
      <c r="C394" s="8"/>
    </row>
    <row r="395" spans="3:3" x14ac:dyDescent="0.3">
      <c r="C395" s="8"/>
    </row>
    <row r="396" spans="3:3" x14ac:dyDescent="0.3">
      <c r="C396" s="8"/>
    </row>
    <row r="397" spans="3:3" x14ac:dyDescent="0.3">
      <c r="C397" s="8"/>
    </row>
    <row r="398" spans="3:3" x14ac:dyDescent="0.3">
      <c r="C398" s="8"/>
    </row>
    <row r="399" spans="3:3" x14ac:dyDescent="0.3">
      <c r="C399" s="8"/>
    </row>
    <row r="400" spans="3:3" x14ac:dyDescent="0.3">
      <c r="C400" s="8"/>
    </row>
    <row r="401" spans="3:3" x14ac:dyDescent="0.3">
      <c r="C401" s="8"/>
    </row>
    <row r="402" spans="3:3" x14ac:dyDescent="0.3">
      <c r="C402" s="8"/>
    </row>
    <row r="403" spans="3:3" x14ac:dyDescent="0.3">
      <c r="C403" s="8"/>
    </row>
    <row r="404" spans="3:3" x14ac:dyDescent="0.3">
      <c r="C404" s="8"/>
    </row>
    <row r="405" spans="3:3" x14ac:dyDescent="0.3">
      <c r="C405" s="8"/>
    </row>
    <row r="406" spans="3:3" x14ac:dyDescent="0.3">
      <c r="C406" s="8"/>
    </row>
    <row r="407" spans="3:3" x14ac:dyDescent="0.3">
      <c r="C407" s="8"/>
    </row>
    <row r="408" spans="3:3" x14ac:dyDescent="0.3">
      <c r="C408" s="8"/>
    </row>
    <row r="409" spans="3:3" x14ac:dyDescent="0.3">
      <c r="C409" s="8"/>
    </row>
    <row r="410" spans="3:3" x14ac:dyDescent="0.3">
      <c r="C410" s="8"/>
    </row>
    <row r="411" spans="3:3" x14ac:dyDescent="0.3">
      <c r="C411" s="8"/>
    </row>
    <row r="412" spans="3:3" x14ac:dyDescent="0.3">
      <c r="C412" s="8"/>
    </row>
    <row r="413" spans="3:3" x14ac:dyDescent="0.3">
      <c r="C413" s="8"/>
    </row>
    <row r="414" spans="3:3" x14ac:dyDescent="0.3">
      <c r="C414" s="8"/>
    </row>
    <row r="415" spans="3:3" x14ac:dyDescent="0.3">
      <c r="C415" s="8"/>
    </row>
    <row r="416" spans="3:3" x14ac:dyDescent="0.3">
      <c r="C416" s="8"/>
    </row>
    <row r="417" spans="3:3" x14ac:dyDescent="0.3">
      <c r="C417" s="8"/>
    </row>
    <row r="418" spans="3:3" x14ac:dyDescent="0.3">
      <c r="C418" s="8"/>
    </row>
    <row r="419" spans="3:3" x14ac:dyDescent="0.3">
      <c r="C419" s="8"/>
    </row>
    <row r="420" spans="3:3" x14ac:dyDescent="0.3">
      <c r="C420" s="8"/>
    </row>
    <row r="421" spans="3:3" x14ac:dyDescent="0.3">
      <c r="C421" s="8"/>
    </row>
    <row r="422" spans="3:3" x14ac:dyDescent="0.3">
      <c r="C422" s="8"/>
    </row>
    <row r="423" spans="3:3" x14ac:dyDescent="0.3">
      <c r="C423" s="8"/>
    </row>
    <row r="424" spans="3:3" x14ac:dyDescent="0.3">
      <c r="C424" s="8"/>
    </row>
    <row r="425" spans="3:3" x14ac:dyDescent="0.3">
      <c r="C425" s="8"/>
    </row>
    <row r="426" spans="3:3" x14ac:dyDescent="0.3">
      <c r="C426" s="8"/>
    </row>
    <row r="427" spans="3:3" x14ac:dyDescent="0.3">
      <c r="C427" s="8"/>
    </row>
    <row r="428" spans="3:3" x14ac:dyDescent="0.3">
      <c r="C428" s="8"/>
    </row>
    <row r="429" spans="3:3" x14ac:dyDescent="0.3">
      <c r="C429" s="8"/>
    </row>
    <row r="430" spans="3:3" x14ac:dyDescent="0.3">
      <c r="C430" s="8"/>
    </row>
    <row r="431" spans="3:3" x14ac:dyDescent="0.3">
      <c r="C431" s="8"/>
    </row>
    <row r="432" spans="3:3" x14ac:dyDescent="0.3">
      <c r="C432" s="8"/>
    </row>
    <row r="433" spans="3:3" x14ac:dyDescent="0.3">
      <c r="C433" s="8"/>
    </row>
    <row r="434" spans="3:3" x14ac:dyDescent="0.3">
      <c r="C434" s="8"/>
    </row>
    <row r="435" spans="3:3" x14ac:dyDescent="0.3">
      <c r="C435" s="8"/>
    </row>
    <row r="436" spans="3:3" x14ac:dyDescent="0.3">
      <c r="C436" s="8"/>
    </row>
    <row r="437" spans="3:3" x14ac:dyDescent="0.3">
      <c r="C437" s="8"/>
    </row>
    <row r="438" spans="3:3" x14ac:dyDescent="0.3">
      <c r="C438" s="8"/>
    </row>
    <row r="439" spans="3:3" x14ac:dyDescent="0.3">
      <c r="C439" s="8"/>
    </row>
    <row r="440" spans="3:3" x14ac:dyDescent="0.3">
      <c r="C440" s="8"/>
    </row>
    <row r="441" spans="3:3" x14ac:dyDescent="0.3">
      <c r="C441" s="8"/>
    </row>
    <row r="442" spans="3:3" x14ac:dyDescent="0.3">
      <c r="C442" s="8"/>
    </row>
    <row r="443" spans="3:3" x14ac:dyDescent="0.3">
      <c r="C443" s="8"/>
    </row>
    <row r="444" spans="3:3" x14ac:dyDescent="0.3">
      <c r="C444" s="8"/>
    </row>
    <row r="445" spans="3:3" x14ac:dyDescent="0.3">
      <c r="C445" s="8"/>
    </row>
    <row r="446" spans="3:3" x14ac:dyDescent="0.3">
      <c r="C446" s="8"/>
    </row>
    <row r="447" spans="3:3" x14ac:dyDescent="0.3">
      <c r="C447" s="8"/>
    </row>
    <row r="448" spans="3:3" x14ac:dyDescent="0.3">
      <c r="C448" s="8"/>
    </row>
    <row r="449" spans="3:3" x14ac:dyDescent="0.3">
      <c r="C449" s="8"/>
    </row>
    <row r="450" spans="3:3" x14ac:dyDescent="0.3">
      <c r="C450" s="8"/>
    </row>
    <row r="451" spans="3:3" x14ac:dyDescent="0.3">
      <c r="C451" s="8"/>
    </row>
    <row r="452" spans="3:3" x14ac:dyDescent="0.3">
      <c r="C452" s="8"/>
    </row>
    <row r="453" spans="3:3" x14ac:dyDescent="0.3">
      <c r="C453" s="8"/>
    </row>
    <row r="454" spans="3:3" x14ac:dyDescent="0.3">
      <c r="C454" s="8"/>
    </row>
    <row r="455" spans="3:3" x14ac:dyDescent="0.3">
      <c r="C455" s="8"/>
    </row>
    <row r="456" spans="3:3" x14ac:dyDescent="0.3">
      <c r="C456" s="8"/>
    </row>
    <row r="457" spans="3:3" x14ac:dyDescent="0.3">
      <c r="C457" s="8"/>
    </row>
    <row r="458" spans="3:3" x14ac:dyDescent="0.3">
      <c r="C458" s="8"/>
    </row>
    <row r="459" spans="3:3" x14ac:dyDescent="0.3">
      <c r="C459" s="8"/>
    </row>
    <row r="460" spans="3:3" x14ac:dyDescent="0.3">
      <c r="C460" s="8"/>
    </row>
    <row r="461" spans="3:3" x14ac:dyDescent="0.3">
      <c r="C461" s="8"/>
    </row>
    <row r="462" spans="3:3" x14ac:dyDescent="0.3">
      <c r="C462" s="8"/>
    </row>
    <row r="463" spans="3:3" x14ac:dyDescent="0.3">
      <c r="C463" s="8"/>
    </row>
    <row r="464" spans="3:3" x14ac:dyDescent="0.3">
      <c r="C464" s="8"/>
    </row>
    <row r="465" spans="3:3" x14ac:dyDescent="0.3">
      <c r="C465" s="8"/>
    </row>
    <row r="466" spans="3:3" x14ac:dyDescent="0.3">
      <c r="C466" s="8"/>
    </row>
    <row r="467" spans="3:3" x14ac:dyDescent="0.3">
      <c r="C467" s="8"/>
    </row>
    <row r="468" spans="3:3" x14ac:dyDescent="0.3">
      <c r="C468" s="8"/>
    </row>
    <row r="469" spans="3:3" x14ac:dyDescent="0.3">
      <c r="C469" s="8"/>
    </row>
    <row r="470" spans="3:3" x14ac:dyDescent="0.3">
      <c r="C470" s="8"/>
    </row>
    <row r="471" spans="3:3" x14ac:dyDescent="0.3">
      <c r="C471" s="8"/>
    </row>
    <row r="472" spans="3:3" x14ac:dyDescent="0.3">
      <c r="C472" s="8"/>
    </row>
    <row r="473" spans="3:3" x14ac:dyDescent="0.3">
      <c r="C473" s="8"/>
    </row>
    <row r="474" spans="3:3" x14ac:dyDescent="0.3">
      <c r="C474" s="8"/>
    </row>
    <row r="475" spans="3:3" x14ac:dyDescent="0.3">
      <c r="C475" s="8"/>
    </row>
    <row r="476" spans="3:3" x14ac:dyDescent="0.3">
      <c r="C476" s="8"/>
    </row>
    <row r="477" spans="3:3" x14ac:dyDescent="0.3">
      <c r="C477" s="8"/>
    </row>
    <row r="478" spans="3:3" x14ac:dyDescent="0.3">
      <c r="C478" s="8"/>
    </row>
    <row r="479" spans="3:3" x14ac:dyDescent="0.3">
      <c r="C479" s="8"/>
    </row>
    <row r="480" spans="3:3" x14ac:dyDescent="0.3">
      <c r="C480" s="8"/>
    </row>
    <row r="481" spans="3:3" x14ac:dyDescent="0.3">
      <c r="C481" s="8"/>
    </row>
    <row r="482" spans="3:3" x14ac:dyDescent="0.3">
      <c r="C482" s="8"/>
    </row>
    <row r="483" spans="3:3" x14ac:dyDescent="0.3">
      <c r="C483" s="8"/>
    </row>
    <row r="484" spans="3:3" x14ac:dyDescent="0.3">
      <c r="C484" s="8"/>
    </row>
    <row r="485" spans="3:3" x14ac:dyDescent="0.3">
      <c r="C485" s="8"/>
    </row>
    <row r="486" spans="3:3" x14ac:dyDescent="0.3">
      <c r="C486" s="8"/>
    </row>
    <row r="487" spans="3:3" x14ac:dyDescent="0.3">
      <c r="C487" s="8"/>
    </row>
    <row r="488" spans="3:3" x14ac:dyDescent="0.3">
      <c r="C488" s="8"/>
    </row>
    <row r="489" spans="3:3" x14ac:dyDescent="0.3">
      <c r="C489" s="8"/>
    </row>
    <row r="490" spans="3:3" x14ac:dyDescent="0.3">
      <c r="C490" s="8"/>
    </row>
    <row r="491" spans="3:3" x14ac:dyDescent="0.3">
      <c r="C491" s="8"/>
    </row>
    <row r="492" spans="3:3" x14ac:dyDescent="0.3">
      <c r="C492" s="8"/>
    </row>
    <row r="493" spans="3:3" x14ac:dyDescent="0.3">
      <c r="C493" s="8"/>
    </row>
    <row r="494" spans="3:3" x14ac:dyDescent="0.3">
      <c r="C494" s="8"/>
    </row>
    <row r="495" spans="3:3" x14ac:dyDescent="0.3">
      <c r="C495" s="8"/>
    </row>
    <row r="496" spans="3:3" x14ac:dyDescent="0.3">
      <c r="C496" s="8"/>
    </row>
    <row r="497" spans="3:3" x14ac:dyDescent="0.3">
      <c r="C497" s="8"/>
    </row>
    <row r="498" spans="3:3" x14ac:dyDescent="0.3">
      <c r="C498" s="8"/>
    </row>
    <row r="499" spans="3:3" x14ac:dyDescent="0.3">
      <c r="C499" s="8"/>
    </row>
    <row r="500" spans="3:3" x14ac:dyDescent="0.3">
      <c r="C500" s="8"/>
    </row>
    <row r="501" spans="3:3" x14ac:dyDescent="0.3">
      <c r="C501" s="8"/>
    </row>
    <row r="502" spans="3:3" x14ac:dyDescent="0.3">
      <c r="C502" s="8"/>
    </row>
    <row r="503" spans="3:3" x14ac:dyDescent="0.3">
      <c r="C503" s="8"/>
    </row>
    <row r="504" spans="3:3" x14ac:dyDescent="0.3">
      <c r="C504" s="8"/>
    </row>
    <row r="505" spans="3:3" x14ac:dyDescent="0.3">
      <c r="C505" s="8"/>
    </row>
    <row r="506" spans="3:3" x14ac:dyDescent="0.3">
      <c r="C506" s="8"/>
    </row>
    <row r="507" spans="3:3" x14ac:dyDescent="0.3">
      <c r="C507" s="8"/>
    </row>
    <row r="508" spans="3:3" x14ac:dyDescent="0.3">
      <c r="C508" s="8"/>
    </row>
    <row r="509" spans="3:3" x14ac:dyDescent="0.3">
      <c r="C509" s="8"/>
    </row>
    <row r="510" spans="3:3" x14ac:dyDescent="0.3">
      <c r="C510" s="8"/>
    </row>
    <row r="511" spans="3:3" x14ac:dyDescent="0.3">
      <c r="C511" s="8"/>
    </row>
    <row r="512" spans="3:3" x14ac:dyDescent="0.3">
      <c r="C512" s="8"/>
    </row>
    <row r="513" spans="3:3" x14ac:dyDescent="0.3">
      <c r="C513" s="8"/>
    </row>
    <row r="514" spans="3:3" x14ac:dyDescent="0.3">
      <c r="C514" s="8"/>
    </row>
    <row r="515" spans="3:3" x14ac:dyDescent="0.3">
      <c r="C515" s="8"/>
    </row>
    <row r="516" spans="3:3" x14ac:dyDescent="0.3">
      <c r="C516" s="8"/>
    </row>
    <row r="517" spans="3:3" x14ac:dyDescent="0.3">
      <c r="C517" s="8"/>
    </row>
    <row r="518" spans="3:3" x14ac:dyDescent="0.3">
      <c r="C518" s="8"/>
    </row>
    <row r="519" spans="3:3" x14ac:dyDescent="0.3">
      <c r="C519" s="8"/>
    </row>
    <row r="520" spans="3:3" x14ac:dyDescent="0.3">
      <c r="C520" s="8"/>
    </row>
    <row r="521" spans="3:3" x14ac:dyDescent="0.3">
      <c r="C521" s="8"/>
    </row>
    <row r="522" spans="3:3" x14ac:dyDescent="0.3">
      <c r="C522" s="8"/>
    </row>
    <row r="523" spans="3:3" x14ac:dyDescent="0.3">
      <c r="C523" s="8"/>
    </row>
    <row r="524" spans="3:3" x14ac:dyDescent="0.3">
      <c r="C524" s="8"/>
    </row>
    <row r="525" spans="3:3" x14ac:dyDescent="0.3">
      <c r="C525" s="8"/>
    </row>
    <row r="526" spans="3:3" x14ac:dyDescent="0.3">
      <c r="C526" s="8"/>
    </row>
    <row r="527" spans="3:3" x14ac:dyDescent="0.3">
      <c r="C527" s="8"/>
    </row>
    <row r="528" spans="3:3" x14ac:dyDescent="0.3">
      <c r="C528" s="8"/>
    </row>
    <row r="529" spans="3:3" x14ac:dyDescent="0.3">
      <c r="C529" s="8"/>
    </row>
    <row r="530" spans="3:3" x14ac:dyDescent="0.3">
      <c r="C530" s="8"/>
    </row>
    <row r="531" spans="3:3" x14ac:dyDescent="0.3">
      <c r="C531" s="8"/>
    </row>
    <row r="532" spans="3:3" x14ac:dyDescent="0.3">
      <c r="C532" s="8"/>
    </row>
    <row r="533" spans="3:3" x14ac:dyDescent="0.3">
      <c r="C533" s="8"/>
    </row>
    <row r="534" spans="3:3" x14ac:dyDescent="0.3">
      <c r="C534" s="8"/>
    </row>
    <row r="535" spans="3:3" x14ac:dyDescent="0.3">
      <c r="C535" s="8"/>
    </row>
    <row r="536" spans="3:3" x14ac:dyDescent="0.3">
      <c r="C536" s="8"/>
    </row>
    <row r="537" spans="3:3" x14ac:dyDescent="0.3">
      <c r="C537" s="8"/>
    </row>
    <row r="538" spans="3:3" x14ac:dyDescent="0.3">
      <c r="C538" s="8"/>
    </row>
    <row r="539" spans="3:3" x14ac:dyDescent="0.3">
      <c r="C539" s="8"/>
    </row>
    <row r="540" spans="3:3" x14ac:dyDescent="0.3">
      <c r="C540" s="8"/>
    </row>
    <row r="541" spans="3:3" x14ac:dyDescent="0.3">
      <c r="C541" s="8"/>
    </row>
    <row r="542" spans="3:3" x14ac:dyDescent="0.3">
      <c r="C542" s="8"/>
    </row>
    <row r="543" spans="3:3" x14ac:dyDescent="0.3">
      <c r="C543" s="8"/>
    </row>
    <row r="544" spans="3:3" x14ac:dyDescent="0.3">
      <c r="C544" s="8"/>
    </row>
    <row r="545" spans="3:3" x14ac:dyDescent="0.3">
      <c r="C545" s="8"/>
    </row>
    <row r="546" spans="3:3" x14ac:dyDescent="0.3">
      <c r="C546" s="8"/>
    </row>
    <row r="547" spans="3:3" x14ac:dyDescent="0.3">
      <c r="C547" s="8"/>
    </row>
    <row r="548" spans="3:3" x14ac:dyDescent="0.3">
      <c r="C548" s="8"/>
    </row>
    <row r="549" spans="3:3" x14ac:dyDescent="0.3">
      <c r="C549" s="8"/>
    </row>
    <row r="550" spans="3:3" x14ac:dyDescent="0.3">
      <c r="C550" s="8"/>
    </row>
    <row r="551" spans="3:3" x14ac:dyDescent="0.3">
      <c r="C551" s="8"/>
    </row>
    <row r="552" spans="3:3" x14ac:dyDescent="0.3">
      <c r="C552" s="8"/>
    </row>
    <row r="553" spans="3:3" x14ac:dyDescent="0.3">
      <c r="C553" s="8"/>
    </row>
    <row r="554" spans="3:3" x14ac:dyDescent="0.3">
      <c r="C554" s="8"/>
    </row>
    <row r="555" spans="3:3" x14ac:dyDescent="0.3">
      <c r="C555" s="8"/>
    </row>
    <row r="556" spans="3:3" x14ac:dyDescent="0.3">
      <c r="C556" s="8"/>
    </row>
    <row r="557" spans="3:3" x14ac:dyDescent="0.3">
      <c r="C557" s="8"/>
    </row>
    <row r="558" spans="3:3" x14ac:dyDescent="0.3">
      <c r="C558" s="8"/>
    </row>
    <row r="559" spans="3:3" x14ac:dyDescent="0.3">
      <c r="C559" s="8"/>
    </row>
    <row r="560" spans="3:3" x14ac:dyDescent="0.3">
      <c r="C560" s="8"/>
    </row>
    <row r="561" spans="3:3" x14ac:dyDescent="0.3">
      <c r="C561" s="8"/>
    </row>
    <row r="562" spans="3:3" x14ac:dyDescent="0.3">
      <c r="C562" s="8"/>
    </row>
    <row r="563" spans="3:3" x14ac:dyDescent="0.3">
      <c r="C563" s="8"/>
    </row>
    <row r="564" spans="3:3" x14ac:dyDescent="0.3">
      <c r="C564" s="8"/>
    </row>
    <row r="565" spans="3:3" x14ac:dyDescent="0.3">
      <c r="C565" s="8"/>
    </row>
    <row r="566" spans="3:3" x14ac:dyDescent="0.3">
      <c r="C566" s="8"/>
    </row>
    <row r="567" spans="3:3" x14ac:dyDescent="0.3">
      <c r="C567" s="8"/>
    </row>
    <row r="568" spans="3:3" x14ac:dyDescent="0.3">
      <c r="C568" s="8"/>
    </row>
    <row r="569" spans="3:3" x14ac:dyDescent="0.3">
      <c r="C569" s="8"/>
    </row>
    <row r="570" spans="3:3" x14ac:dyDescent="0.3">
      <c r="C570" s="8"/>
    </row>
    <row r="571" spans="3:3" x14ac:dyDescent="0.3">
      <c r="C571" s="8"/>
    </row>
    <row r="572" spans="3:3" x14ac:dyDescent="0.3">
      <c r="C572" s="8"/>
    </row>
    <row r="573" spans="3:3" x14ac:dyDescent="0.3">
      <c r="C573" s="8"/>
    </row>
    <row r="574" spans="3:3" x14ac:dyDescent="0.3">
      <c r="C574" s="8"/>
    </row>
    <row r="575" spans="3:3" x14ac:dyDescent="0.3">
      <c r="C575" s="8"/>
    </row>
    <row r="576" spans="3:3" x14ac:dyDescent="0.3">
      <c r="C576" s="8"/>
    </row>
    <row r="577" spans="3:3" x14ac:dyDescent="0.3">
      <c r="C577" s="8"/>
    </row>
    <row r="578" spans="3:3" x14ac:dyDescent="0.3">
      <c r="C578" s="8"/>
    </row>
    <row r="579" spans="3:3" x14ac:dyDescent="0.3">
      <c r="C579" s="8"/>
    </row>
    <row r="580" spans="3:3" x14ac:dyDescent="0.3">
      <c r="C580" s="8"/>
    </row>
    <row r="581" spans="3:3" x14ac:dyDescent="0.3">
      <c r="C581" s="8"/>
    </row>
    <row r="582" spans="3:3" x14ac:dyDescent="0.3">
      <c r="C582" s="8"/>
    </row>
    <row r="583" spans="3:3" x14ac:dyDescent="0.3">
      <c r="C583" s="8"/>
    </row>
    <row r="584" spans="3:3" x14ac:dyDescent="0.3">
      <c r="C584" s="8"/>
    </row>
    <row r="585" spans="3:3" x14ac:dyDescent="0.3">
      <c r="C585" s="8"/>
    </row>
    <row r="586" spans="3:3" x14ac:dyDescent="0.3">
      <c r="C586" s="8"/>
    </row>
    <row r="587" spans="3:3" x14ac:dyDescent="0.3">
      <c r="C587" s="8"/>
    </row>
    <row r="588" spans="3:3" x14ac:dyDescent="0.3">
      <c r="C588" s="8"/>
    </row>
    <row r="589" spans="3:3" x14ac:dyDescent="0.3">
      <c r="C589" s="8"/>
    </row>
    <row r="590" spans="3:3" x14ac:dyDescent="0.3">
      <c r="C590" s="8"/>
    </row>
    <row r="591" spans="3:3" x14ac:dyDescent="0.3">
      <c r="C591" s="8"/>
    </row>
    <row r="592" spans="3:3" x14ac:dyDescent="0.3">
      <c r="C592" s="8"/>
    </row>
    <row r="593" spans="3:3" x14ac:dyDescent="0.3">
      <c r="C593" s="8"/>
    </row>
    <row r="594" spans="3:3" x14ac:dyDescent="0.3">
      <c r="C594" s="8"/>
    </row>
    <row r="595" spans="3:3" x14ac:dyDescent="0.3">
      <c r="C595" s="8"/>
    </row>
    <row r="596" spans="3:3" x14ac:dyDescent="0.3">
      <c r="C596" s="8"/>
    </row>
    <row r="597" spans="3:3" x14ac:dyDescent="0.3">
      <c r="C597" s="8"/>
    </row>
    <row r="598" spans="3:3" x14ac:dyDescent="0.3">
      <c r="C598" s="8"/>
    </row>
    <row r="599" spans="3:3" x14ac:dyDescent="0.3">
      <c r="C599" s="8"/>
    </row>
    <row r="600" spans="3:3" x14ac:dyDescent="0.3">
      <c r="C600" s="8"/>
    </row>
    <row r="601" spans="3:3" x14ac:dyDescent="0.3">
      <c r="C601" s="8"/>
    </row>
    <row r="602" spans="3:3" x14ac:dyDescent="0.3">
      <c r="C602" s="8"/>
    </row>
    <row r="603" spans="3:3" x14ac:dyDescent="0.3">
      <c r="C603" s="8"/>
    </row>
    <row r="604" spans="3:3" x14ac:dyDescent="0.3">
      <c r="C604" s="8"/>
    </row>
    <row r="605" spans="3:3" x14ac:dyDescent="0.3">
      <c r="C605" s="8"/>
    </row>
    <row r="606" spans="3:3" x14ac:dyDescent="0.3">
      <c r="C606" s="8"/>
    </row>
    <row r="607" spans="3:3" x14ac:dyDescent="0.3">
      <c r="C607" s="8"/>
    </row>
    <row r="608" spans="3:3" x14ac:dyDescent="0.3">
      <c r="C608" s="8"/>
    </row>
    <row r="609" spans="3:3" x14ac:dyDescent="0.3">
      <c r="C609" s="8"/>
    </row>
    <row r="610" spans="3:3" x14ac:dyDescent="0.3">
      <c r="C610" s="8"/>
    </row>
    <row r="611" spans="3:3" x14ac:dyDescent="0.3">
      <c r="C611" s="8"/>
    </row>
    <row r="612" spans="3:3" x14ac:dyDescent="0.3">
      <c r="C612" s="8"/>
    </row>
    <row r="613" spans="3:3" x14ac:dyDescent="0.3">
      <c r="C613" s="8"/>
    </row>
    <row r="614" spans="3:3" x14ac:dyDescent="0.3">
      <c r="C614" s="8"/>
    </row>
    <row r="615" spans="3:3" x14ac:dyDescent="0.3">
      <c r="C615" s="8"/>
    </row>
    <row r="616" spans="3:3" x14ac:dyDescent="0.3">
      <c r="C616" s="8"/>
    </row>
    <row r="617" spans="3:3" x14ac:dyDescent="0.3">
      <c r="C617" s="8"/>
    </row>
    <row r="618" spans="3:3" x14ac:dyDescent="0.3">
      <c r="C618" s="8"/>
    </row>
    <row r="619" spans="3:3" x14ac:dyDescent="0.3">
      <c r="C619" s="8"/>
    </row>
    <row r="620" spans="3:3" x14ac:dyDescent="0.3">
      <c r="C620" s="8"/>
    </row>
    <row r="621" spans="3:3" x14ac:dyDescent="0.3">
      <c r="C621" s="8"/>
    </row>
    <row r="622" spans="3:3" x14ac:dyDescent="0.3">
      <c r="C622" s="8"/>
    </row>
    <row r="623" spans="3:3" x14ac:dyDescent="0.3">
      <c r="C623" s="8"/>
    </row>
    <row r="624" spans="3:3" x14ac:dyDescent="0.3">
      <c r="C624" s="8"/>
    </row>
    <row r="625" spans="3:3" x14ac:dyDescent="0.3">
      <c r="C625" s="8"/>
    </row>
    <row r="626" spans="3:3" x14ac:dyDescent="0.3">
      <c r="C626" s="8"/>
    </row>
    <row r="627" spans="3:3" x14ac:dyDescent="0.3">
      <c r="C627" s="8"/>
    </row>
    <row r="628" spans="3:3" x14ac:dyDescent="0.3">
      <c r="C628" s="8"/>
    </row>
    <row r="629" spans="3:3" x14ac:dyDescent="0.3">
      <c r="C629" s="8"/>
    </row>
    <row r="630" spans="3:3" x14ac:dyDescent="0.3">
      <c r="C630" s="8"/>
    </row>
    <row r="631" spans="3:3" x14ac:dyDescent="0.3">
      <c r="C631" s="8"/>
    </row>
    <row r="632" spans="3:3" x14ac:dyDescent="0.3">
      <c r="C632" s="8"/>
    </row>
    <row r="633" spans="3:3" x14ac:dyDescent="0.3">
      <c r="C633" s="8"/>
    </row>
    <row r="634" spans="3:3" x14ac:dyDescent="0.3">
      <c r="C634" s="8"/>
    </row>
    <row r="635" spans="3:3" x14ac:dyDescent="0.3">
      <c r="C635" s="8"/>
    </row>
    <row r="636" spans="3:3" x14ac:dyDescent="0.3">
      <c r="C636" s="8"/>
    </row>
    <row r="637" spans="3:3" x14ac:dyDescent="0.3">
      <c r="C637" s="8"/>
    </row>
    <row r="638" spans="3:3" x14ac:dyDescent="0.3">
      <c r="C638" s="8"/>
    </row>
    <row r="639" spans="3:3" x14ac:dyDescent="0.3">
      <c r="C639" s="8"/>
    </row>
    <row r="640" spans="3:3" x14ac:dyDescent="0.3">
      <c r="C640" s="8"/>
    </row>
    <row r="641" spans="3:3" x14ac:dyDescent="0.3">
      <c r="C641" s="8"/>
    </row>
    <row r="642" spans="3:3" x14ac:dyDescent="0.3">
      <c r="C642" s="8"/>
    </row>
    <row r="643" spans="3:3" x14ac:dyDescent="0.3">
      <c r="C643" s="8"/>
    </row>
    <row r="644" spans="3:3" x14ac:dyDescent="0.3">
      <c r="C644" s="8"/>
    </row>
    <row r="645" spans="3:3" x14ac:dyDescent="0.3">
      <c r="C645" s="8"/>
    </row>
    <row r="646" spans="3:3" x14ac:dyDescent="0.3">
      <c r="C646" s="8"/>
    </row>
    <row r="647" spans="3:3" x14ac:dyDescent="0.3">
      <c r="C647" s="8"/>
    </row>
    <row r="648" spans="3:3" x14ac:dyDescent="0.3">
      <c r="C648" s="8"/>
    </row>
    <row r="649" spans="3:3" x14ac:dyDescent="0.3">
      <c r="C649" s="8"/>
    </row>
    <row r="650" spans="3:3" x14ac:dyDescent="0.3">
      <c r="C650" s="8"/>
    </row>
    <row r="651" spans="3:3" x14ac:dyDescent="0.3">
      <c r="C651" s="8"/>
    </row>
    <row r="652" spans="3:3" x14ac:dyDescent="0.3">
      <c r="C652" s="8"/>
    </row>
    <row r="653" spans="3:3" x14ac:dyDescent="0.3">
      <c r="C653" s="8"/>
    </row>
    <row r="654" spans="3:3" x14ac:dyDescent="0.3">
      <c r="C654" s="8"/>
    </row>
    <row r="655" spans="3:3" x14ac:dyDescent="0.3">
      <c r="C655" s="8"/>
    </row>
    <row r="656" spans="3:3" x14ac:dyDescent="0.3">
      <c r="C656" s="8"/>
    </row>
    <row r="657" spans="3:3" x14ac:dyDescent="0.3">
      <c r="C657" s="8"/>
    </row>
    <row r="658" spans="3:3" x14ac:dyDescent="0.3">
      <c r="C658" s="8"/>
    </row>
    <row r="659" spans="3:3" x14ac:dyDescent="0.3">
      <c r="C659" s="8"/>
    </row>
    <row r="660" spans="3:3" x14ac:dyDescent="0.3">
      <c r="C660" s="8"/>
    </row>
    <row r="661" spans="3:3" x14ac:dyDescent="0.3">
      <c r="C661" s="8"/>
    </row>
    <row r="662" spans="3:3" x14ac:dyDescent="0.3">
      <c r="C662" s="8"/>
    </row>
    <row r="663" spans="3:3" x14ac:dyDescent="0.3">
      <c r="C663" s="8"/>
    </row>
    <row r="664" spans="3:3" x14ac:dyDescent="0.3">
      <c r="C664" s="8"/>
    </row>
    <row r="665" spans="3:3" x14ac:dyDescent="0.3">
      <c r="C665" s="8"/>
    </row>
    <row r="666" spans="3:3" x14ac:dyDescent="0.3">
      <c r="C666" s="8"/>
    </row>
    <row r="667" spans="3:3" x14ac:dyDescent="0.3">
      <c r="C667" s="8"/>
    </row>
    <row r="668" spans="3:3" x14ac:dyDescent="0.3">
      <c r="C668" s="8"/>
    </row>
    <row r="669" spans="3:3" x14ac:dyDescent="0.3">
      <c r="C669" s="8"/>
    </row>
    <row r="670" spans="3:3" x14ac:dyDescent="0.3">
      <c r="C670" s="8"/>
    </row>
    <row r="671" spans="3:3" x14ac:dyDescent="0.3">
      <c r="C671" s="8"/>
    </row>
    <row r="672" spans="3:3" x14ac:dyDescent="0.3">
      <c r="C672" s="8"/>
    </row>
    <row r="673" spans="3:3" x14ac:dyDescent="0.3">
      <c r="C673" s="8"/>
    </row>
    <row r="674" spans="3:3" x14ac:dyDescent="0.3">
      <c r="C674" s="8"/>
    </row>
    <row r="675" spans="3:3" x14ac:dyDescent="0.3">
      <c r="C675" s="8"/>
    </row>
    <row r="676" spans="3:3" x14ac:dyDescent="0.3">
      <c r="C676" s="8"/>
    </row>
    <row r="677" spans="3:3" x14ac:dyDescent="0.3">
      <c r="C677" s="8"/>
    </row>
    <row r="678" spans="3:3" x14ac:dyDescent="0.3">
      <c r="C678" s="8"/>
    </row>
    <row r="679" spans="3:3" x14ac:dyDescent="0.3">
      <c r="C679" s="8"/>
    </row>
    <row r="680" spans="3:3" x14ac:dyDescent="0.3">
      <c r="C680" s="8"/>
    </row>
    <row r="681" spans="3:3" x14ac:dyDescent="0.3">
      <c r="C681" s="8"/>
    </row>
    <row r="682" spans="3:3" x14ac:dyDescent="0.3">
      <c r="C682" s="8"/>
    </row>
    <row r="683" spans="3:3" x14ac:dyDescent="0.3">
      <c r="C683" s="8"/>
    </row>
    <row r="684" spans="3:3" x14ac:dyDescent="0.3">
      <c r="C684" s="8"/>
    </row>
    <row r="685" spans="3:3" x14ac:dyDescent="0.3">
      <c r="C685" s="8"/>
    </row>
    <row r="686" spans="3:3" x14ac:dyDescent="0.3">
      <c r="C686" s="8"/>
    </row>
    <row r="687" spans="3:3" x14ac:dyDescent="0.3">
      <c r="C687" s="8"/>
    </row>
    <row r="688" spans="3:3" x14ac:dyDescent="0.3">
      <c r="C688" s="8"/>
    </row>
    <row r="689" spans="3:3" x14ac:dyDescent="0.3">
      <c r="C689" s="8"/>
    </row>
    <row r="690" spans="3:3" x14ac:dyDescent="0.3">
      <c r="C690" s="8"/>
    </row>
    <row r="691" spans="3:3" x14ac:dyDescent="0.3">
      <c r="C691" s="8"/>
    </row>
    <row r="692" spans="3:3" x14ac:dyDescent="0.3">
      <c r="C692" s="8"/>
    </row>
    <row r="693" spans="3:3" x14ac:dyDescent="0.3">
      <c r="C693" s="8"/>
    </row>
    <row r="694" spans="3:3" x14ac:dyDescent="0.3">
      <c r="C694" s="8"/>
    </row>
    <row r="695" spans="3:3" x14ac:dyDescent="0.3">
      <c r="C695" s="8"/>
    </row>
    <row r="696" spans="3:3" x14ac:dyDescent="0.3">
      <c r="C696" s="8"/>
    </row>
    <row r="697" spans="3:3" x14ac:dyDescent="0.3">
      <c r="C697" s="8"/>
    </row>
    <row r="698" spans="3:3" x14ac:dyDescent="0.3">
      <c r="C698" s="8"/>
    </row>
    <row r="699" spans="3:3" x14ac:dyDescent="0.3">
      <c r="C699" s="8"/>
    </row>
    <row r="700" spans="3:3" x14ac:dyDescent="0.3">
      <c r="C700" s="8"/>
    </row>
    <row r="701" spans="3:3" x14ac:dyDescent="0.3">
      <c r="C701" s="8"/>
    </row>
    <row r="702" spans="3:3" x14ac:dyDescent="0.3">
      <c r="C702" s="8"/>
    </row>
    <row r="703" spans="3:3" x14ac:dyDescent="0.3">
      <c r="C703" s="8"/>
    </row>
    <row r="704" spans="3:3" x14ac:dyDescent="0.3">
      <c r="C704" s="8"/>
    </row>
    <row r="705" spans="3:3" x14ac:dyDescent="0.3">
      <c r="C705" s="8"/>
    </row>
    <row r="706" spans="3:3" x14ac:dyDescent="0.3">
      <c r="C706" s="8"/>
    </row>
    <row r="707" spans="3:3" x14ac:dyDescent="0.3">
      <c r="C707" s="8"/>
    </row>
    <row r="708" spans="3:3" x14ac:dyDescent="0.3">
      <c r="C708" s="8"/>
    </row>
    <row r="709" spans="3:3" x14ac:dyDescent="0.3">
      <c r="C709" s="8"/>
    </row>
    <row r="710" spans="3:3" x14ac:dyDescent="0.3">
      <c r="C710" s="8"/>
    </row>
    <row r="711" spans="3:3" x14ac:dyDescent="0.3">
      <c r="C711" s="8"/>
    </row>
    <row r="712" spans="3:3" x14ac:dyDescent="0.3">
      <c r="C712" s="8"/>
    </row>
    <row r="713" spans="3:3" x14ac:dyDescent="0.3">
      <c r="C713" s="8"/>
    </row>
    <row r="714" spans="3:3" x14ac:dyDescent="0.3">
      <c r="C714" s="8"/>
    </row>
    <row r="715" spans="3:3" x14ac:dyDescent="0.3">
      <c r="C715" s="8"/>
    </row>
    <row r="716" spans="3:3" x14ac:dyDescent="0.3">
      <c r="C716" s="8"/>
    </row>
    <row r="717" spans="3:3" x14ac:dyDescent="0.3">
      <c r="C717" s="8"/>
    </row>
    <row r="718" spans="3:3" x14ac:dyDescent="0.3">
      <c r="C718" s="8"/>
    </row>
    <row r="719" spans="3:3" x14ac:dyDescent="0.3">
      <c r="C719" s="8"/>
    </row>
    <row r="720" spans="3:3" x14ac:dyDescent="0.3">
      <c r="C720" s="8"/>
    </row>
    <row r="721" spans="3:3" x14ac:dyDescent="0.3">
      <c r="C721" s="8"/>
    </row>
    <row r="722" spans="3:3" x14ac:dyDescent="0.3">
      <c r="C722" s="8"/>
    </row>
    <row r="723" spans="3:3" x14ac:dyDescent="0.3">
      <c r="C723" s="8"/>
    </row>
    <row r="724" spans="3:3" x14ac:dyDescent="0.3">
      <c r="C724" s="8"/>
    </row>
    <row r="725" spans="3:3" x14ac:dyDescent="0.3">
      <c r="C725" s="8"/>
    </row>
    <row r="726" spans="3:3" x14ac:dyDescent="0.3">
      <c r="C726" s="8"/>
    </row>
    <row r="727" spans="3:3" x14ac:dyDescent="0.3">
      <c r="C727" s="8"/>
    </row>
    <row r="728" spans="3:3" x14ac:dyDescent="0.3">
      <c r="C728" s="8"/>
    </row>
    <row r="729" spans="3:3" x14ac:dyDescent="0.3">
      <c r="C729" s="8"/>
    </row>
    <row r="730" spans="3:3" x14ac:dyDescent="0.3">
      <c r="C730" s="8"/>
    </row>
    <row r="731" spans="3:3" x14ac:dyDescent="0.3">
      <c r="C731" s="8"/>
    </row>
    <row r="732" spans="3:3" x14ac:dyDescent="0.3">
      <c r="C732" s="8"/>
    </row>
    <row r="733" spans="3:3" x14ac:dyDescent="0.3">
      <c r="C733" s="8"/>
    </row>
    <row r="734" spans="3:3" x14ac:dyDescent="0.3">
      <c r="C734" s="8"/>
    </row>
    <row r="735" spans="3:3" x14ac:dyDescent="0.3">
      <c r="C735" s="8"/>
    </row>
    <row r="736" spans="3:3" x14ac:dyDescent="0.3">
      <c r="C736" s="8"/>
    </row>
    <row r="737" spans="3:3" x14ac:dyDescent="0.3">
      <c r="C737" s="8"/>
    </row>
    <row r="738" spans="3:3" x14ac:dyDescent="0.3">
      <c r="C738" s="8"/>
    </row>
    <row r="739" spans="3:3" x14ac:dyDescent="0.3">
      <c r="C739" s="8"/>
    </row>
    <row r="740" spans="3:3" x14ac:dyDescent="0.3">
      <c r="C740" s="8"/>
    </row>
    <row r="741" spans="3:3" x14ac:dyDescent="0.3">
      <c r="C741" s="8"/>
    </row>
    <row r="742" spans="3:3" x14ac:dyDescent="0.3">
      <c r="C742" s="8"/>
    </row>
    <row r="743" spans="3:3" x14ac:dyDescent="0.3">
      <c r="C743" s="8"/>
    </row>
    <row r="744" spans="3:3" x14ac:dyDescent="0.3">
      <c r="C744" s="8"/>
    </row>
    <row r="745" spans="3:3" x14ac:dyDescent="0.3">
      <c r="C745" s="8"/>
    </row>
    <row r="746" spans="3:3" x14ac:dyDescent="0.3">
      <c r="C746" s="8"/>
    </row>
    <row r="747" spans="3:3" x14ac:dyDescent="0.3">
      <c r="C747" s="8"/>
    </row>
    <row r="748" spans="3:3" x14ac:dyDescent="0.3">
      <c r="C748" s="8"/>
    </row>
    <row r="749" spans="3:3" x14ac:dyDescent="0.3">
      <c r="C749" s="8"/>
    </row>
    <row r="750" spans="3:3" x14ac:dyDescent="0.3">
      <c r="C750" s="8"/>
    </row>
    <row r="751" spans="3:3" x14ac:dyDescent="0.3">
      <c r="C751" s="8"/>
    </row>
    <row r="752" spans="3:3" x14ac:dyDescent="0.3">
      <c r="C752" s="8"/>
    </row>
    <row r="753" spans="3:3" x14ac:dyDescent="0.3">
      <c r="C753" s="8"/>
    </row>
    <row r="754" spans="3:3" x14ac:dyDescent="0.3">
      <c r="C754" s="8"/>
    </row>
    <row r="755" spans="3:3" x14ac:dyDescent="0.3">
      <c r="C755" s="8"/>
    </row>
    <row r="756" spans="3:3" x14ac:dyDescent="0.3">
      <c r="C756" s="8"/>
    </row>
    <row r="757" spans="3:3" x14ac:dyDescent="0.3">
      <c r="C757" s="8"/>
    </row>
    <row r="758" spans="3:3" x14ac:dyDescent="0.3">
      <c r="C758" s="8"/>
    </row>
    <row r="759" spans="3:3" x14ac:dyDescent="0.3">
      <c r="C759" s="8"/>
    </row>
    <row r="760" spans="3:3" x14ac:dyDescent="0.3">
      <c r="C760" s="8"/>
    </row>
    <row r="761" spans="3:3" x14ac:dyDescent="0.3">
      <c r="C761" s="8"/>
    </row>
    <row r="762" spans="3:3" x14ac:dyDescent="0.3">
      <c r="C762" s="8"/>
    </row>
    <row r="763" spans="3:3" x14ac:dyDescent="0.3">
      <c r="C763" s="8"/>
    </row>
    <row r="764" spans="3:3" x14ac:dyDescent="0.3">
      <c r="C764" s="8"/>
    </row>
    <row r="765" spans="3:3" x14ac:dyDescent="0.3">
      <c r="C765" s="8"/>
    </row>
    <row r="766" spans="3:3" x14ac:dyDescent="0.3">
      <c r="C766" s="8"/>
    </row>
    <row r="767" spans="3:3" x14ac:dyDescent="0.3">
      <c r="C767" s="8"/>
    </row>
    <row r="768" spans="3:3" x14ac:dyDescent="0.3">
      <c r="C768" s="8"/>
    </row>
    <row r="769" spans="3:3" x14ac:dyDescent="0.3">
      <c r="C769" s="8"/>
    </row>
    <row r="770" spans="3:3" x14ac:dyDescent="0.3">
      <c r="C770" s="8"/>
    </row>
    <row r="771" spans="3:3" x14ac:dyDescent="0.3">
      <c r="C771" s="8"/>
    </row>
    <row r="772" spans="3:3" x14ac:dyDescent="0.3">
      <c r="C772" s="8"/>
    </row>
    <row r="773" spans="3:3" x14ac:dyDescent="0.3">
      <c r="C773" s="8"/>
    </row>
    <row r="774" spans="3:3" x14ac:dyDescent="0.3">
      <c r="C774" s="8"/>
    </row>
    <row r="775" spans="3:3" x14ac:dyDescent="0.3">
      <c r="C775" s="8"/>
    </row>
    <row r="776" spans="3:3" x14ac:dyDescent="0.3">
      <c r="C776" s="8"/>
    </row>
    <row r="777" spans="3:3" x14ac:dyDescent="0.3">
      <c r="C777" s="8"/>
    </row>
    <row r="778" spans="3:3" x14ac:dyDescent="0.3">
      <c r="C778" s="8"/>
    </row>
    <row r="779" spans="3:3" x14ac:dyDescent="0.3">
      <c r="C779" s="8"/>
    </row>
    <row r="780" spans="3:3" x14ac:dyDescent="0.3">
      <c r="C780" s="8"/>
    </row>
    <row r="781" spans="3:3" x14ac:dyDescent="0.3">
      <c r="C781" s="8"/>
    </row>
    <row r="782" spans="3:3" x14ac:dyDescent="0.3">
      <c r="C782" s="8"/>
    </row>
    <row r="783" spans="3:3" x14ac:dyDescent="0.3">
      <c r="C783" s="8"/>
    </row>
    <row r="784" spans="3:3" x14ac:dyDescent="0.3">
      <c r="C784" s="8"/>
    </row>
    <row r="785" spans="3:3" x14ac:dyDescent="0.3">
      <c r="C785" s="8"/>
    </row>
    <row r="786" spans="3:3" x14ac:dyDescent="0.3">
      <c r="C786" s="8"/>
    </row>
    <row r="787" spans="3:3" x14ac:dyDescent="0.3">
      <c r="C787" s="8"/>
    </row>
    <row r="788" spans="3:3" x14ac:dyDescent="0.3">
      <c r="C788" s="8"/>
    </row>
    <row r="789" spans="3:3" x14ac:dyDescent="0.3">
      <c r="C789" s="8"/>
    </row>
    <row r="790" spans="3:3" x14ac:dyDescent="0.3">
      <c r="C790" s="8"/>
    </row>
    <row r="791" spans="3:3" x14ac:dyDescent="0.3">
      <c r="C791" s="8"/>
    </row>
    <row r="792" spans="3:3" x14ac:dyDescent="0.3">
      <c r="C792" s="8"/>
    </row>
    <row r="793" spans="3:3" x14ac:dyDescent="0.3">
      <c r="C793" s="8"/>
    </row>
    <row r="794" spans="3:3" x14ac:dyDescent="0.3">
      <c r="C794" s="8"/>
    </row>
    <row r="795" spans="3:3" x14ac:dyDescent="0.3">
      <c r="C795" s="8"/>
    </row>
    <row r="796" spans="3:3" x14ac:dyDescent="0.3">
      <c r="C796" s="8"/>
    </row>
    <row r="797" spans="3:3" x14ac:dyDescent="0.3">
      <c r="C797" s="8"/>
    </row>
    <row r="798" spans="3:3" x14ac:dyDescent="0.3">
      <c r="C798" s="8"/>
    </row>
    <row r="799" spans="3:3" x14ac:dyDescent="0.3">
      <c r="C799" s="8"/>
    </row>
    <row r="800" spans="3:3" x14ac:dyDescent="0.3">
      <c r="C800" s="8"/>
    </row>
    <row r="801" spans="3:3" x14ac:dyDescent="0.3">
      <c r="C801" s="8"/>
    </row>
    <row r="802" spans="3:3" x14ac:dyDescent="0.3">
      <c r="C802" s="8"/>
    </row>
    <row r="803" spans="3:3" x14ac:dyDescent="0.3">
      <c r="C803" s="8"/>
    </row>
    <row r="804" spans="3:3" x14ac:dyDescent="0.3">
      <c r="C804" s="8"/>
    </row>
    <row r="805" spans="3:3" x14ac:dyDescent="0.3">
      <c r="C805" s="8"/>
    </row>
    <row r="806" spans="3:3" x14ac:dyDescent="0.3">
      <c r="C806" s="8"/>
    </row>
    <row r="807" spans="3:3" x14ac:dyDescent="0.3">
      <c r="C807" s="8"/>
    </row>
    <row r="808" spans="3:3" x14ac:dyDescent="0.3">
      <c r="C808" s="8"/>
    </row>
    <row r="809" spans="3:3" x14ac:dyDescent="0.3">
      <c r="C809" s="8"/>
    </row>
    <row r="810" spans="3:3" x14ac:dyDescent="0.3">
      <c r="C810" s="8"/>
    </row>
    <row r="811" spans="3:3" x14ac:dyDescent="0.3">
      <c r="C811" s="8"/>
    </row>
    <row r="812" spans="3:3" x14ac:dyDescent="0.3">
      <c r="C812" s="8"/>
    </row>
    <row r="813" spans="3:3" x14ac:dyDescent="0.3">
      <c r="C813" s="8"/>
    </row>
    <row r="814" spans="3:3" x14ac:dyDescent="0.3">
      <c r="C814" s="8"/>
    </row>
    <row r="815" spans="3:3" x14ac:dyDescent="0.3">
      <c r="C815" s="8"/>
    </row>
    <row r="816" spans="3:3" x14ac:dyDescent="0.3">
      <c r="C816" s="8"/>
    </row>
    <row r="817" spans="3:3" x14ac:dyDescent="0.3">
      <c r="C817" s="8"/>
    </row>
    <row r="818" spans="3:3" x14ac:dyDescent="0.3">
      <c r="C818" s="8"/>
    </row>
    <row r="819" spans="3:3" x14ac:dyDescent="0.3">
      <c r="C819" s="8"/>
    </row>
    <row r="820" spans="3:3" x14ac:dyDescent="0.3">
      <c r="C820" s="8"/>
    </row>
    <row r="821" spans="3:3" x14ac:dyDescent="0.3">
      <c r="C821" s="8"/>
    </row>
    <row r="822" spans="3:3" x14ac:dyDescent="0.3">
      <c r="C822" s="8"/>
    </row>
    <row r="823" spans="3:3" x14ac:dyDescent="0.3">
      <c r="C823" s="8"/>
    </row>
    <row r="824" spans="3:3" x14ac:dyDescent="0.3">
      <c r="C824" s="8"/>
    </row>
    <row r="825" spans="3:3" x14ac:dyDescent="0.3">
      <c r="C825" s="8"/>
    </row>
    <row r="826" spans="3:3" x14ac:dyDescent="0.3">
      <c r="C826" s="8"/>
    </row>
    <row r="827" spans="3:3" x14ac:dyDescent="0.3">
      <c r="C827" s="8"/>
    </row>
    <row r="828" spans="3:3" x14ac:dyDescent="0.3">
      <c r="C828" s="8"/>
    </row>
    <row r="829" spans="3:3" x14ac:dyDescent="0.3">
      <c r="C829" s="8"/>
    </row>
    <row r="830" spans="3:3" x14ac:dyDescent="0.3">
      <c r="C830" s="8"/>
    </row>
    <row r="831" spans="3:3" x14ac:dyDescent="0.3">
      <c r="C831" s="8"/>
    </row>
    <row r="832" spans="3:3" x14ac:dyDescent="0.3">
      <c r="C832" s="8"/>
    </row>
    <row r="833" spans="3:3" x14ac:dyDescent="0.3">
      <c r="C833" s="8"/>
    </row>
    <row r="834" spans="3:3" x14ac:dyDescent="0.3">
      <c r="C834" s="8"/>
    </row>
    <row r="835" spans="3:3" x14ac:dyDescent="0.3">
      <c r="C835" s="8"/>
    </row>
    <row r="836" spans="3:3" x14ac:dyDescent="0.3">
      <c r="C836" s="8"/>
    </row>
    <row r="837" spans="3:3" x14ac:dyDescent="0.3">
      <c r="C837" s="8"/>
    </row>
    <row r="838" spans="3:3" x14ac:dyDescent="0.3">
      <c r="C838" s="8"/>
    </row>
    <row r="839" spans="3:3" x14ac:dyDescent="0.3">
      <c r="C839" s="8"/>
    </row>
    <row r="840" spans="3:3" x14ac:dyDescent="0.3">
      <c r="C840" s="8"/>
    </row>
    <row r="841" spans="3:3" x14ac:dyDescent="0.3">
      <c r="C841" s="8"/>
    </row>
    <row r="842" spans="3:3" x14ac:dyDescent="0.3">
      <c r="C842" s="8"/>
    </row>
    <row r="843" spans="3:3" x14ac:dyDescent="0.3">
      <c r="C843" s="8"/>
    </row>
    <row r="844" spans="3:3" x14ac:dyDescent="0.3">
      <c r="C844" s="8"/>
    </row>
    <row r="845" spans="3:3" x14ac:dyDescent="0.3">
      <c r="C845" s="8"/>
    </row>
    <row r="846" spans="3:3" x14ac:dyDescent="0.3">
      <c r="C846" s="8"/>
    </row>
    <row r="847" spans="3:3" x14ac:dyDescent="0.3">
      <c r="C847" s="8"/>
    </row>
    <row r="848" spans="3:3" x14ac:dyDescent="0.3">
      <c r="C848" s="8"/>
    </row>
    <row r="849" spans="3:3" x14ac:dyDescent="0.3">
      <c r="C849" s="8"/>
    </row>
    <row r="850" spans="3:3" x14ac:dyDescent="0.3">
      <c r="C850" s="8"/>
    </row>
    <row r="851" spans="3:3" x14ac:dyDescent="0.3">
      <c r="C851" s="8"/>
    </row>
    <row r="852" spans="3:3" x14ac:dyDescent="0.3">
      <c r="C852" s="8"/>
    </row>
    <row r="853" spans="3:3" x14ac:dyDescent="0.3">
      <c r="C853" s="8"/>
    </row>
    <row r="854" spans="3:3" x14ac:dyDescent="0.3">
      <c r="C854" s="8"/>
    </row>
    <row r="855" spans="3:3" x14ac:dyDescent="0.3">
      <c r="C855" s="8"/>
    </row>
    <row r="856" spans="3:3" x14ac:dyDescent="0.3">
      <c r="C856" s="8"/>
    </row>
    <row r="857" spans="3:3" x14ac:dyDescent="0.3">
      <c r="C857" s="8"/>
    </row>
    <row r="858" spans="3:3" x14ac:dyDescent="0.3">
      <c r="C858" s="8"/>
    </row>
    <row r="859" spans="3:3" x14ac:dyDescent="0.3">
      <c r="C859" s="8"/>
    </row>
    <row r="860" spans="3:3" x14ac:dyDescent="0.3">
      <c r="C860" s="8"/>
    </row>
    <row r="861" spans="3:3" x14ac:dyDescent="0.3">
      <c r="C861" s="8"/>
    </row>
    <row r="862" spans="3:3" x14ac:dyDescent="0.3">
      <c r="C862" s="8"/>
    </row>
    <row r="863" spans="3:3" x14ac:dyDescent="0.3">
      <c r="C863" s="8"/>
    </row>
    <row r="864" spans="3:3" x14ac:dyDescent="0.3">
      <c r="C864" s="8"/>
    </row>
    <row r="865" spans="3:3" x14ac:dyDescent="0.3">
      <c r="C865" s="8"/>
    </row>
    <row r="866" spans="3:3" x14ac:dyDescent="0.3">
      <c r="C866" s="8"/>
    </row>
    <row r="867" spans="3:3" x14ac:dyDescent="0.3">
      <c r="C867" s="8"/>
    </row>
    <row r="868" spans="3:3" x14ac:dyDescent="0.3">
      <c r="C868" s="8"/>
    </row>
    <row r="869" spans="3:3" x14ac:dyDescent="0.3">
      <c r="C869" s="8"/>
    </row>
    <row r="870" spans="3:3" x14ac:dyDescent="0.3">
      <c r="C870" s="8"/>
    </row>
    <row r="871" spans="3:3" x14ac:dyDescent="0.3">
      <c r="C871" s="8"/>
    </row>
    <row r="872" spans="3:3" x14ac:dyDescent="0.3">
      <c r="C872" s="8"/>
    </row>
    <row r="873" spans="3:3" x14ac:dyDescent="0.3">
      <c r="C873" s="8"/>
    </row>
    <row r="874" spans="3:3" x14ac:dyDescent="0.3">
      <c r="C874" s="8"/>
    </row>
    <row r="875" spans="3:3" x14ac:dyDescent="0.3">
      <c r="C875" s="8"/>
    </row>
    <row r="876" spans="3:3" x14ac:dyDescent="0.3">
      <c r="C876" s="8"/>
    </row>
    <row r="877" spans="3:3" x14ac:dyDescent="0.3">
      <c r="C877" s="8"/>
    </row>
    <row r="878" spans="3:3" x14ac:dyDescent="0.3">
      <c r="C878" s="8"/>
    </row>
    <row r="879" spans="3:3" x14ac:dyDescent="0.3">
      <c r="C879" s="8"/>
    </row>
    <row r="880" spans="3:3" x14ac:dyDescent="0.3">
      <c r="C880" s="8"/>
    </row>
    <row r="881" spans="3:3" x14ac:dyDescent="0.3">
      <c r="C881" s="8"/>
    </row>
    <row r="882" spans="3:3" x14ac:dyDescent="0.3">
      <c r="C882" s="8"/>
    </row>
    <row r="883" spans="3:3" x14ac:dyDescent="0.3">
      <c r="C883" s="8"/>
    </row>
    <row r="884" spans="3:3" x14ac:dyDescent="0.3">
      <c r="C884" s="8"/>
    </row>
    <row r="885" spans="3:3" x14ac:dyDescent="0.3">
      <c r="C885" s="8"/>
    </row>
    <row r="886" spans="3:3" x14ac:dyDescent="0.3">
      <c r="C886" s="8"/>
    </row>
    <row r="887" spans="3:3" x14ac:dyDescent="0.3">
      <c r="C887" s="8"/>
    </row>
    <row r="888" spans="3:3" x14ac:dyDescent="0.3">
      <c r="C888" s="8"/>
    </row>
    <row r="889" spans="3:3" x14ac:dyDescent="0.3">
      <c r="C889" s="8"/>
    </row>
    <row r="890" spans="3:3" x14ac:dyDescent="0.3">
      <c r="C890" s="8"/>
    </row>
    <row r="891" spans="3:3" x14ac:dyDescent="0.3">
      <c r="C891" s="8"/>
    </row>
    <row r="892" spans="3:3" x14ac:dyDescent="0.3">
      <c r="C892" s="8"/>
    </row>
    <row r="893" spans="3:3" x14ac:dyDescent="0.3">
      <c r="C893" s="8"/>
    </row>
    <row r="894" spans="3:3" x14ac:dyDescent="0.3">
      <c r="C894" s="8"/>
    </row>
    <row r="895" spans="3:3" x14ac:dyDescent="0.3">
      <c r="C895" s="8"/>
    </row>
    <row r="896" spans="3:3" x14ac:dyDescent="0.3">
      <c r="C896" s="8"/>
    </row>
    <row r="897" spans="3:3" x14ac:dyDescent="0.3">
      <c r="C897" s="8"/>
    </row>
    <row r="898" spans="3:3" x14ac:dyDescent="0.3">
      <c r="C898" s="8"/>
    </row>
    <row r="899" spans="3:3" x14ac:dyDescent="0.3">
      <c r="C899" s="8"/>
    </row>
    <row r="900" spans="3:3" x14ac:dyDescent="0.3">
      <c r="C900" s="8"/>
    </row>
    <row r="901" spans="3:3" x14ac:dyDescent="0.3">
      <c r="C901" s="8"/>
    </row>
    <row r="902" spans="3:3" x14ac:dyDescent="0.3">
      <c r="C902" s="8"/>
    </row>
    <row r="903" spans="3:3" x14ac:dyDescent="0.3">
      <c r="C903" s="8"/>
    </row>
    <row r="904" spans="3:3" x14ac:dyDescent="0.3">
      <c r="C904" s="8"/>
    </row>
    <row r="905" spans="3:3" x14ac:dyDescent="0.3">
      <c r="C905" s="8"/>
    </row>
    <row r="906" spans="3:3" x14ac:dyDescent="0.3">
      <c r="C906" s="8"/>
    </row>
    <row r="907" spans="3:3" x14ac:dyDescent="0.3">
      <c r="C907" s="8"/>
    </row>
    <row r="908" spans="3:3" x14ac:dyDescent="0.3">
      <c r="C908" s="8"/>
    </row>
    <row r="909" spans="3:3" x14ac:dyDescent="0.3">
      <c r="C909" s="8"/>
    </row>
    <row r="910" spans="3:3" x14ac:dyDescent="0.3">
      <c r="C910" s="8"/>
    </row>
    <row r="911" spans="3:3" x14ac:dyDescent="0.3">
      <c r="C911" s="8"/>
    </row>
    <row r="912" spans="3:3" x14ac:dyDescent="0.3">
      <c r="C912" s="8"/>
    </row>
    <row r="913" spans="3:3" x14ac:dyDescent="0.3">
      <c r="C913" s="8"/>
    </row>
    <row r="914" spans="3:3" x14ac:dyDescent="0.3">
      <c r="C914" s="8"/>
    </row>
    <row r="915" spans="3:3" x14ac:dyDescent="0.3">
      <c r="C915" s="8"/>
    </row>
    <row r="916" spans="3:3" x14ac:dyDescent="0.3">
      <c r="C916" s="8"/>
    </row>
    <row r="917" spans="3:3" x14ac:dyDescent="0.3">
      <c r="C917" s="8"/>
    </row>
    <row r="918" spans="3:3" x14ac:dyDescent="0.3">
      <c r="C918" s="8"/>
    </row>
    <row r="919" spans="3:3" x14ac:dyDescent="0.3">
      <c r="C919" s="8"/>
    </row>
    <row r="920" spans="3:3" x14ac:dyDescent="0.3">
      <c r="C920" s="8"/>
    </row>
    <row r="921" spans="3:3" x14ac:dyDescent="0.3">
      <c r="C921" s="8"/>
    </row>
    <row r="922" spans="3:3" x14ac:dyDescent="0.3">
      <c r="C922" s="8"/>
    </row>
    <row r="923" spans="3:3" x14ac:dyDescent="0.3">
      <c r="C923" s="8"/>
    </row>
    <row r="924" spans="3:3" x14ac:dyDescent="0.3">
      <c r="C924" s="8"/>
    </row>
    <row r="925" spans="3:3" x14ac:dyDescent="0.3">
      <c r="C925" s="8"/>
    </row>
    <row r="926" spans="3:3" x14ac:dyDescent="0.3">
      <c r="C926" s="8"/>
    </row>
    <row r="927" spans="3:3" x14ac:dyDescent="0.3">
      <c r="C927" s="8"/>
    </row>
    <row r="928" spans="3:3" x14ac:dyDescent="0.3">
      <c r="C928" s="8"/>
    </row>
    <row r="929" spans="3:3" x14ac:dyDescent="0.3">
      <c r="C929" s="8"/>
    </row>
    <row r="930" spans="3:3" x14ac:dyDescent="0.3">
      <c r="C930" s="8"/>
    </row>
    <row r="931" spans="3:3" x14ac:dyDescent="0.3">
      <c r="C931" s="8"/>
    </row>
    <row r="932" spans="3:3" x14ac:dyDescent="0.3">
      <c r="C932" s="8"/>
    </row>
    <row r="933" spans="3:3" x14ac:dyDescent="0.3">
      <c r="C933" s="8"/>
    </row>
    <row r="934" spans="3:3" x14ac:dyDescent="0.3">
      <c r="C934" s="8"/>
    </row>
    <row r="935" spans="3:3" x14ac:dyDescent="0.3">
      <c r="C935" s="8"/>
    </row>
    <row r="936" spans="3:3" x14ac:dyDescent="0.3">
      <c r="C936" s="8"/>
    </row>
    <row r="937" spans="3:3" x14ac:dyDescent="0.3">
      <c r="C937" s="8"/>
    </row>
    <row r="938" spans="3:3" x14ac:dyDescent="0.3">
      <c r="C938" s="8"/>
    </row>
    <row r="939" spans="3:3" x14ac:dyDescent="0.3">
      <c r="C939" s="8"/>
    </row>
    <row r="940" spans="3:3" x14ac:dyDescent="0.3">
      <c r="C940" s="8"/>
    </row>
    <row r="941" spans="3:3" x14ac:dyDescent="0.3">
      <c r="C941" s="8"/>
    </row>
    <row r="942" spans="3:3" x14ac:dyDescent="0.3">
      <c r="C942" s="8"/>
    </row>
    <row r="943" spans="3:3" x14ac:dyDescent="0.3">
      <c r="C943" s="8"/>
    </row>
    <row r="944" spans="3:3" x14ac:dyDescent="0.3">
      <c r="C944" s="8"/>
    </row>
    <row r="945" spans="3:3" x14ac:dyDescent="0.3">
      <c r="C945" s="8"/>
    </row>
    <row r="946" spans="3:3" x14ac:dyDescent="0.3">
      <c r="C946" s="8"/>
    </row>
    <row r="947" spans="3:3" x14ac:dyDescent="0.3">
      <c r="C947" s="8"/>
    </row>
    <row r="948" spans="3:3" x14ac:dyDescent="0.3">
      <c r="C948" s="8"/>
    </row>
    <row r="949" spans="3:3" x14ac:dyDescent="0.3">
      <c r="C949" s="8"/>
    </row>
    <row r="950" spans="3:3" x14ac:dyDescent="0.3">
      <c r="C950" s="8"/>
    </row>
    <row r="951" spans="3:3" x14ac:dyDescent="0.3">
      <c r="C951" s="8"/>
    </row>
    <row r="952" spans="3:3" x14ac:dyDescent="0.3">
      <c r="C952" s="8"/>
    </row>
    <row r="953" spans="3:3" x14ac:dyDescent="0.3">
      <c r="C953" s="8"/>
    </row>
    <row r="954" spans="3:3" x14ac:dyDescent="0.3">
      <c r="C954" s="8"/>
    </row>
    <row r="955" spans="3:3" x14ac:dyDescent="0.3">
      <c r="C955" s="8"/>
    </row>
    <row r="956" spans="3:3" x14ac:dyDescent="0.3">
      <c r="C956" s="8"/>
    </row>
    <row r="957" spans="3:3" x14ac:dyDescent="0.3">
      <c r="C957" s="8"/>
    </row>
    <row r="958" spans="3:3" x14ac:dyDescent="0.3">
      <c r="C958" s="8"/>
    </row>
    <row r="959" spans="3:3" x14ac:dyDescent="0.3">
      <c r="C959" s="8"/>
    </row>
    <row r="960" spans="3:3" x14ac:dyDescent="0.3">
      <c r="C960" s="8"/>
    </row>
    <row r="961" spans="3:3" x14ac:dyDescent="0.3">
      <c r="C961" s="8"/>
    </row>
    <row r="962" spans="3:3" x14ac:dyDescent="0.3">
      <c r="C962" s="8"/>
    </row>
    <row r="963" spans="3:3" x14ac:dyDescent="0.3">
      <c r="C963" s="8"/>
    </row>
    <row r="964" spans="3:3" x14ac:dyDescent="0.3">
      <c r="C964" s="8"/>
    </row>
    <row r="965" spans="3:3" x14ac:dyDescent="0.3">
      <c r="C965" s="8"/>
    </row>
    <row r="966" spans="3:3" x14ac:dyDescent="0.3">
      <c r="C966" s="8"/>
    </row>
    <row r="967" spans="3:3" x14ac:dyDescent="0.3">
      <c r="C967" s="8"/>
    </row>
    <row r="968" spans="3:3" x14ac:dyDescent="0.3">
      <c r="C968" s="8"/>
    </row>
    <row r="969" spans="3:3" x14ac:dyDescent="0.3">
      <c r="C969" s="8"/>
    </row>
    <row r="970" spans="3:3" x14ac:dyDescent="0.3">
      <c r="C970" s="8"/>
    </row>
    <row r="971" spans="3:3" x14ac:dyDescent="0.3">
      <c r="C971" s="8"/>
    </row>
    <row r="972" spans="3:3" x14ac:dyDescent="0.3">
      <c r="C972" s="8"/>
    </row>
    <row r="973" spans="3:3" x14ac:dyDescent="0.3">
      <c r="C973" s="8"/>
    </row>
    <row r="974" spans="3:3" x14ac:dyDescent="0.3">
      <c r="C974" s="8"/>
    </row>
    <row r="975" spans="3:3" x14ac:dyDescent="0.3">
      <c r="C975" s="8"/>
    </row>
    <row r="976" spans="3:3" x14ac:dyDescent="0.3">
      <c r="C976" s="8"/>
    </row>
    <row r="977" spans="3:3" x14ac:dyDescent="0.3">
      <c r="C977" s="8"/>
    </row>
    <row r="978" spans="3:3" x14ac:dyDescent="0.3">
      <c r="C978" s="8"/>
    </row>
    <row r="979" spans="3:3" x14ac:dyDescent="0.3">
      <c r="C979" s="8"/>
    </row>
    <row r="980" spans="3:3" x14ac:dyDescent="0.3">
      <c r="C980" s="8"/>
    </row>
    <row r="981" spans="3:3" x14ac:dyDescent="0.3">
      <c r="C981" s="8"/>
    </row>
    <row r="982" spans="3:3" x14ac:dyDescent="0.3">
      <c r="C982" s="8"/>
    </row>
    <row r="983" spans="3:3" x14ac:dyDescent="0.3">
      <c r="C983" s="8"/>
    </row>
    <row r="984" spans="3:3" x14ac:dyDescent="0.3">
      <c r="C984" s="8"/>
    </row>
    <row r="985" spans="3:3" x14ac:dyDescent="0.3">
      <c r="C985" s="8"/>
    </row>
    <row r="986" spans="3:3" x14ac:dyDescent="0.3">
      <c r="C986" s="8"/>
    </row>
    <row r="987" spans="3:3" x14ac:dyDescent="0.3">
      <c r="C987" s="8"/>
    </row>
    <row r="988" spans="3:3" x14ac:dyDescent="0.3">
      <c r="C988" s="8"/>
    </row>
    <row r="989" spans="3:3" x14ac:dyDescent="0.3">
      <c r="C989" s="8"/>
    </row>
    <row r="990" spans="3:3" x14ac:dyDescent="0.3">
      <c r="C990" s="8"/>
    </row>
    <row r="991" spans="3:3" x14ac:dyDescent="0.3">
      <c r="C991" s="8"/>
    </row>
    <row r="992" spans="3:3" x14ac:dyDescent="0.3">
      <c r="C992" s="8"/>
    </row>
    <row r="993" spans="3:3" x14ac:dyDescent="0.3">
      <c r="C993" s="8"/>
    </row>
    <row r="994" spans="3:3" x14ac:dyDescent="0.3">
      <c r="C994" s="8"/>
    </row>
    <row r="995" spans="3:3" x14ac:dyDescent="0.3">
      <c r="C995" s="8"/>
    </row>
    <row r="996" spans="3:3" x14ac:dyDescent="0.3">
      <c r="C996" s="8"/>
    </row>
    <row r="997" spans="3:3" x14ac:dyDescent="0.3">
      <c r="C997" s="8"/>
    </row>
    <row r="998" spans="3:3" x14ac:dyDescent="0.3">
      <c r="C998" s="8"/>
    </row>
    <row r="999" spans="3:3" x14ac:dyDescent="0.3">
      <c r="C999" s="8"/>
    </row>
    <row r="1000" spans="3:3" x14ac:dyDescent="0.3">
      <c r="C1000" s="8"/>
    </row>
    <row r="1001" spans="3:3" x14ac:dyDescent="0.3">
      <c r="C1001" s="8"/>
    </row>
    <row r="1002" spans="3:3" x14ac:dyDescent="0.3">
      <c r="C1002" s="8"/>
    </row>
    <row r="1003" spans="3:3" x14ac:dyDescent="0.3">
      <c r="C1003" s="8"/>
    </row>
    <row r="1004" spans="3:3" x14ac:dyDescent="0.3">
      <c r="C1004" s="8"/>
    </row>
    <row r="1005" spans="3:3" x14ac:dyDescent="0.3">
      <c r="C1005" s="8"/>
    </row>
    <row r="1006" spans="3:3" x14ac:dyDescent="0.3">
      <c r="C1006" s="8"/>
    </row>
    <row r="1007" spans="3:3" x14ac:dyDescent="0.3">
      <c r="C1007" s="8"/>
    </row>
    <row r="1008" spans="3:3" x14ac:dyDescent="0.3">
      <c r="C1008" s="8"/>
    </row>
    <row r="1009" spans="3:3" x14ac:dyDescent="0.3">
      <c r="C1009" s="8"/>
    </row>
    <row r="1010" spans="3:3" x14ac:dyDescent="0.3">
      <c r="C1010" s="8"/>
    </row>
    <row r="1011" spans="3:3" x14ac:dyDescent="0.3">
      <c r="C1011" s="8"/>
    </row>
    <row r="1012" spans="3:3" x14ac:dyDescent="0.3">
      <c r="C1012" s="8"/>
    </row>
    <row r="1013" spans="3:3" x14ac:dyDescent="0.3">
      <c r="C1013" s="8"/>
    </row>
    <row r="1014" spans="3:3" x14ac:dyDescent="0.3">
      <c r="C1014" s="8"/>
    </row>
    <row r="1015" spans="3:3" x14ac:dyDescent="0.3">
      <c r="C1015" s="8"/>
    </row>
    <row r="1016" spans="3:3" x14ac:dyDescent="0.3">
      <c r="C1016" s="8"/>
    </row>
    <row r="1017" spans="3:3" x14ac:dyDescent="0.3">
      <c r="C1017" s="8"/>
    </row>
    <row r="1018" spans="3:3" x14ac:dyDescent="0.3">
      <c r="C1018" s="8"/>
    </row>
    <row r="1019" spans="3:3" x14ac:dyDescent="0.3">
      <c r="C1019" s="8"/>
    </row>
    <row r="1020" spans="3:3" x14ac:dyDescent="0.3">
      <c r="C1020" s="8"/>
    </row>
    <row r="1021" spans="3:3" x14ac:dyDescent="0.3">
      <c r="C1021" s="8"/>
    </row>
    <row r="1022" spans="3:3" x14ac:dyDescent="0.3">
      <c r="C1022" s="8"/>
    </row>
    <row r="1023" spans="3:3" x14ac:dyDescent="0.3">
      <c r="C1023" s="8"/>
    </row>
    <row r="1024" spans="3:3" x14ac:dyDescent="0.3">
      <c r="C1024" s="8"/>
    </row>
    <row r="1025" spans="3:3" x14ac:dyDescent="0.3">
      <c r="C1025" s="8"/>
    </row>
    <row r="1026" spans="3:3" x14ac:dyDescent="0.3">
      <c r="C1026" s="8"/>
    </row>
    <row r="1027" spans="3:3" x14ac:dyDescent="0.3">
      <c r="C1027" s="8"/>
    </row>
    <row r="1028" spans="3:3" x14ac:dyDescent="0.3">
      <c r="C1028" s="8"/>
    </row>
    <row r="1029" spans="3:3" x14ac:dyDescent="0.3">
      <c r="C1029" s="8"/>
    </row>
    <row r="1030" spans="3:3" x14ac:dyDescent="0.3">
      <c r="C1030" s="8"/>
    </row>
    <row r="1031" spans="3:3" x14ac:dyDescent="0.3">
      <c r="C1031" s="8"/>
    </row>
    <row r="1032" spans="3:3" x14ac:dyDescent="0.3">
      <c r="C1032" s="8"/>
    </row>
    <row r="1033" spans="3:3" x14ac:dyDescent="0.3">
      <c r="C1033" s="8"/>
    </row>
    <row r="1034" spans="3:3" x14ac:dyDescent="0.3">
      <c r="C1034" s="8"/>
    </row>
    <row r="1035" spans="3:3" x14ac:dyDescent="0.3">
      <c r="C1035" s="8"/>
    </row>
    <row r="1036" spans="3:3" x14ac:dyDescent="0.3">
      <c r="C1036" s="8"/>
    </row>
    <row r="1037" spans="3:3" x14ac:dyDescent="0.3">
      <c r="C1037" s="8"/>
    </row>
    <row r="1038" spans="3:3" x14ac:dyDescent="0.3">
      <c r="C1038" s="8"/>
    </row>
    <row r="1039" spans="3:3" x14ac:dyDescent="0.3">
      <c r="C1039" s="8"/>
    </row>
    <row r="1040" spans="3:3" x14ac:dyDescent="0.3">
      <c r="C1040" s="8"/>
    </row>
    <row r="1041" spans="3:3" x14ac:dyDescent="0.3">
      <c r="C1041" s="8"/>
    </row>
    <row r="1042" spans="3:3" x14ac:dyDescent="0.3">
      <c r="C1042" s="8"/>
    </row>
    <row r="1043" spans="3:3" x14ac:dyDescent="0.3">
      <c r="C1043" s="8"/>
    </row>
    <row r="1044" spans="3:3" x14ac:dyDescent="0.3">
      <c r="C1044" s="8"/>
    </row>
    <row r="1045" spans="3:3" x14ac:dyDescent="0.3">
      <c r="C1045" s="8"/>
    </row>
    <row r="1046" spans="3:3" x14ac:dyDescent="0.3">
      <c r="C1046" s="8"/>
    </row>
    <row r="1047" spans="3:3" x14ac:dyDescent="0.3">
      <c r="C1047" s="8"/>
    </row>
    <row r="1048" spans="3:3" x14ac:dyDescent="0.3">
      <c r="C1048" s="8"/>
    </row>
    <row r="1049" spans="3:3" x14ac:dyDescent="0.3">
      <c r="C1049" s="8"/>
    </row>
    <row r="1050" spans="3:3" x14ac:dyDescent="0.3">
      <c r="C1050" s="8"/>
    </row>
    <row r="1051" spans="3:3" x14ac:dyDescent="0.3">
      <c r="C1051" s="8"/>
    </row>
    <row r="1052" spans="3:3" x14ac:dyDescent="0.3">
      <c r="C1052" s="8"/>
    </row>
    <row r="1053" spans="3:3" x14ac:dyDescent="0.3">
      <c r="C1053" s="8"/>
    </row>
    <row r="1054" spans="3:3" x14ac:dyDescent="0.3">
      <c r="C1054" s="8"/>
    </row>
    <row r="1055" spans="3:3" x14ac:dyDescent="0.3">
      <c r="C1055" s="8"/>
    </row>
    <row r="1056" spans="3:3" x14ac:dyDescent="0.3">
      <c r="C1056" s="8"/>
    </row>
    <row r="1057" spans="3:3" x14ac:dyDescent="0.3">
      <c r="C1057" s="8"/>
    </row>
    <row r="1058" spans="3:3" x14ac:dyDescent="0.3">
      <c r="C1058" s="8"/>
    </row>
    <row r="1059" spans="3:3" x14ac:dyDescent="0.3">
      <c r="C1059" s="8"/>
    </row>
    <row r="1060" spans="3:3" x14ac:dyDescent="0.3">
      <c r="C1060" s="8"/>
    </row>
    <row r="1061" spans="3:3" x14ac:dyDescent="0.3">
      <c r="C1061" s="8"/>
    </row>
    <row r="1062" spans="3:3" x14ac:dyDescent="0.3">
      <c r="C1062" s="8"/>
    </row>
    <row r="1063" spans="3:3" x14ac:dyDescent="0.3">
      <c r="C1063" s="8"/>
    </row>
    <row r="1064" spans="3:3" x14ac:dyDescent="0.3">
      <c r="C1064" s="8"/>
    </row>
    <row r="1065" spans="3:3" x14ac:dyDescent="0.3">
      <c r="C1065" s="8"/>
    </row>
    <row r="1066" spans="3:3" x14ac:dyDescent="0.3">
      <c r="C1066" s="8"/>
    </row>
    <row r="1067" spans="3:3" x14ac:dyDescent="0.3">
      <c r="C1067" s="8"/>
    </row>
    <row r="1068" spans="3:3" x14ac:dyDescent="0.3">
      <c r="C1068" s="8"/>
    </row>
    <row r="1069" spans="3:3" x14ac:dyDescent="0.3">
      <c r="C1069" s="8"/>
    </row>
    <row r="1070" spans="3:3" x14ac:dyDescent="0.3">
      <c r="C1070" s="8"/>
    </row>
    <row r="1071" spans="3:3" x14ac:dyDescent="0.3">
      <c r="C1071" s="8"/>
    </row>
    <row r="1072" spans="3:3" x14ac:dyDescent="0.3">
      <c r="C1072" s="8"/>
    </row>
    <row r="1073" spans="3:3" x14ac:dyDescent="0.3">
      <c r="C1073" s="8"/>
    </row>
    <row r="1074" spans="3:3" x14ac:dyDescent="0.3">
      <c r="C1074" s="8"/>
    </row>
    <row r="1075" spans="3:3" x14ac:dyDescent="0.3">
      <c r="C1075" s="8"/>
    </row>
    <row r="1076" spans="3:3" x14ac:dyDescent="0.3">
      <c r="C1076" s="8"/>
    </row>
    <row r="1077" spans="3:3" x14ac:dyDescent="0.3">
      <c r="C1077" s="8"/>
    </row>
    <row r="1078" spans="3:3" x14ac:dyDescent="0.3">
      <c r="C1078" s="8"/>
    </row>
    <row r="1079" spans="3:3" x14ac:dyDescent="0.3">
      <c r="C1079" s="8"/>
    </row>
    <row r="1080" spans="3:3" x14ac:dyDescent="0.3">
      <c r="C1080" s="8"/>
    </row>
    <row r="1081" spans="3:3" x14ac:dyDescent="0.3">
      <c r="C1081" s="8"/>
    </row>
    <row r="1082" spans="3:3" x14ac:dyDescent="0.3">
      <c r="C1082" s="8"/>
    </row>
    <row r="1083" spans="3:3" x14ac:dyDescent="0.3">
      <c r="C1083" s="8"/>
    </row>
    <row r="1084" spans="3:3" x14ac:dyDescent="0.3">
      <c r="C1084" s="8"/>
    </row>
    <row r="1085" spans="3:3" x14ac:dyDescent="0.3">
      <c r="C1085" s="8"/>
    </row>
    <row r="1086" spans="3:3" x14ac:dyDescent="0.3">
      <c r="C1086" s="8"/>
    </row>
    <row r="1087" spans="3:3" x14ac:dyDescent="0.3">
      <c r="C1087" s="8"/>
    </row>
    <row r="1088" spans="3:3" x14ac:dyDescent="0.3">
      <c r="C1088" s="8"/>
    </row>
    <row r="1089" spans="3:3" x14ac:dyDescent="0.3">
      <c r="C1089" s="8"/>
    </row>
    <row r="1090" spans="3:3" x14ac:dyDescent="0.3">
      <c r="C1090" s="8"/>
    </row>
    <row r="1091" spans="3:3" x14ac:dyDescent="0.3">
      <c r="C1091" s="8"/>
    </row>
    <row r="1092" spans="3:3" x14ac:dyDescent="0.3">
      <c r="C1092" s="8"/>
    </row>
    <row r="1093" spans="3:3" x14ac:dyDescent="0.3">
      <c r="C1093" s="8"/>
    </row>
    <row r="1094" spans="3:3" x14ac:dyDescent="0.3">
      <c r="C1094" s="8"/>
    </row>
    <row r="1095" spans="3:3" x14ac:dyDescent="0.3">
      <c r="C1095" s="8"/>
    </row>
    <row r="1096" spans="3:3" x14ac:dyDescent="0.3">
      <c r="C1096" s="8"/>
    </row>
    <row r="1097" spans="3:3" x14ac:dyDescent="0.3">
      <c r="C1097" s="8"/>
    </row>
    <row r="1098" spans="3:3" x14ac:dyDescent="0.3">
      <c r="C1098" s="8"/>
    </row>
    <row r="1099" spans="3:3" x14ac:dyDescent="0.3">
      <c r="C1099" s="8"/>
    </row>
    <row r="1100" spans="3:3" x14ac:dyDescent="0.3">
      <c r="C1100" s="8"/>
    </row>
    <row r="1101" spans="3:3" x14ac:dyDescent="0.3">
      <c r="C1101" s="8"/>
    </row>
    <row r="1102" spans="3:3" x14ac:dyDescent="0.3">
      <c r="C1102" s="8"/>
    </row>
    <row r="1103" spans="3:3" x14ac:dyDescent="0.3">
      <c r="C1103" s="8"/>
    </row>
    <row r="1104" spans="3:3" x14ac:dyDescent="0.3">
      <c r="C1104" s="8"/>
    </row>
    <row r="1105" spans="3:3" x14ac:dyDescent="0.3">
      <c r="C1105" s="8"/>
    </row>
    <row r="1106" spans="3:3" x14ac:dyDescent="0.3">
      <c r="C1106" s="8"/>
    </row>
    <row r="1107" spans="3:3" x14ac:dyDescent="0.3">
      <c r="C1107" s="8"/>
    </row>
    <row r="1108" spans="3:3" x14ac:dyDescent="0.3">
      <c r="C1108" s="8"/>
    </row>
    <row r="1109" spans="3:3" x14ac:dyDescent="0.3">
      <c r="C1109" s="8"/>
    </row>
    <row r="1110" spans="3:3" x14ac:dyDescent="0.3">
      <c r="C1110" s="8"/>
    </row>
    <row r="1111" spans="3:3" x14ac:dyDescent="0.3">
      <c r="C1111" s="8"/>
    </row>
    <row r="1112" spans="3:3" x14ac:dyDescent="0.3">
      <c r="C1112" s="8"/>
    </row>
    <row r="1113" spans="3:3" x14ac:dyDescent="0.3">
      <c r="C1113" s="8"/>
    </row>
    <row r="1114" spans="3:3" x14ac:dyDescent="0.3">
      <c r="C1114" s="8"/>
    </row>
    <row r="1115" spans="3:3" x14ac:dyDescent="0.3">
      <c r="C1115" s="8"/>
    </row>
    <row r="1116" spans="3:3" x14ac:dyDescent="0.3">
      <c r="C1116" s="8"/>
    </row>
    <row r="1117" spans="3:3" x14ac:dyDescent="0.3">
      <c r="C1117" s="8"/>
    </row>
    <row r="1118" spans="3:3" x14ac:dyDescent="0.3">
      <c r="C1118" s="8"/>
    </row>
    <row r="1119" spans="3:3" x14ac:dyDescent="0.3">
      <c r="C1119" s="8"/>
    </row>
    <row r="1120" spans="3:3" x14ac:dyDescent="0.3">
      <c r="C1120" s="8"/>
    </row>
    <row r="1121" spans="3:3" x14ac:dyDescent="0.3">
      <c r="C1121" s="8"/>
    </row>
    <row r="1122" spans="3:3" x14ac:dyDescent="0.3">
      <c r="C1122" s="8"/>
    </row>
    <row r="1123" spans="3:3" x14ac:dyDescent="0.3">
      <c r="C1123" s="8"/>
    </row>
    <row r="1124" spans="3:3" x14ac:dyDescent="0.3">
      <c r="C1124" s="8"/>
    </row>
    <row r="1125" spans="3:3" x14ac:dyDescent="0.3">
      <c r="C1125" s="8"/>
    </row>
    <row r="1126" spans="3:3" x14ac:dyDescent="0.3">
      <c r="C1126" s="8"/>
    </row>
    <row r="1127" spans="3:3" x14ac:dyDescent="0.3">
      <c r="C1127" s="8"/>
    </row>
    <row r="1128" spans="3:3" x14ac:dyDescent="0.3">
      <c r="C1128" s="8"/>
    </row>
    <row r="1129" spans="3:3" x14ac:dyDescent="0.3">
      <c r="C1129" s="8"/>
    </row>
    <row r="1130" spans="3:3" x14ac:dyDescent="0.3">
      <c r="C1130" s="8"/>
    </row>
    <row r="1131" spans="3:3" x14ac:dyDescent="0.3">
      <c r="C1131" s="8"/>
    </row>
    <row r="1132" spans="3:3" x14ac:dyDescent="0.3">
      <c r="C1132" s="8"/>
    </row>
    <row r="1133" spans="3:3" x14ac:dyDescent="0.3">
      <c r="C1133" s="8"/>
    </row>
    <row r="1134" spans="3:3" x14ac:dyDescent="0.3">
      <c r="C1134" s="8"/>
    </row>
    <row r="1135" spans="3:3" x14ac:dyDescent="0.3">
      <c r="C1135" s="8"/>
    </row>
    <row r="1136" spans="3:3" x14ac:dyDescent="0.3">
      <c r="C1136" s="8"/>
    </row>
    <row r="1137" spans="3:3" x14ac:dyDescent="0.3">
      <c r="C1137" s="8"/>
    </row>
    <row r="1138" spans="3:3" x14ac:dyDescent="0.3">
      <c r="C1138" s="8"/>
    </row>
    <row r="1139" spans="3:3" x14ac:dyDescent="0.3">
      <c r="C1139" s="8"/>
    </row>
    <row r="1140" spans="3:3" x14ac:dyDescent="0.3">
      <c r="C1140" s="8"/>
    </row>
    <row r="1141" spans="3:3" x14ac:dyDescent="0.3">
      <c r="C1141" s="8"/>
    </row>
    <row r="1142" spans="3:3" x14ac:dyDescent="0.3">
      <c r="C1142" s="8"/>
    </row>
    <row r="1143" spans="3:3" x14ac:dyDescent="0.3">
      <c r="C1143" s="8"/>
    </row>
    <row r="1144" spans="3:3" x14ac:dyDescent="0.3">
      <c r="C1144" s="8"/>
    </row>
    <row r="1145" spans="3:3" x14ac:dyDescent="0.3">
      <c r="C1145" s="8"/>
    </row>
    <row r="1146" spans="3:3" x14ac:dyDescent="0.3">
      <c r="C1146" s="8"/>
    </row>
    <row r="1147" spans="3:3" x14ac:dyDescent="0.3">
      <c r="C1147" s="8"/>
    </row>
    <row r="1148" spans="3:3" x14ac:dyDescent="0.3">
      <c r="C1148" s="8"/>
    </row>
    <row r="1149" spans="3:3" x14ac:dyDescent="0.3">
      <c r="C1149" s="8"/>
    </row>
    <row r="1150" spans="3:3" x14ac:dyDescent="0.3">
      <c r="C1150" s="8"/>
    </row>
    <row r="1151" spans="3:3" x14ac:dyDescent="0.3">
      <c r="C1151" s="8"/>
    </row>
    <row r="1152" spans="3:3" x14ac:dyDescent="0.3">
      <c r="C1152" s="8"/>
    </row>
    <row r="1153" spans="3:3" x14ac:dyDescent="0.3">
      <c r="C1153" s="8"/>
    </row>
    <row r="1154" spans="3:3" x14ac:dyDescent="0.3">
      <c r="C1154" s="8"/>
    </row>
    <row r="1155" spans="3:3" x14ac:dyDescent="0.3">
      <c r="C1155" s="8"/>
    </row>
    <row r="1156" spans="3:3" x14ac:dyDescent="0.3">
      <c r="C1156" s="8"/>
    </row>
    <row r="1157" spans="3:3" x14ac:dyDescent="0.3">
      <c r="C1157" s="8"/>
    </row>
    <row r="1158" spans="3:3" x14ac:dyDescent="0.3">
      <c r="C1158" s="8"/>
    </row>
    <row r="1159" spans="3:3" x14ac:dyDescent="0.3">
      <c r="C1159" s="8"/>
    </row>
    <row r="1160" spans="3:3" x14ac:dyDescent="0.3">
      <c r="C1160" s="8"/>
    </row>
    <row r="1161" spans="3:3" x14ac:dyDescent="0.3">
      <c r="C1161" s="8"/>
    </row>
    <row r="1162" spans="3:3" x14ac:dyDescent="0.3">
      <c r="C1162" s="8"/>
    </row>
    <row r="1163" spans="3:3" x14ac:dyDescent="0.3">
      <c r="C1163" s="8"/>
    </row>
    <row r="1164" spans="3:3" x14ac:dyDescent="0.3">
      <c r="C1164" s="8"/>
    </row>
    <row r="1165" spans="3:3" x14ac:dyDescent="0.3">
      <c r="C1165" s="8"/>
    </row>
    <row r="1166" spans="3:3" x14ac:dyDescent="0.3">
      <c r="C1166" s="8"/>
    </row>
    <row r="1167" spans="3:3" x14ac:dyDescent="0.3">
      <c r="C1167" s="8"/>
    </row>
    <row r="1168" spans="3:3" x14ac:dyDescent="0.3">
      <c r="C1168" s="8"/>
    </row>
    <row r="1169" spans="3:3" x14ac:dyDescent="0.3">
      <c r="C1169" s="8"/>
    </row>
    <row r="1170" spans="3:3" x14ac:dyDescent="0.3">
      <c r="C1170" s="8"/>
    </row>
    <row r="1171" spans="3:3" x14ac:dyDescent="0.3">
      <c r="C1171" s="8"/>
    </row>
    <row r="1172" spans="3:3" x14ac:dyDescent="0.3">
      <c r="C1172" s="8"/>
    </row>
    <row r="1173" spans="3:3" x14ac:dyDescent="0.3">
      <c r="C1173" s="8"/>
    </row>
    <row r="1174" spans="3:3" x14ac:dyDescent="0.3">
      <c r="C1174" s="8"/>
    </row>
    <row r="1175" spans="3:3" x14ac:dyDescent="0.3">
      <c r="C1175" s="8"/>
    </row>
    <row r="1176" spans="3:3" x14ac:dyDescent="0.3">
      <c r="C1176" s="8"/>
    </row>
    <row r="1177" spans="3:3" x14ac:dyDescent="0.3">
      <c r="C1177" s="8"/>
    </row>
    <row r="1178" spans="3:3" x14ac:dyDescent="0.3">
      <c r="C1178" s="8"/>
    </row>
    <row r="1179" spans="3:3" x14ac:dyDescent="0.3">
      <c r="C1179" s="8"/>
    </row>
    <row r="1180" spans="3:3" x14ac:dyDescent="0.3">
      <c r="C1180" s="8"/>
    </row>
    <row r="1181" spans="3:3" x14ac:dyDescent="0.3">
      <c r="C1181" s="8"/>
    </row>
    <row r="1182" spans="3:3" x14ac:dyDescent="0.3">
      <c r="C1182" s="8"/>
    </row>
    <row r="1183" spans="3:3" x14ac:dyDescent="0.3">
      <c r="C1183" s="8"/>
    </row>
    <row r="1184" spans="3:3" x14ac:dyDescent="0.3">
      <c r="C1184" s="8"/>
    </row>
    <row r="1185" spans="3:3" x14ac:dyDescent="0.3">
      <c r="C1185" s="8"/>
    </row>
    <row r="1186" spans="3:3" x14ac:dyDescent="0.3">
      <c r="C1186" s="8"/>
    </row>
    <row r="1187" spans="3:3" x14ac:dyDescent="0.3">
      <c r="C1187" s="8"/>
    </row>
    <row r="1188" spans="3:3" x14ac:dyDescent="0.3">
      <c r="C1188" s="8"/>
    </row>
    <row r="1189" spans="3:3" x14ac:dyDescent="0.3">
      <c r="C1189" s="8"/>
    </row>
    <row r="1190" spans="3:3" x14ac:dyDescent="0.3">
      <c r="C1190" s="8"/>
    </row>
    <row r="1191" spans="3:3" x14ac:dyDescent="0.3">
      <c r="C1191" s="8"/>
    </row>
    <row r="1192" spans="3:3" x14ac:dyDescent="0.3">
      <c r="C1192" s="8"/>
    </row>
    <row r="1193" spans="3:3" x14ac:dyDescent="0.3">
      <c r="C1193" s="8"/>
    </row>
    <row r="1194" spans="3:3" x14ac:dyDescent="0.3">
      <c r="C1194" s="8"/>
    </row>
    <row r="1195" spans="3:3" x14ac:dyDescent="0.3">
      <c r="C1195" s="8"/>
    </row>
    <row r="1196" spans="3:3" x14ac:dyDescent="0.3">
      <c r="C1196" s="8"/>
    </row>
    <row r="1197" spans="3:3" x14ac:dyDescent="0.3">
      <c r="C1197" s="8"/>
    </row>
    <row r="1198" spans="3:3" x14ac:dyDescent="0.3">
      <c r="C1198" s="8"/>
    </row>
    <row r="1199" spans="3:3" x14ac:dyDescent="0.3">
      <c r="C1199" s="8"/>
    </row>
    <row r="1200" spans="3:3" x14ac:dyDescent="0.3">
      <c r="C1200" s="8"/>
    </row>
    <row r="1201" spans="3:3" x14ac:dyDescent="0.3">
      <c r="C1201" s="8"/>
    </row>
    <row r="1202" spans="3:3" x14ac:dyDescent="0.3">
      <c r="C1202" s="8"/>
    </row>
    <row r="1203" spans="3:3" x14ac:dyDescent="0.3">
      <c r="C1203" s="8"/>
    </row>
    <row r="1204" spans="3:3" x14ac:dyDescent="0.3">
      <c r="C1204" s="8"/>
    </row>
    <row r="1205" spans="3:3" x14ac:dyDescent="0.3">
      <c r="C1205" s="8"/>
    </row>
    <row r="1206" spans="3:3" x14ac:dyDescent="0.3">
      <c r="C1206" s="8"/>
    </row>
    <row r="1207" spans="3:3" x14ac:dyDescent="0.3">
      <c r="C1207" s="8"/>
    </row>
    <row r="1208" spans="3:3" x14ac:dyDescent="0.3">
      <c r="C1208" s="8"/>
    </row>
    <row r="1209" spans="3:3" x14ac:dyDescent="0.3">
      <c r="C1209" s="8"/>
    </row>
    <row r="1210" spans="3:3" x14ac:dyDescent="0.3">
      <c r="C1210" s="8"/>
    </row>
    <row r="1211" spans="3:3" x14ac:dyDescent="0.3">
      <c r="C1211" s="8"/>
    </row>
    <row r="1212" spans="3:3" x14ac:dyDescent="0.3">
      <c r="C1212" s="8"/>
    </row>
    <row r="1213" spans="3:3" x14ac:dyDescent="0.3">
      <c r="C1213" s="8"/>
    </row>
    <row r="1214" spans="3:3" x14ac:dyDescent="0.3">
      <c r="C1214" s="8"/>
    </row>
    <row r="1215" spans="3:3" x14ac:dyDescent="0.3">
      <c r="C1215" s="8"/>
    </row>
    <row r="1216" spans="3:3" x14ac:dyDescent="0.3">
      <c r="C1216" s="8"/>
    </row>
    <row r="1217" spans="3:3" x14ac:dyDescent="0.3">
      <c r="C1217" s="8"/>
    </row>
    <row r="1218" spans="3:3" x14ac:dyDescent="0.3">
      <c r="C1218" s="8"/>
    </row>
    <row r="1219" spans="3:3" x14ac:dyDescent="0.3">
      <c r="C1219" s="8"/>
    </row>
    <row r="1220" spans="3:3" x14ac:dyDescent="0.3">
      <c r="C1220" s="8"/>
    </row>
    <row r="1221" spans="3:3" x14ac:dyDescent="0.3">
      <c r="C1221" s="8"/>
    </row>
    <row r="1222" spans="3:3" x14ac:dyDescent="0.3">
      <c r="C1222" s="8"/>
    </row>
    <row r="1223" spans="3:3" x14ac:dyDescent="0.3">
      <c r="C1223" s="8"/>
    </row>
    <row r="1224" spans="3:3" x14ac:dyDescent="0.3">
      <c r="C1224" s="8"/>
    </row>
    <row r="1225" spans="3:3" x14ac:dyDescent="0.3">
      <c r="C1225" s="8"/>
    </row>
    <row r="1226" spans="3:3" x14ac:dyDescent="0.3">
      <c r="C1226" s="8"/>
    </row>
    <row r="1227" spans="3:3" x14ac:dyDescent="0.3">
      <c r="C1227" s="8"/>
    </row>
    <row r="1228" spans="3:3" x14ac:dyDescent="0.3">
      <c r="C1228" s="8"/>
    </row>
    <row r="1229" spans="3:3" x14ac:dyDescent="0.3">
      <c r="C1229" s="8"/>
    </row>
    <row r="1230" spans="3:3" x14ac:dyDescent="0.3">
      <c r="C1230" s="8"/>
    </row>
    <row r="1231" spans="3:3" x14ac:dyDescent="0.3">
      <c r="C1231" s="8"/>
    </row>
    <row r="1232" spans="3:3" x14ac:dyDescent="0.3">
      <c r="C1232" s="8"/>
    </row>
    <row r="1233" spans="3:3" x14ac:dyDescent="0.3">
      <c r="C1233" s="8"/>
    </row>
    <row r="1234" spans="3:3" x14ac:dyDescent="0.3">
      <c r="C1234" s="8"/>
    </row>
    <row r="1235" spans="3:3" x14ac:dyDescent="0.3">
      <c r="C1235" s="8"/>
    </row>
    <row r="1236" spans="3:3" x14ac:dyDescent="0.3">
      <c r="C1236" s="8"/>
    </row>
    <row r="1237" spans="3:3" x14ac:dyDescent="0.3">
      <c r="C1237" s="8"/>
    </row>
    <row r="1238" spans="3:3" x14ac:dyDescent="0.3">
      <c r="C1238" s="8"/>
    </row>
    <row r="1239" spans="3:3" x14ac:dyDescent="0.3">
      <c r="C1239" s="8"/>
    </row>
    <row r="1240" spans="3:3" x14ac:dyDescent="0.3">
      <c r="C1240" s="8"/>
    </row>
    <row r="1241" spans="3:3" x14ac:dyDescent="0.3">
      <c r="C1241" s="8"/>
    </row>
    <row r="1242" spans="3:3" x14ac:dyDescent="0.3">
      <c r="C1242" s="8"/>
    </row>
    <row r="1243" spans="3:3" x14ac:dyDescent="0.3">
      <c r="C1243" s="8"/>
    </row>
    <row r="1244" spans="3:3" x14ac:dyDescent="0.3">
      <c r="C1244" s="8"/>
    </row>
    <row r="1245" spans="3:3" x14ac:dyDescent="0.3">
      <c r="C1245" s="8"/>
    </row>
    <row r="1246" spans="3:3" x14ac:dyDescent="0.3">
      <c r="C1246" s="8"/>
    </row>
    <row r="1247" spans="3:3" x14ac:dyDescent="0.3">
      <c r="C1247" s="8"/>
    </row>
    <row r="1248" spans="3:3" x14ac:dyDescent="0.3">
      <c r="C1248" s="8"/>
    </row>
    <row r="1249" spans="3:3" x14ac:dyDescent="0.3">
      <c r="C1249" s="8"/>
    </row>
    <row r="1250" spans="3:3" x14ac:dyDescent="0.3">
      <c r="C1250" s="8"/>
    </row>
    <row r="1251" spans="3:3" x14ac:dyDescent="0.3">
      <c r="C1251" s="8"/>
    </row>
    <row r="1252" spans="3:3" x14ac:dyDescent="0.3">
      <c r="C1252" s="8"/>
    </row>
    <row r="1253" spans="3:3" x14ac:dyDescent="0.3">
      <c r="C1253" s="8"/>
    </row>
    <row r="1254" spans="3:3" x14ac:dyDescent="0.3">
      <c r="C1254" s="8"/>
    </row>
    <row r="1255" spans="3:3" x14ac:dyDescent="0.3">
      <c r="C1255" s="8"/>
    </row>
    <row r="1256" spans="3:3" x14ac:dyDescent="0.3">
      <c r="C1256" s="8"/>
    </row>
    <row r="1257" spans="3:3" x14ac:dyDescent="0.3">
      <c r="C1257" s="8"/>
    </row>
    <row r="1258" spans="3:3" x14ac:dyDescent="0.3">
      <c r="C1258" s="8"/>
    </row>
    <row r="1259" spans="3:3" x14ac:dyDescent="0.3">
      <c r="C1259" s="8"/>
    </row>
    <row r="1260" spans="3:3" x14ac:dyDescent="0.3">
      <c r="C1260" s="8"/>
    </row>
    <row r="1261" spans="3:3" x14ac:dyDescent="0.3">
      <c r="C1261" s="8"/>
    </row>
    <row r="1262" spans="3:3" x14ac:dyDescent="0.3">
      <c r="C1262" s="8"/>
    </row>
    <row r="1263" spans="3:3" x14ac:dyDescent="0.3">
      <c r="C1263" s="8"/>
    </row>
    <row r="1264" spans="3:3" x14ac:dyDescent="0.3">
      <c r="C1264" s="8"/>
    </row>
    <row r="1265" spans="3:3" x14ac:dyDescent="0.3">
      <c r="C1265" s="8"/>
    </row>
    <row r="1266" spans="3:3" x14ac:dyDescent="0.3">
      <c r="C1266" s="8"/>
    </row>
    <row r="1267" spans="3:3" x14ac:dyDescent="0.3">
      <c r="C1267" s="8"/>
    </row>
    <row r="1268" spans="3:3" x14ac:dyDescent="0.3">
      <c r="C1268" s="8"/>
    </row>
    <row r="1269" spans="3:3" x14ac:dyDescent="0.3">
      <c r="C1269" s="8"/>
    </row>
    <row r="1270" spans="3:3" x14ac:dyDescent="0.3">
      <c r="C1270" s="8"/>
    </row>
    <row r="1271" spans="3:3" x14ac:dyDescent="0.3">
      <c r="C1271" s="8"/>
    </row>
    <row r="1272" spans="3:3" x14ac:dyDescent="0.3">
      <c r="C1272" s="8"/>
    </row>
    <row r="1273" spans="3:3" x14ac:dyDescent="0.3">
      <c r="C1273" s="8"/>
    </row>
    <row r="1274" spans="3:3" x14ac:dyDescent="0.3">
      <c r="C1274" s="8"/>
    </row>
    <row r="1275" spans="3:3" x14ac:dyDescent="0.3">
      <c r="C1275" s="8"/>
    </row>
    <row r="1276" spans="3:3" x14ac:dyDescent="0.3">
      <c r="C1276" s="8"/>
    </row>
    <row r="1277" spans="3:3" x14ac:dyDescent="0.3">
      <c r="C1277" s="8"/>
    </row>
    <row r="1278" spans="3:3" x14ac:dyDescent="0.3">
      <c r="C1278" s="8"/>
    </row>
    <row r="1279" spans="3:3" x14ac:dyDescent="0.3">
      <c r="C1279" s="8"/>
    </row>
    <row r="1280" spans="3:3" x14ac:dyDescent="0.3">
      <c r="C1280" s="8"/>
    </row>
    <row r="1281" spans="3:3" x14ac:dyDescent="0.3">
      <c r="C1281" s="8"/>
    </row>
    <row r="1282" spans="3:3" x14ac:dyDescent="0.3">
      <c r="C1282" s="8"/>
    </row>
    <row r="1283" spans="3:3" x14ac:dyDescent="0.3">
      <c r="C1283" s="8"/>
    </row>
    <row r="1284" spans="3:3" x14ac:dyDescent="0.3">
      <c r="C1284" s="8"/>
    </row>
    <row r="1285" spans="3:3" x14ac:dyDescent="0.3">
      <c r="C1285" s="8"/>
    </row>
    <row r="1286" spans="3:3" x14ac:dyDescent="0.3">
      <c r="C1286" s="8"/>
    </row>
    <row r="1287" spans="3:3" x14ac:dyDescent="0.3">
      <c r="C1287" s="8"/>
    </row>
    <row r="1288" spans="3:3" x14ac:dyDescent="0.3">
      <c r="C1288" s="8"/>
    </row>
    <row r="1289" spans="3:3" x14ac:dyDescent="0.3">
      <c r="C1289" s="8"/>
    </row>
    <row r="1290" spans="3:3" x14ac:dyDescent="0.3">
      <c r="C1290" s="8"/>
    </row>
    <row r="1291" spans="3:3" x14ac:dyDescent="0.3">
      <c r="C1291" s="8"/>
    </row>
    <row r="1292" spans="3:3" x14ac:dyDescent="0.3">
      <c r="C1292" s="8"/>
    </row>
    <row r="1293" spans="3:3" x14ac:dyDescent="0.3">
      <c r="C1293" s="8"/>
    </row>
    <row r="1294" spans="3:3" x14ac:dyDescent="0.3">
      <c r="C1294" s="8"/>
    </row>
    <row r="1295" spans="3:3" x14ac:dyDescent="0.3">
      <c r="C1295" s="8"/>
    </row>
    <row r="1296" spans="3:3" x14ac:dyDescent="0.3">
      <c r="C1296" s="8"/>
    </row>
    <row r="1297" spans="3:3" x14ac:dyDescent="0.3">
      <c r="C1297" s="8"/>
    </row>
    <row r="1298" spans="3:3" x14ac:dyDescent="0.3">
      <c r="C1298" s="8"/>
    </row>
    <row r="1299" spans="3:3" x14ac:dyDescent="0.3">
      <c r="C1299" s="8"/>
    </row>
    <row r="1300" spans="3:3" x14ac:dyDescent="0.3">
      <c r="C1300" s="8"/>
    </row>
    <row r="1301" spans="3:3" x14ac:dyDescent="0.3">
      <c r="C1301" s="8"/>
    </row>
    <row r="1302" spans="3:3" x14ac:dyDescent="0.3">
      <c r="C1302" s="8"/>
    </row>
    <row r="1303" spans="3:3" x14ac:dyDescent="0.3">
      <c r="C1303" s="8"/>
    </row>
    <row r="1304" spans="3:3" x14ac:dyDescent="0.3">
      <c r="C1304" s="8"/>
    </row>
    <row r="1305" spans="3:3" x14ac:dyDescent="0.3">
      <c r="C1305" s="8"/>
    </row>
    <row r="1306" spans="3:3" x14ac:dyDescent="0.3">
      <c r="C1306" s="8"/>
    </row>
    <row r="1307" spans="3:3" x14ac:dyDescent="0.3">
      <c r="C1307" s="8"/>
    </row>
    <row r="1308" spans="3:3" x14ac:dyDescent="0.3">
      <c r="C1308" s="8"/>
    </row>
    <row r="1309" spans="3:3" x14ac:dyDescent="0.3">
      <c r="C1309" s="8"/>
    </row>
    <row r="1310" spans="3:3" x14ac:dyDescent="0.3">
      <c r="C1310" s="8"/>
    </row>
    <row r="1311" spans="3:3" x14ac:dyDescent="0.3">
      <c r="C1311" s="8"/>
    </row>
    <row r="1312" spans="3:3" x14ac:dyDescent="0.3">
      <c r="C1312" s="8"/>
    </row>
    <row r="1313" spans="3:3" x14ac:dyDescent="0.3">
      <c r="C1313" s="8"/>
    </row>
    <row r="1314" spans="3:3" x14ac:dyDescent="0.3">
      <c r="C1314" s="8"/>
    </row>
    <row r="1315" spans="3:3" x14ac:dyDescent="0.3">
      <c r="C1315" s="8"/>
    </row>
    <row r="1316" spans="3:3" x14ac:dyDescent="0.3">
      <c r="C1316" s="8"/>
    </row>
    <row r="1317" spans="3:3" x14ac:dyDescent="0.3">
      <c r="C1317" s="8"/>
    </row>
    <row r="1318" spans="3:3" x14ac:dyDescent="0.3">
      <c r="C1318" s="8"/>
    </row>
    <row r="1319" spans="3:3" x14ac:dyDescent="0.3">
      <c r="C1319" s="8"/>
    </row>
    <row r="1320" spans="3:3" x14ac:dyDescent="0.3">
      <c r="C1320" s="8"/>
    </row>
    <row r="1321" spans="3:3" x14ac:dyDescent="0.3">
      <c r="C1321" s="8"/>
    </row>
    <row r="1322" spans="3:3" x14ac:dyDescent="0.3">
      <c r="C1322" s="8"/>
    </row>
    <row r="1323" spans="3:3" x14ac:dyDescent="0.3">
      <c r="C1323" s="8"/>
    </row>
    <row r="1324" spans="3:3" x14ac:dyDescent="0.3">
      <c r="C1324" s="8"/>
    </row>
    <row r="1325" spans="3:3" x14ac:dyDescent="0.3">
      <c r="C1325" s="8"/>
    </row>
    <row r="1326" spans="3:3" x14ac:dyDescent="0.3">
      <c r="C1326" s="8"/>
    </row>
    <row r="1327" spans="3:3" x14ac:dyDescent="0.3">
      <c r="C1327" s="8"/>
    </row>
    <row r="1328" spans="3:3" x14ac:dyDescent="0.3">
      <c r="C1328" s="8"/>
    </row>
    <row r="1329" spans="3:3" x14ac:dyDescent="0.3">
      <c r="C1329" s="8"/>
    </row>
    <row r="1330" spans="3:3" x14ac:dyDescent="0.3">
      <c r="C1330" s="8"/>
    </row>
    <row r="1331" spans="3:3" x14ac:dyDescent="0.3">
      <c r="C1331" s="8"/>
    </row>
    <row r="1332" spans="3:3" x14ac:dyDescent="0.3">
      <c r="C1332" s="8"/>
    </row>
    <row r="1333" spans="3:3" x14ac:dyDescent="0.3">
      <c r="C1333" s="8"/>
    </row>
    <row r="1334" spans="3:3" x14ac:dyDescent="0.3">
      <c r="C1334" s="8"/>
    </row>
    <row r="1335" spans="3:3" x14ac:dyDescent="0.3">
      <c r="C1335" s="8"/>
    </row>
    <row r="1336" spans="3:3" x14ac:dyDescent="0.3">
      <c r="C1336" s="8"/>
    </row>
    <row r="1337" spans="3:3" x14ac:dyDescent="0.3">
      <c r="C1337" s="8"/>
    </row>
    <row r="1338" spans="3:3" x14ac:dyDescent="0.3">
      <c r="C1338" s="8"/>
    </row>
    <row r="1339" spans="3:3" x14ac:dyDescent="0.3">
      <c r="C1339" s="8"/>
    </row>
    <row r="1340" spans="3:3" x14ac:dyDescent="0.3">
      <c r="C1340" s="8"/>
    </row>
    <row r="1341" spans="3:3" x14ac:dyDescent="0.3">
      <c r="C1341" s="8"/>
    </row>
    <row r="1342" spans="3:3" x14ac:dyDescent="0.3">
      <c r="C1342" s="8"/>
    </row>
    <row r="1343" spans="3:3" x14ac:dyDescent="0.3">
      <c r="C1343" s="8"/>
    </row>
    <row r="1344" spans="3:3" x14ac:dyDescent="0.3">
      <c r="C1344" s="8"/>
    </row>
    <row r="1345" spans="3:3" x14ac:dyDescent="0.3">
      <c r="C1345" s="8"/>
    </row>
    <row r="1346" spans="3:3" x14ac:dyDescent="0.3">
      <c r="C1346" s="8"/>
    </row>
    <row r="1347" spans="3:3" x14ac:dyDescent="0.3">
      <c r="C1347" s="8"/>
    </row>
    <row r="1348" spans="3:3" x14ac:dyDescent="0.3">
      <c r="C1348" s="8"/>
    </row>
    <row r="1349" spans="3:3" x14ac:dyDescent="0.3">
      <c r="C1349" s="8"/>
    </row>
    <row r="1350" spans="3:3" x14ac:dyDescent="0.3">
      <c r="C1350" s="8"/>
    </row>
    <row r="1351" spans="3:3" x14ac:dyDescent="0.3">
      <c r="C1351" s="8"/>
    </row>
    <row r="1352" spans="3:3" x14ac:dyDescent="0.3">
      <c r="C1352" s="8"/>
    </row>
    <row r="1353" spans="3:3" x14ac:dyDescent="0.3">
      <c r="C1353" s="8"/>
    </row>
    <row r="1354" spans="3:3" x14ac:dyDescent="0.3">
      <c r="C1354" s="8"/>
    </row>
    <row r="1355" spans="3:3" x14ac:dyDescent="0.3">
      <c r="C1355" s="8"/>
    </row>
    <row r="1356" spans="3:3" x14ac:dyDescent="0.3">
      <c r="C1356" s="8"/>
    </row>
    <row r="1357" spans="3:3" x14ac:dyDescent="0.3">
      <c r="C1357" s="8"/>
    </row>
    <row r="1358" spans="3:3" x14ac:dyDescent="0.3">
      <c r="C1358" s="8"/>
    </row>
    <row r="1359" spans="3:3" x14ac:dyDescent="0.3">
      <c r="C1359" s="8"/>
    </row>
    <row r="1360" spans="3:3" x14ac:dyDescent="0.3">
      <c r="C1360" s="8"/>
    </row>
    <row r="1361" spans="3:3" x14ac:dyDescent="0.3">
      <c r="C1361" s="8"/>
    </row>
    <row r="1362" spans="3:3" x14ac:dyDescent="0.3">
      <c r="C1362" s="8"/>
    </row>
    <row r="1363" spans="3:3" x14ac:dyDescent="0.3">
      <c r="C1363" s="8"/>
    </row>
    <row r="1364" spans="3:3" x14ac:dyDescent="0.3">
      <c r="C1364" s="8"/>
    </row>
    <row r="1365" spans="3:3" x14ac:dyDescent="0.3">
      <c r="C1365" s="8"/>
    </row>
    <row r="1366" spans="3:3" x14ac:dyDescent="0.3">
      <c r="C1366" s="8"/>
    </row>
    <row r="1367" spans="3:3" x14ac:dyDescent="0.3">
      <c r="C1367" s="8"/>
    </row>
    <row r="1368" spans="3:3" x14ac:dyDescent="0.3">
      <c r="C1368" s="8"/>
    </row>
    <row r="1369" spans="3:3" x14ac:dyDescent="0.3">
      <c r="C1369" s="8"/>
    </row>
    <row r="1370" spans="3:3" x14ac:dyDescent="0.3">
      <c r="C1370" s="8"/>
    </row>
    <row r="1371" spans="3:3" x14ac:dyDescent="0.3">
      <c r="C1371" s="8"/>
    </row>
    <row r="1372" spans="3:3" x14ac:dyDescent="0.3">
      <c r="C1372" s="8"/>
    </row>
    <row r="1373" spans="3:3" x14ac:dyDescent="0.3">
      <c r="C1373" s="8"/>
    </row>
    <row r="1374" spans="3:3" x14ac:dyDescent="0.3">
      <c r="C1374" s="8"/>
    </row>
    <row r="1375" spans="3:3" x14ac:dyDescent="0.3">
      <c r="C1375" s="8"/>
    </row>
    <row r="1376" spans="3:3" x14ac:dyDescent="0.3">
      <c r="C1376" s="8"/>
    </row>
    <row r="1377" spans="3:3" x14ac:dyDescent="0.3">
      <c r="C1377" s="8"/>
    </row>
    <row r="1378" spans="3:3" x14ac:dyDescent="0.3">
      <c r="C1378" s="8"/>
    </row>
    <row r="1379" spans="3:3" x14ac:dyDescent="0.3">
      <c r="C1379" s="8"/>
    </row>
    <row r="1380" spans="3:3" x14ac:dyDescent="0.3">
      <c r="C1380" s="8"/>
    </row>
    <row r="1381" spans="3:3" x14ac:dyDescent="0.3">
      <c r="C1381" s="8"/>
    </row>
    <row r="1382" spans="3:3" x14ac:dyDescent="0.3">
      <c r="C1382" s="8"/>
    </row>
    <row r="1383" spans="3:3" x14ac:dyDescent="0.3">
      <c r="C1383" s="8"/>
    </row>
    <row r="1384" spans="3:3" x14ac:dyDescent="0.3">
      <c r="C1384" s="8"/>
    </row>
    <row r="1385" spans="3:3" x14ac:dyDescent="0.3">
      <c r="C1385" s="8"/>
    </row>
    <row r="1386" spans="3:3" x14ac:dyDescent="0.3">
      <c r="C1386" s="8"/>
    </row>
    <row r="1387" spans="3:3" x14ac:dyDescent="0.3">
      <c r="C1387" s="8"/>
    </row>
    <row r="1388" spans="3:3" x14ac:dyDescent="0.3">
      <c r="C1388" s="8"/>
    </row>
    <row r="1389" spans="3:3" x14ac:dyDescent="0.3">
      <c r="C1389" s="8"/>
    </row>
    <row r="1390" spans="3:3" x14ac:dyDescent="0.3">
      <c r="C1390" s="8"/>
    </row>
    <row r="1391" spans="3:3" x14ac:dyDescent="0.3">
      <c r="C1391" s="8"/>
    </row>
    <row r="1392" spans="3:3" x14ac:dyDescent="0.3">
      <c r="C1392" s="8"/>
    </row>
    <row r="1393" spans="3:3" x14ac:dyDescent="0.3">
      <c r="C1393" s="8"/>
    </row>
    <row r="1394" spans="3:3" x14ac:dyDescent="0.3">
      <c r="C1394" s="8"/>
    </row>
    <row r="1395" spans="3:3" x14ac:dyDescent="0.3">
      <c r="C1395" s="8"/>
    </row>
    <row r="1396" spans="3:3" x14ac:dyDescent="0.3">
      <c r="C1396" s="8"/>
    </row>
    <row r="1397" spans="3:3" x14ac:dyDescent="0.3">
      <c r="C1397" s="8"/>
    </row>
    <row r="1398" spans="3:3" x14ac:dyDescent="0.3">
      <c r="C1398" s="8"/>
    </row>
    <row r="1399" spans="3:3" x14ac:dyDescent="0.3">
      <c r="C1399" s="8"/>
    </row>
    <row r="1400" spans="3:3" x14ac:dyDescent="0.3">
      <c r="C1400" s="8"/>
    </row>
    <row r="1401" spans="3:3" x14ac:dyDescent="0.3">
      <c r="C1401" s="8"/>
    </row>
    <row r="1402" spans="3:3" x14ac:dyDescent="0.3">
      <c r="C1402" s="8"/>
    </row>
    <row r="1403" spans="3:3" x14ac:dyDescent="0.3">
      <c r="C1403" s="8"/>
    </row>
    <row r="1404" spans="3:3" x14ac:dyDescent="0.3">
      <c r="C1404" s="8"/>
    </row>
    <row r="1405" spans="3:3" x14ac:dyDescent="0.3">
      <c r="C1405" s="8"/>
    </row>
    <row r="1406" spans="3:3" x14ac:dyDescent="0.3">
      <c r="C1406" s="8"/>
    </row>
    <row r="1407" spans="3:3" x14ac:dyDescent="0.3">
      <c r="C1407" s="8"/>
    </row>
    <row r="1408" spans="3:3" x14ac:dyDescent="0.3">
      <c r="C1408" s="8"/>
    </row>
    <row r="1409" spans="3:3" x14ac:dyDescent="0.3">
      <c r="C1409" s="8"/>
    </row>
    <row r="1410" spans="3:3" x14ac:dyDescent="0.3">
      <c r="C1410" s="8"/>
    </row>
    <row r="1411" spans="3:3" x14ac:dyDescent="0.3">
      <c r="C1411" s="8"/>
    </row>
    <row r="1412" spans="3:3" x14ac:dyDescent="0.3">
      <c r="C1412" s="8"/>
    </row>
    <row r="1413" spans="3:3" x14ac:dyDescent="0.3">
      <c r="C1413" s="8"/>
    </row>
    <row r="1414" spans="3:3" x14ac:dyDescent="0.3">
      <c r="C1414" s="8"/>
    </row>
    <row r="1415" spans="3:3" x14ac:dyDescent="0.3">
      <c r="C1415" s="8"/>
    </row>
    <row r="1416" spans="3:3" x14ac:dyDescent="0.3">
      <c r="C1416" s="8"/>
    </row>
    <row r="1417" spans="3:3" x14ac:dyDescent="0.3">
      <c r="C1417" s="8"/>
    </row>
    <row r="1418" spans="3:3" x14ac:dyDescent="0.3">
      <c r="C1418" s="8"/>
    </row>
    <row r="1419" spans="3:3" x14ac:dyDescent="0.3">
      <c r="C1419" s="8"/>
    </row>
    <row r="1420" spans="3:3" x14ac:dyDescent="0.3">
      <c r="C1420" s="8"/>
    </row>
    <row r="1421" spans="3:3" x14ac:dyDescent="0.3">
      <c r="C1421" s="8"/>
    </row>
    <row r="1422" spans="3:3" x14ac:dyDescent="0.3">
      <c r="C1422" s="8"/>
    </row>
    <row r="1423" spans="3:3" x14ac:dyDescent="0.3">
      <c r="C1423" s="8"/>
    </row>
    <row r="1424" spans="3:3" x14ac:dyDescent="0.3">
      <c r="C1424" s="8"/>
    </row>
    <row r="1425" spans="3:3" x14ac:dyDescent="0.3">
      <c r="C1425" s="8"/>
    </row>
    <row r="1426" spans="3:3" x14ac:dyDescent="0.3">
      <c r="C1426" s="8"/>
    </row>
    <row r="1427" spans="3:3" x14ac:dyDescent="0.3">
      <c r="C1427" s="8"/>
    </row>
    <row r="1428" spans="3:3" x14ac:dyDescent="0.3">
      <c r="C1428" s="8"/>
    </row>
    <row r="1429" spans="3:3" x14ac:dyDescent="0.3">
      <c r="C1429" s="8"/>
    </row>
    <row r="1430" spans="3:3" x14ac:dyDescent="0.3">
      <c r="C1430" s="8"/>
    </row>
    <row r="1431" spans="3:3" x14ac:dyDescent="0.3">
      <c r="C1431" s="8"/>
    </row>
    <row r="1432" spans="3:3" x14ac:dyDescent="0.3">
      <c r="C1432" s="8"/>
    </row>
    <row r="1433" spans="3:3" x14ac:dyDescent="0.3">
      <c r="C1433" s="8"/>
    </row>
    <row r="1434" spans="3:3" x14ac:dyDescent="0.3">
      <c r="C1434" s="8"/>
    </row>
    <row r="1435" spans="3:3" x14ac:dyDescent="0.3">
      <c r="C1435" s="8"/>
    </row>
    <row r="1436" spans="3:3" x14ac:dyDescent="0.3">
      <c r="C1436" s="8"/>
    </row>
    <row r="1437" spans="3:3" x14ac:dyDescent="0.3">
      <c r="C1437" s="8"/>
    </row>
    <row r="1438" spans="3:3" x14ac:dyDescent="0.3">
      <c r="C1438" s="8"/>
    </row>
    <row r="1439" spans="3:3" x14ac:dyDescent="0.3">
      <c r="C1439" s="8"/>
    </row>
    <row r="1440" spans="3:3" x14ac:dyDescent="0.3">
      <c r="C1440" s="8"/>
    </row>
    <row r="1441" spans="3:3" x14ac:dyDescent="0.3">
      <c r="C1441" s="8"/>
    </row>
    <row r="1442" spans="3:3" x14ac:dyDescent="0.3">
      <c r="C1442" s="8"/>
    </row>
    <row r="1443" spans="3:3" x14ac:dyDescent="0.3">
      <c r="C1443" s="8"/>
    </row>
    <row r="1444" spans="3:3" x14ac:dyDescent="0.3">
      <c r="C1444" s="8"/>
    </row>
    <row r="1445" spans="3:3" x14ac:dyDescent="0.3">
      <c r="C1445" s="8"/>
    </row>
    <row r="1446" spans="3:3" x14ac:dyDescent="0.3">
      <c r="C1446" s="8"/>
    </row>
    <row r="1447" spans="3:3" x14ac:dyDescent="0.3">
      <c r="C1447" s="8"/>
    </row>
    <row r="1448" spans="3:3" x14ac:dyDescent="0.3">
      <c r="C1448" s="8"/>
    </row>
    <row r="1449" spans="3:3" x14ac:dyDescent="0.3">
      <c r="C1449" s="8"/>
    </row>
    <row r="1450" spans="3:3" x14ac:dyDescent="0.3">
      <c r="C1450" s="8"/>
    </row>
    <row r="1451" spans="3:3" x14ac:dyDescent="0.3">
      <c r="C1451" s="8"/>
    </row>
    <row r="1452" spans="3:3" x14ac:dyDescent="0.3">
      <c r="C1452" s="8"/>
    </row>
    <row r="1453" spans="3:3" x14ac:dyDescent="0.3">
      <c r="C1453" s="8"/>
    </row>
    <row r="1454" spans="3:3" x14ac:dyDescent="0.3">
      <c r="C1454" s="8"/>
    </row>
    <row r="1455" spans="3:3" x14ac:dyDescent="0.3">
      <c r="C1455" s="8"/>
    </row>
    <row r="1456" spans="3:3" x14ac:dyDescent="0.3">
      <c r="C1456" s="8"/>
    </row>
    <row r="1457" spans="3:3" x14ac:dyDescent="0.3">
      <c r="C1457" s="8"/>
    </row>
    <row r="1458" spans="3:3" x14ac:dyDescent="0.3">
      <c r="C1458" s="8"/>
    </row>
    <row r="1459" spans="3:3" x14ac:dyDescent="0.3">
      <c r="C1459" s="8"/>
    </row>
    <row r="1460" spans="3:3" x14ac:dyDescent="0.3">
      <c r="C1460" s="8"/>
    </row>
    <row r="1461" spans="3:3" x14ac:dyDescent="0.3">
      <c r="C1461" s="8"/>
    </row>
    <row r="1462" spans="3:3" x14ac:dyDescent="0.3">
      <c r="C1462" s="8"/>
    </row>
    <row r="1463" spans="3:3" x14ac:dyDescent="0.3">
      <c r="C1463" s="8"/>
    </row>
    <row r="1464" spans="3:3" x14ac:dyDescent="0.3">
      <c r="C1464" s="8"/>
    </row>
    <row r="1465" spans="3:3" x14ac:dyDescent="0.3">
      <c r="C1465" s="8"/>
    </row>
    <row r="1466" spans="3:3" x14ac:dyDescent="0.3">
      <c r="C1466" s="8"/>
    </row>
    <row r="1467" spans="3:3" x14ac:dyDescent="0.3">
      <c r="C1467" s="8"/>
    </row>
    <row r="1468" spans="3:3" x14ac:dyDescent="0.3">
      <c r="C1468" s="8"/>
    </row>
    <row r="1469" spans="3:3" x14ac:dyDescent="0.3">
      <c r="C1469" s="8"/>
    </row>
    <row r="1470" spans="3:3" x14ac:dyDescent="0.3">
      <c r="C1470" s="8"/>
    </row>
    <row r="1471" spans="3:3" x14ac:dyDescent="0.3">
      <c r="C1471" s="8"/>
    </row>
    <row r="1472" spans="3:3" x14ac:dyDescent="0.3">
      <c r="C1472" s="8"/>
    </row>
    <row r="1473" spans="3:3" x14ac:dyDescent="0.3">
      <c r="C1473" s="8"/>
    </row>
    <row r="1474" spans="3:3" x14ac:dyDescent="0.3">
      <c r="C1474" s="8"/>
    </row>
    <row r="1475" spans="3:3" x14ac:dyDescent="0.3">
      <c r="C1475" s="8"/>
    </row>
    <row r="1476" spans="3:3" x14ac:dyDescent="0.3">
      <c r="C1476" s="8"/>
    </row>
    <row r="1477" spans="3:3" x14ac:dyDescent="0.3">
      <c r="C1477" s="8"/>
    </row>
    <row r="1478" spans="3:3" x14ac:dyDescent="0.3">
      <c r="C1478" s="8"/>
    </row>
    <row r="1479" spans="3:3" x14ac:dyDescent="0.3">
      <c r="C1479" s="8"/>
    </row>
    <row r="1480" spans="3:3" x14ac:dyDescent="0.3">
      <c r="C1480" s="8"/>
    </row>
    <row r="1481" spans="3:3" x14ac:dyDescent="0.3">
      <c r="C1481" s="8"/>
    </row>
    <row r="1482" spans="3:3" x14ac:dyDescent="0.3">
      <c r="C1482" s="8"/>
    </row>
    <row r="1483" spans="3:3" x14ac:dyDescent="0.3">
      <c r="C1483" s="8"/>
    </row>
    <row r="1484" spans="3:3" x14ac:dyDescent="0.3">
      <c r="C1484" s="8"/>
    </row>
    <row r="1485" spans="3:3" x14ac:dyDescent="0.3">
      <c r="C1485" s="8"/>
    </row>
    <row r="1486" spans="3:3" x14ac:dyDescent="0.3">
      <c r="C1486" s="8"/>
    </row>
    <row r="1487" spans="3:3" x14ac:dyDescent="0.3">
      <c r="C1487" s="8"/>
    </row>
    <row r="1488" spans="3:3" x14ac:dyDescent="0.3">
      <c r="C1488" s="8"/>
    </row>
    <row r="1489" spans="3:3" x14ac:dyDescent="0.3">
      <c r="C1489" s="8"/>
    </row>
    <row r="1490" spans="3:3" x14ac:dyDescent="0.3">
      <c r="C1490" s="8"/>
    </row>
    <row r="1491" spans="3:3" x14ac:dyDescent="0.3">
      <c r="C1491" s="8"/>
    </row>
    <row r="1492" spans="3:3" x14ac:dyDescent="0.3">
      <c r="C1492" s="8"/>
    </row>
    <row r="1493" spans="3:3" x14ac:dyDescent="0.3">
      <c r="C1493" s="8"/>
    </row>
    <row r="1494" spans="3:3" x14ac:dyDescent="0.3">
      <c r="C1494" s="8"/>
    </row>
    <row r="1495" spans="3:3" x14ac:dyDescent="0.3">
      <c r="C1495" s="8"/>
    </row>
    <row r="1496" spans="3:3" x14ac:dyDescent="0.3">
      <c r="C1496" s="8"/>
    </row>
    <row r="1497" spans="3:3" x14ac:dyDescent="0.3">
      <c r="C1497" s="8"/>
    </row>
    <row r="1498" spans="3:3" x14ac:dyDescent="0.3">
      <c r="C1498" s="8"/>
    </row>
    <row r="1499" spans="3:3" x14ac:dyDescent="0.3">
      <c r="C1499" s="8"/>
    </row>
    <row r="1500" spans="3:3" x14ac:dyDescent="0.3">
      <c r="C1500" s="8"/>
    </row>
    <row r="1501" spans="3:3" x14ac:dyDescent="0.3">
      <c r="C1501" s="8"/>
    </row>
    <row r="1502" spans="3:3" x14ac:dyDescent="0.3">
      <c r="C1502" s="8"/>
    </row>
    <row r="1503" spans="3:3" x14ac:dyDescent="0.3">
      <c r="C1503" s="8"/>
    </row>
    <row r="1504" spans="3:3" x14ac:dyDescent="0.3">
      <c r="C1504" s="8"/>
    </row>
    <row r="1505" spans="3:3" x14ac:dyDescent="0.3">
      <c r="C1505" s="8"/>
    </row>
    <row r="1506" spans="3:3" x14ac:dyDescent="0.3">
      <c r="C1506" s="8"/>
    </row>
    <row r="1507" spans="3:3" x14ac:dyDescent="0.3">
      <c r="C1507" s="8"/>
    </row>
    <row r="1508" spans="3:3" x14ac:dyDescent="0.3">
      <c r="C1508" s="8"/>
    </row>
    <row r="1509" spans="3:3" x14ac:dyDescent="0.3">
      <c r="C1509" s="8"/>
    </row>
    <row r="1510" spans="3:3" x14ac:dyDescent="0.3">
      <c r="C1510" s="8"/>
    </row>
    <row r="1511" spans="3:3" x14ac:dyDescent="0.3">
      <c r="C1511" s="8"/>
    </row>
    <row r="1512" spans="3:3" x14ac:dyDescent="0.3">
      <c r="C1512" s="8"/>
    </row>
    <row r="1513" spans="3:3" x14ac:dyDescent="0.3">
      <c r="C1513" s="8"/>
    </row>
    <row r="1514" spans="3:3" x14ac:dyDescent="0.3">
      <c r="C1514" s="8"/>
    </row>
    <row r="1515" spans="3:3" x14ac:dyDescent="0.3">
      <c r="C1515" s="8"/>
    </row>
    <row r="1516" spans="3:3" x14ac:dyDescent="0.3">
      <c r="C1516" s="8"/>
    </row>
    <row r="1517" spans="3:3" x14ac:dyDescent="0.3">
      <c r="C1517" s="8"/>
    </row>
    <row r="1518" spans="3:3" x14ac:dyDescent="0.3">
      <c r="C1518" s="8"/>
    </row>
    <row r="1519" spans="3:3" x14ac:dyDescent="0.3">
      <c r="C1519" s="8"/>
    </row>
    <row r="1520" spans="3:3" x14ac:dyDescent="0.3">
      <c r="C1520" s="8"/>
    </row>
    <row r="1521" spans="3:3" x14ac:dyDescent="0.3">
      <c r="C1521" s="8"/>
    </row>
    <row r="1522" spans="3:3" x14ac:dyDescent="0.3">
      <c r="C1522" s="8"/>
    </row>
    <row r="1523" spans="3:3" x14ac:dyDescent="0.3">
      <c r="C1523" s="8"/>
    </row>
    <row r="1524" spans="3:3" x14ac:dyDescent="0.3">
      <c r="C1524" s="8"/>
    </row>
    <row r="1525" spans="3:3" x14ac:dyDescent="0.3">
      <c r="C1525" s="8"/>
    </row>
    <row r="1526" spans="3:3" x14ac:dyDescent="0.3">
      <c r="C1526" s="8"/>
    </row>
    <row r="1527" spans="3:3" x14ac:dyDescent="0.3">
      <c r="C1527" s="8"/>
    </row>
    <row r="1528" spans="3:3" x14ac:dyDescent="0.3">
      <c r="C1528" s="8"/>
    </row>
    <row r="1529" spans="3:3" x14ac:dyDescent="0.3">
      <c r="C1529" s="8"/>
    </row>
    <row r="1530" spans="3:3" x14ac:dyDescent="0.3">
      <c r="C1530" s="8"/>
    </row>
    <row r="1531" spans="3:3" x14ac:dyDescent="0.3">
      <c r="C1531" s="8"/>
    </row>
    <row r="1532" spans="3:3" x14ac:dyDescent="0.3">
      <c r="C1532" s="8"/>
    </row>
    <row r="1533" spans="3:3" x14ac:dyDescent="0.3">
      <c r="C1533" s="8"/>
    </row>
    <row r="1534" spans="3:3" x14ac:dyDescent="0.3">
      <c r="C1534" s="8"/>
    </row>
    <row r="1535" spans="3:3" x14ac:dyDescent="0.3">
      <c r="C1535" s="8"/>
    </row>
    <row r="1536" spans="3:3" x14ac:dyDescent="0.3">
      <c r="C1536" s="8"/>
    </row>
    <row r="1537" spans="3:3" x14ac:dyDescent="0.3">
      <c r="C1537" s="8"/>
    </row>
    <row r="1538" spans="3:3" x14ac:dyDescent="0.3">
      <c r="C1538" s="8"/>
    </row>
    <row r="1539" spans="3:3" x14ac:dyDescent="0.3">
      <c r="C1539" s="8"/>
    </row>
    <row r="1540" spans="3:3" x14ac:dyDescent="0.3">
      <c r="C1540" s="8"/>
    </row>
    <row r="1541" spans="3:3" x14ac:dyDescent="0.3">
      <c r="C1541" s="8"/>
    </row>
    <row r="1542" spans="3:3" x14ac:dyDescent="0.3">
      <c r="C1542" s="8"/>
    </row>
    <row r="1543" spans="3:3" x14ac:dyDescent="0.3">
      <c r="C1543" s="8"/>
    </row>
    <row r="1544" spans="3:3" x14ac:dyDescent="0.3">
      <c r="C1544" s="8"/>
    </row>
    <row r="1545" spans="3:3" x14ac:dyDescent="0.3">
      <c r="C1545" s="8"/>
    </row>
    <row r="1546" spans="3:3" x14ac:dyDescent="0.3">
      <c r="C1546" s="8"/>
    </row>
    <row r="1547" spans="3:3" x14ac:dyDescent="0.3">
      <c r="C1547" s="8"/>
    </row>
    <row r="1548" spans="3:3" x14ac:dyDescent="0.3">
      <c r="C1548" s="8"/>
    </row>
    <row r="1549" spans="3:3" x14ac:dyDescent="0.3">
      <c r="C1549" s="8"/>
    </row>
    <row r="1550" spans="3:3" x14ac:dyDescent="0.3">
      <c r="C1550" s="8"/>
    </row>
    <row r="1551" spans="3:3" x14ac:dyDescent="0.3">
      <c r="C1551" s="8"/>
    </row>
    <row r="1552" spans="3:3" x14ac:dyDescent="0.3">
      <c r="C1552" s="8"/>
    </row>
    <row r="1553" spans="3:3" x14ac:dyDescent="0.3">
      <c r="C1553" s="8"/>
    </row>
    <row r="1554" spans="3:3" x14ac:dyDescent="0.3">
      <c r="C1554" s="8"/>
    </row>
    <row r="1555" spans="3:3" x14ac:dyDescent="0.3">
      <c r="C1555" s="8"/>
    </row>
    <row r="1556" spans="3:3" x14ac:dyDescent="0.3">
      <c r="C1556" s="8"/>
    </row>
    <row r="1557" spans="3:3" x14ac:dyDescent="0.3">
      <c r="C1557" s="8"/>
    </row>
    <row r="1558" spans="3:3" x14ac:dyDescent="0.3">
      <c r="C1558" s="8"/>
    </row>
    <row r="1559" spans="3:3" x14ac:dyDescent="0.3">
      <c r="C1559" s="8"/>
    </row>
    <row r="1560" spans="3:3" x14ac:dyDescent="0.3">
      <c r="C1560" s="8"/>
    </row>
    <row r="1561" spans="3:3" x14ac:dyDescent="0.3">
      <c r="C1561" s="8"/>
    </row>
    <row r="1562" spans="3:3" x14ac:dyDescent="0.3">
      <c r="C1562" s="8"/>
    </row>
    <row r="1563" spans="3:3" x14ac:dyDescent="0.3">
      <c r="C1563" s="8"/>
    </row>
    <row r="1564" spans="3:3" x14ac:dyDescent="0.3">
      <c r="C1564" s="8"/>
    </row>
    <row r="1565" spans="3:3" x14ac:dyDescent="0.3">
      <c r="C1565" s="8"/>
    </row>
    <row r="1566" spans="3:3" x14ac:dyDescent="0.3">
      <c r="C1566" s="8"/>
    </row>
    <row r="1567" spans="3:3" x14ac:dyDescent="0.3">
      <c r="C1567" s="8"/>
    </row>
    <row r="1568" spans="3:3" x14ac:dyDescent="0.3">
      <c r="C1568" s="8"/>
    </row>
    <row r="1569" spans="3:3" x14ac:dyDescent="0.3">
      <c r="C1569" s="8"/>
    </row>
    <row r="1570" spans="3:3" x14ac:dyDescent="0.3">
      <c r="C1570" s="8"/>
    </row>
    <row r="1571" spans="3:3" x14ac:dyDescent="0.3">
      <c r="C1571" s="8"/>
    </row>
    <row r="1572" spans="3:3" x14ac:dyDescent="0.3">
      <c r="C1572" s="8"/>
    </row>
    <row r="1573" spans="3:3" x14ac:dyDescent="0.3">
      <c r="C1573" s="8"/>
    </row>
    <row r="1574" spans="3:3" x14ac:dyDescent="0.3">
      <c r="C1574" s="8"/>
    </row>
    <row r="1575" spans="3:3" x14ac:dyDescent="0.3">
      <c r="C1575" s="8"/>
    </row>
    <row r="1576" spans="3:3" x14ac:dyDescent="0.3">
      <c r="C1576" s="8"/>
    </row>
    <row r="1577" spans="3:3" x14ac:dyDescent="0.3">
      <c r="C1577" s="8"/>
    </row>
    <row r="1578" spans="3:3" x14ac:dyDescent="0.3">
      <c r="C1578" s="8"/>
    </row>
    <row r="1579" spans="3:3" x14ac:dyDescent="0.3">
      <c r="C1579" s="8"/>
    </row>
    <row r="1580" spans="3:3" x14ac:dyDescent="0.3">
      <c r="C1580" s="8"/>
    </row>
    <row r="1581" spans="3:3" x14ac:dyDescent="0.3">
      <c r="C1581" s="8"/>
    </row>
    <row r="1582" spans="3:3" x14ac:dyDescent="0.3">
      <c r="C1582" s="8"/>
    </row>
    <row r="1583" spans="3:3" x14ac:dyDescent="0.3">
      <c r="C1583" s="8"/>
    </row>
    <row r="1584" spans="3:3" x14ac:dyDescent="0.3">
      <c r="C1584" s="8"/>
    </row>
    <row r="1585" spans="3:3" x14ac:dyDescent="0.3">
      <c r="C1585" s="8"/>
    </row>
    <row r="1586" spans="3:3" x14ac:dyDescent="0.3">
      <c r="C1586" s="8"/>
    </row>
    <row r="1587" spans="3:3" x14ac:dyDescent="0.3">
      <c r="C1587" s="8"/>
    </row>
    <row r="1588" spans="3:3" x14ac:dyDescent="0.3">
      <c r="C1588" s="8"/>
    </row>
    <row r="1589" spans="3:3" x14ac:dyDescent="0.3">
      <c r="C1589" s="8"/>
    </row>
    <row r="1590" spans="3:3" x14ac:dyDescent="0.3">
      <c r="C1590" s="8"/>
    </row>
    <row r="1591" spans="3:3" x14ac:dyDescent="0.3">
      <c r="C1591" s="8"/>
    </row>
    <row r="1592" spans="3:3" x14ac:dyDescent="0.3">
      <c r="C1592" s="8"/>
    </row>
    <row r="1593" spans="3:3" x14ac:dyDescent="0.3">
      <c r="C1593" s="8"/>
    </row>
    <row r="1594" spans="3:3" x14ac:dyDescent="0.3">
      <c r="C1594" s="8"/>
    </row>
    <row r="1595" spans="3:3" x14ac:dyDescent="0.3">
      <c r="C1595" s="8"/>
    </row>
    <row r="1596" spans="3:3" x14ac:dyDescent="0.3">
      <c r="C1596" s="8"/>
    </row>
    <row r="1597" spans="3:3" x14ac:dyDescent="0.3">
      <c r="C1597" s="8"/>
    </row>
    <row r="1598" spans="3:3" x14ac:dyDescent="0.3">
      <c r="C1598" s="8"/>
    </row>
    <row r="1599" spans="3:3" x14ac:dyDescent="0.3">
      <c r="C1599" s="8"/>
    </row>
    <row r="1600" spans="3:3" x14ac:dyDescent="0.3">
      <c r="C1600" s="8"/>
    </row>
    <row r="1601" spans="3:3" x14ac:dyDescent="0.3">
      <c r="C1601" s="8"/>
    </row>
    <row r="1602" spans="3:3" x14ac:dyDescent="0.3">
      <c r="C1602" s="8"/>
    </row>
    <row r="1603" spans="3:3" x14ac:dyDescent="0.3">
      <c r="C1603" s="8"/>
    </row>
    <row r="1604" spans="3:3" x14ac:dyDescent="0.3">
      <c r="C1604" s="8"/>
    </row>
    <row r="1605" spans="3:3" x14ac:dyDescent="0.3">
      <c r="C1605" s="8"/>
    </row>
    <row r="1606" spans="3:3" x14ac:dyDescent="0.3">
      <c r="C1606" s="8"/>
    </row>
    <row r="1607" spans="3:3" x14ac:dyDescent="0.3">
      <c r="C1607" s="8"/>
    </row>
    <row r="1608" spans="3:3" x14ac:dyDescent="0.3">
      <c r="C1608" s="8"/>
    </row>
    <row r="1609" spans="3:3" x14ac:dyDescent="0.3">
      <c r="C1609" s="8"/>
    </row>
    <row r="1610" spans="3:3" x14ac:dyDescent="0.3">
      <c r="C1610" s="8"/>
    </row>
    <row r="1611" spans="3:3" x14ac:dyDescent="0.3">
      <c r="C1611" s="8"/>
    </row>
    <row r="1612" spans="3:3" x14ac:dyDescent="0.3">
      <c r="C1612" s="8"/>
    </row>
    <row r="1613" spans="3:3" x14ac:dyDescent="0.3">
      <c r="C1613" s="8"/>
    </row>
    <row r="1614" spans="3:3" x14ac:dyDescent="0.3">
      <c r="C1614" s="8"/>
    </row>
    <row r="1615" spans="3:3" x14ac:dyDescent="0.3">
      <c r="C1615" s="8"/>
    </row>
    <row r="1616" spans="3:3" x14ac:dyDescent="0.3">
      <c r="C1616" s="8"/>
    </row>
    <row r="1617" spans="3:3" x14ac:dyDescent="0.3">
      <c r="C1617" s="8"/>
    </row>
    <row r="1618" spans="3:3" x14ac:dyDescent="0.3">
      <c r="C1618" s="8"/>
    </row>
    <row r="1619" spans="3:3" x14ac:dyDescent="0.3">
      <c r="C1619" s="8"/>
    </row>
    <row r="1620" spans="3:3" x14ac:dyDescent="0.3">
      <c r="C1620" s="8"/>
    </row>
    <row r="1621" spans="3:3" x14ac:dyDescent="0.3">
      <c r="C1621" s="8"/>
    </row>
    <row r="1622" spans="3:3" x14ac:dyDescent="0.3">
      <c r="C1622" s="8"/>
    </row>
    <row r="1623" spans="3:3" x14ac:dyDescent="0.3">
      <c r="C1623" s="8"/>
    </row>
    <row r="1624" spans="3:3" x14ac:dyDescent="0.3">
      <c r="C1624" s="8"/>
    </row>
    <row r="1625" spans="3:3" x14ac:dyDescent="0.3">
      <c r="C1625" s="8"/>
    </row>
    <row r="1626" spans="3:3" x14ac:dyDescent="0.3">
      <c r="C1626" s="8"/>
    </row>
    <row r="1627" spans="3:3" x14ac:dyDescent="0.3">
      <c r="C1627" s="8"/>
    </row>
    <row r="1628" spans="3:3" x14ac:dyDescent="0.3">
      <c r="C1628" s="8"/>
    </row>
    <row r="1629" spans="3:3" x14ac:dyDescent="0.3">
      <c r="C1629" s="8"/>
    </row>
    <row r="1630" spans="3:3" x14ac:dyDescent="0.3">
      <c r="C1630" s="8"/>
    </row>
    <row r="1631" spans="3:3" x14ac:dyDescent="0.3">
      <c r="C1631" s="8"/>
    </row>
    <row r="1632" spans="3:3" x14ac:dyDescent="0.3">
      <c r="C1632" s="8"/>
    </row>
    <row r="1633" spans="3:3" x14ac:dyDescent="0.3">
      <c r="C1633" s="8"/>
    </row>
    <row r="1634" spans="3:3" x14ac:dyDescent="0.3">
      <c r="C1634" s="8"/>
    </row>
    <row r="1635" spans="3:3" x14ac:dyDescent="0.3">
      <c r="C1635" s="8"/>
    </row>
    <row r="1636" spans="3:3" x14ac:dyDescent="0.3">
      <c r="C1636" s="8"/>
    </row>
    <row r="1637" spans="3:3" x14ac:dyDescent="0.3">
      <c r="C1637" s="8"/>
    </row>
    <row r="1638" spans="3:3" x14ac:dyDescent="0.3">
      <c r="C1638" s="8"/>
    </row>
    <row r="1639" spans="3:3" x14ac:dyDescent="0.3">
      <c r="C1639" s="8"/>
    </row>
    <row r="1640" spans="3:3" x14ac:dyDescent="0.3">
      <c r="C1640" s="8"/>
    </row>
    <row r="1641" spans="3:3" x14ac:dyDescent="0.3">
      <c r="C1641" s="8"/>
    </row>
    <row r="1642" spans="3:3" x14ac:dyDescent="0.3">
      <c r="C1642" s="8"/>
    </row>
    <row r="1643" spans="3:3" x14ac:dyDescent="0.3">
      <c r="C1643" s="8"/>
    </row>
    <row r="1644" spans="3:3" x14ac:dyDescent="0.3">
      <c r="C1644" s="8"/>
    </row>
    <row r="1645" spans="3:3" x14ac:dyDescent="0.3">
      <c r="C1645" s="8"/>
    </row>
    <row r="1646" spans="3:3" x14ac:dyDescent="0.3">
      <c r="C1646" s="8"/>
    </row>
    <row r="1647" spans="3:3" x14ac:dyDescent="0.3">
      <c r="C1647" s="8"/>
    </row>
    <row r="1648" spans="3:3" x14ac:dyDescent="0.3">
      <c r="C1648" s="8"/>
    </row>
    <row r="1649" spans="3:3" x14ac:dyDescent="0.3">
      <c r="C1649" s="8"/>
    </row>
    <row r="1650" spans="3:3" x14ac:dyDescent="0.3">
      <c r="C1650" s="8"/>
    </row>
    <row r="1651" spans="3:3" x14ac:dyDescent="0.3">
      <c r="C1651" s="8"/>
    </row>
    <row r="1652" spans="3:3" x14ac:dyDescent="0.3">
      <c r="C1652" s="8"/>
    </row>
    <row r="1653" spans="3:3" x14ac:dyDescent="0.3">
      <c r="C1653" s="8"/>
    </row>
    <row r="1654" spans="3:3" x14ac:dyDescent="0.3">
      <c r="C1654" s="8"/>
    </row>
    <row r="1655" spans="3:3" x14ac:dyDescent="0.3">
      <c r="C1655" s="8"/>
    </row>
    <row r="1656" spans="3:3" x14ac:dyDescent="0.3">
      <c r="C1656" s="8"/>
    </row>
    <row r="1657" spans="3:3" x14ac:dyDescent="0.3">
      <c r="C1657" s="8"/>
    </row>
    <row r="1658" spans="3:3" x14ac:dyDescent="0.3">
      <c r="C1658" s="8"/>
    </row>
    <row r="1659" spans="3:3" x14ac:dyDescent="0.3">
      <c r="C1659" s="8"/>
    </row>
    <row r="1660" spans="3:3" x14ac:dyDescent="0.3">
      <c r="C1660" s="8"/>
    </row>
    <row r="1661" spans="3:3" x14ac:dyDescent="0.3">
      <c r="C1661" s="8"/>
    </row>
    <row r="1662" spans="3:3" x14ac:dyDescent="0.3">
      <c r="C1662" s="8"/>
    </row>
    <row r="1663" spans="3:3" x14ac:dyDescent="0.3">
      <c r="C1663" s="8"/>
    </row>
    <row r="1664" spans="3:3" x14ac:dyDescent="0.3">
      <c r="C1664" s="8"/>
    </row>
    <row r="1665" spans="3:3" x14ac:dyDescent="0.3">
      <c r="C1665" s="8"/>
    </row>
    <row r="1666" spans="3:3" x14ac:dyDescent="0.3">
      <c r="C1666" s="8"/>
    </row>
    <row r="1667" spans="3:3" x14ac:dyDescent="0.3">
      <c r="C1667" s="8"/>
    </row>
    <row r="1668" spans="3:3" x14ac:dyDescent="0.3">
      <c r="C1668" s="8"/>
    </row>
    <row r="1669" spans="3:3" x14ac:dyDescent="0.3">
      <c r="C1669" s="8"/>
    </row>
    <row r="1670" spans="3:3" x14ac:dyDescent="0.3">
      <c r="C1670" s="8"/>
    </row>
    <row r="1671" spans="3:3" x14ac:dyDescent="0.3">
      <c r="C1671" s="8"/>
    </row>
    <row r="1672" spans="3:3" x14ac:dyDescent="0.3">
      <c r="C1672" s="8"/>
    </row>
    <row r="1673" spans="3:3" x14ac:dyDescent="0.3">
      <c r="C1673" s="8"/>
    </row>
    <row r="1674" spans="3:3" x14ac:dyDescent="0.3">
      <c r="C1674" s="8"/>
    </row>
    <row r="1675" spans="3:3" x14ac:dyDescent="0.3">
      <c r="C1675" s="8"/>
    </row>
    <row r="1676" spans="3:3" x14ac:dyDescent="0.3">
      <c r="C1676" s="8"/>
    </row>
    <row r="1677" spans="3:3" x14ac:dyDescent="0.3">
      <c r="C1677" s="8"/>
    </row>
    <row r="1678" spans="3:3" x14ac:dyDescent="0.3">
      <c r="C1678" s="8"/>
    </row>
    <row r="1679" spans="3:3" x14ac:dyDescent="0.3">
      <c r="C1679" s="8"/>
    </row>
    <row r="1680" spans="3:3" x14ac:dyDescent="0.3">
      <c r="C1680" s="8"/>
    </row>
    <row r="1681" spans="3:3" x14ac:dyDescent="0.3">
      <c r="C1681" s="8"/>
    </row>
    <row r="1682" spans="3:3" x14ac:dyDescent="0.3">
      <c r="C1682" s="8"/>
    </row>
    <row r="1683" spans="3:3" x14ac:dyDescent="0.3">
      <c r="C1683" s="8"/>
    </row>
    <row r="1684" spans="3:3" x14ac:dyDescent="0.3">
      <c r="C1684" s="8"/>
    </row>
    <row r="1685" spans="3:3" x14ac:dyDescent="0.3">
      <c r="C1685" s="8"/>
    </row>
    <row r="1686" spans="3:3" x14ac:dyDescent="0.3">
      <c r="C1686" s="8"/>
    </row>
    <row r="1687" spans="3:3" x14ac:dyDescent="0.3">
      <c r="C1687" s="8"/>
    </row>
    <row r="1688" spans="3:3" x14ac:dyDescent="0.3">
      <c r="C1688" s="8"/>
    </row>
    <row r="1689" spans="3:3" x14ac:dyDescent="0.3">
      <c r="C1689" s="8"/>
    </row>
    <row r="1690" spans="3:3" x14ac:dyDescent="0.3">
      <c r="C1690" s="8"/>
    </row>
    <row r="1691" spans="3:3" x14ac:dyDescent="0.3">
      <c r="C1691" s="8"/>
    </row>
    <row r="1692" spans="3:3" x14ac:dyDescent="0.3">
      <c r="C1692" s="8"/>
    </row>
    <row r="1693" spans="3:3" x14ac:dyDescent="0.3">
      <c r="C1693" s="8"/>
    </row>
    <row r="1694" spans="3:3" x14ac:dyDescent="0.3">
      <c r="C1694" s="8"/>
    </row>
    <row r="1695" spans="3:3" x14ac:dyDescent="0.3">
      <c r="C1695" s="8"/>
    </row>
    <row r="1696" spans="3:3" x14ac:dyDescent="0.3">
      <c r="C1696" s="8"/>
    </row>
    <row r="1697" spans="3:3" x14ac:dyDescent="0.3">
      <c r="C1697" s="8"/>
    </row>
    <row r="1698" spans="3:3" x14ac:dyDescent="0.3">
      <c r="C1698" s="8"/>
    </row>
    <row r="1699" spans="3:3" x14ac:dyDescent="0.3">
      <c r="C1699" s="8"/>
    </row>
    <row r="1700" spans="3:3" x14ac:dyDescent="0.3">
      <c r="C1700" s="8"/>
    </row>
    <row r="1701" spans="3:3" x14ac:dyDescent="0.3">
      <c r="C1701" s="8"/>
    </row>
    <row r="1702" spans="3:3" x14ac:dyDescent="0.3">
      <c r="C1702" s="8"/>
    </row>
    <row r="1703" spans="3:3" x14ac:dyDescent="0.3">
      <c r="C1703" s="8"/>
    </row>
    <row r="1704" spans="3:3" x14ac:dyDescent="0.3">
      <c r="C1704" s="8"/>
    </row>
    <row r="1705" spans="3:3" x14ac:dyDescent="0.3">
      <c r="C1705" s="8"/>
    </row>
    <row r="1706" spans="3:3" x14ac:dyDescent="0.3">
      <c r="C1706" s="8"/>
    </row>
    <row r="1707" spans="3:3" x14ac:dyDescent="0.3">
      <c r="C1707" s="8"/>
    </row>
    <row r="1708" spans="3:3" x14ac:dyDescent="0.3">
      <c r="C1708" s="8"/>
    </row>
    <row r="1709" spans="3:3" x14ac:dyDescent="0.3">
      <c r="C1709" s="8"/>
    </row>
    <row r="1710" spans="3:3" x14ac:dyDescent="0.3">
      <c r="C1710" s="8"/>
    </row>
    <row r="1711" spans="3:3" x14ac:dyDescent="0.3">
      <c r="C1711" s="8"/>
    </row>
    <row r="1712" spans="3:3" x14ac:dyDescent="0.3">
      <c r="C1712" s="8"/>
    </row>
    <row r="1713" spans="3:3" x14ac:dyDescent="0.3">
      <c r="C1713" s="8"/>
    </row>
    <row r="1714" spans="3:3" x14ac:dyDescent="0.3">
      <c r="C1714" s="8"/>
    </row>
    <row r="1715" spans="3:3" x14ac:dyDescent="0.3">
      <c r="C1715" s="8"/>
    </row>
    <row r="1716" spans="3:3" x14ac:dyDescent="0.3">
      <c r="C1716" s="8"/>
    </row>
    <row r="1717" spans="3:3" x14ac:dyDescent="0.3">
      <c r="C1717" s="8"/>
    </row>
    <row r="1718" spans="3:3" x14ac:dyDescent="0.3">
      <c r="C1718" s="8"/>
    </row>
    <row r="1719" spans="3:3" x14ac:dyDescent="0.3">
      <c r="C1719" s="8"/>
    </row>
    <row r="1720" spans="3:3" x14ac:dyDescent="0.3">
      <c r="C1720" s="8"/>
    </row>
    <row r="1721" spans="3:3" x14ac:dyDescent="0.3">
      <c r="C1721" s="8"/>
    </row>
    <row r="1722" spans="3:3" x14ac:dyDescent="0.3">
      <c r="C1722" s="8"/>
    </row>
    <row r="1723" spans="3:3" x14ac:dyDescent="0.3">
      <c r="C1723" s="8"/>
    </row>
    <row r="1724" spans="3:3" x14ac:dyDescent="0.3">
      <c r="C1724" s="8"/>
    </row>
    <row r="1725" spans="3:3" x14ac:dyDescent="0.3">
      <c r="C1725" s="8"/>
    </row>
    <row r="1726" spans="3:3" x14ac:dyDescent="0.3">
      <c r="C1726" s="8"/>
    </row>
    <row r="1727" spans="3:3" x14ac:dyDescent="0.3">
      <c r="C1727" s="8"/>
    </row>
    <row r="1728" spans="3:3" x14ac:dyDescent="0.3">
      <c r="C1728" s="8"/>
    </row>
    <row r="1729" spans="3:3" x14ac:dyDescent="0.3">
      <c r="C1729" s="8"/>
    </row>
    <row r="1730" spans="3:3" x14ac:dyDescent="0.3">
      <c r="C1730" s="8"/>
    </row>
    <row r="1731" spans="3:3" x14ac:dyDescent="0.3">
      <c r="C1731" s="8"/>
    </row>
    <row r="1732" spans="3:3" x14ac:dyDescent="0.3">
      <c r="C1732" s="8"/>
    </row>
    <row r="1733" spans="3:3" x14ac:dyDescent="0.3">
      <c r="C1733" s="8"/>
    </row>
    <row r="1734" spans="3:3" x14ac:dyDescent="0.3">
      <c r="C1734" s="8"/>
    </row>
    <row r="1735" spans="3:3" x14ac:dyDescent="0.3">
      <c r="C1735" s="8"/>
    </row>
    <row r="1736" spans="3:3" x14ac:dyDescent="0.3">
      <c r="C1736" s="8"/>
    </row>
    <row r="1737" spans="3:3" x14ac:dyDescent="0.3">
      <c r="C1737" s="8"/>
    </row>
    <row r="1738" spans="3:3" x14ac:dyDescent="0.3">
      <c r="C1738" s="8"/>
    </row>
    <row r="1739" spans="3:3" x14ac:dyDescent="0.3">
      <c r="C1739" s="8"/>
    </row>
    <row r="1740" spans="3:3" x14ac:dyDescent="0.3">
      <c r="C1740" s="8"/>
    </row>
    <row r="1741" spans="3:3" x14ac:dyDescent="0.3">
      <c r="C1741" s="8"/>
    </row>
    <row r="1742" spans="3:3" x14ac:dyDescent="0.3">
      <c r="C1742" s="8"/>
    </row>
    <row r="1743" spans="3:3" x14ac:dyDescent="0.3">
      <c r="C1743" s="8"/>
    </row>
    <row r="1744" spans="3:3" x14ac:dyDescent="0.3">
      <c r="C1744" s="8"/>
    </row>
    <row r="1745" spans="3:3" x14ac:dyDescent="0.3">
      <c r="C1745" s="8"/>
    </row>
    <row r="1746" spans="3:3" x14ac:dyDescent="0.3">
      <c r="C1746" s="8"/>
    </row>
    <row r="1747" spans="3:3" x14ac:dyDescent="0.3">
      <c r="C1747" s="8"/>
    </row>
    <row r="1748" spans="3:3" x14ac:dyDescent="0.3">
      <c r="C1748" s="8"/>
    </row>
    <row r="1749" spans="3:3" x14ac:dyDescent="0.3">
      <c r="C1749" s="8"/>
    </row>
    <row r="1750" spans="3:3" x14ac:dyDescent="0.3">
      <c r="C1750" s="8"/>
    </row>
    <row r="1751" spans="3:3" x14ac:dyDescent="0.3">
      <c r="C1751" s="8"/>
    </row>
    <row r="1752" spans="3:3" x14ac:dyDescent="0.3">
      <c r="C1752" s="8"/>
    </row>
    <row r="1753" spans="3:3" x14ac:dyDescent="0.3">
      <c r="C1753" s="8"/>
    </row>
    <row r="1754" spans="3:3" x14ac:dyDescent="0.3">
      <c r="C1754" s="8"/>
    </row>
    <row r="1755" spans="3:3" x14ac:dyDescent="0.3">
      <c r="C1755" s="8"/>
    </row>
    <row r="1756" spans="3:3" x14ac:dyDescent="0.3">
      <c r="C1756" s="8"/>
    </row>
    <row r="1757" spans="3:3" x14ac:dyDescent="0.3">
      <c r="C1757" s="8"/>
    </row>
    <row r="1758" spans="3:3" x14ac:dyDescent="0.3">
      <c r="C1758" s="8"/>
    </row>
    <row r="1759" spans="3:3" x14ac:dyDescent="0.3">
      <c r="C1759" s="8"/>
    </row>
    <row r="1760" spans="3:3" x14ac:dyDescent="0.3">
      <c r="C1760" s="8"/>
    </row>
    <row r="1761" spans="3:3" x14ac:dyDescent="0.3">
      <c r="C1761" s="8"/>
    </row>
    <row r="1762" spans="3:3" x14ac:dyDescent="0.3">
      <c r="C1762" s="8"/>
    </row>
    <row r="1763" spans="3:3" x14ac:dyDescent="0.3">
      <c r="C1763" s="8"/>
    </row>
    <row r="1764" spans="3:3" x14ac:dyDescent="0.3">
      <c r="C1764" s="8"/>
    </row>
    <row r="1765" spans="3:3" x14ac:dyDescent="0.3">
      <c r="C1765" s="8"/>
    </row>
    <row r="1766" spans="3:3" x14ac:dyDescent="0.3">
      <c r="C1766" s="8"/>
    </row>
    <row r="1767" spans="3:3" x14ac:dyDescent="0.3">
      <c r="C1767" s="8"/>
    </row>
    <row r="1768" spans="3:3" x14ac:dyDescent="0.3">
      <c r="C1768" s="8"/>
    </row>
    <row r="1769" spans="3:3" x14ac:dyDescent="0.3">
      <c r="C1769" s="8"/>
    </row>
    <row r="1770" spans="3:3" x14ac:dyDescent="0.3">
      <c r="C1770" s="8"/>
    </row>
    <row r="1771" spans="3:3" x14ac:dyDescent="0.3">
      <c r="C1771" s="8"/>
    </row>
    <row r="1772" spans="3:3" x14ac:dyDescent="0.3">
      <c r="C1772" s="8"/>
    </row>
    <row r="1773" spans="3:3" x14ac:dyDescent="0.3">
      <c r="C1773" s="8"/>
    </row>
    <row r="1774" spans="3:3" x14ac:dyDescent="0.3">
      <c r="C1774" s="8"/>
    </row>
    <row r="1775" spans="3:3" x14ac:dyDescent="0.3">
      <c r="C1775" s="8"/>
    </row>
    <row r="1776" spans="3:3" x14ac:dyDescent="0.3">
      <c r="C1776" s="8"/>
    </row>
    <row r="1777" spans="3:3" x14ac:dyDescent="0.3">
      <c r="C1777" s="8"/>
    </row>
    <row r="1778" spans="3:3" x14ac:dyDescent="0.3">
      <c r="C1778" s="8"/>
    </row>
    <row r="1779" spans="3:3" x14ac:dyDescent="0.3">
      <c r="C1779" s="8"/>
    </row>
    <row r="1780" spans="3:3" x14ac:dyDescent="0.3">
      <c r="C1780" s="8"/>
    </row>
    <row r="1781" spans="3:3" x14ac:dyDescent="0.3">
      <c r="C1781" s="8"/>
    </row>
    <row r="1782" spans="3:3" x14ac:dyDescent="0.3">
      <c r="C1782" s="8"/>
    </row>
    <row r="1783" spans="3:3" x14ac:dyDescent="0.3">
      <c r="C1783" s="8"/>
    </row>
    <row r="1784" spans="3:3" x14ac:dyDescent="0.3">
      <c r="C1784" s="8"/>
    </row>
    <row r="1785" spans="3:3" x14ac:dyDescent="0.3">
      <c r="C1785" s="8"/>
    </row>
    <row r="1786" spans="3:3" x14ac:dyDescent="0.3">
      <c r="C1786" s="8"/>
    </row>
    <row r="1787" spans="3:3" x14ac:dyDescent="0.3">
      <c r="C1787" s="8"/>
    </row>
    <row r="1788" spans="3:3" x14ac:dyDescent="0.3">
      <c r="C1788" s="8"/>
    </row>
    <row r="1789" spans="3:3" x14ac:dyDescent="0.3">
      <c r="C1789" s="8"/>
    </row>
    <row r="1790" spans="3:3" x14ac:dyDescent="0.3">
      <c r="C1790" s="8"/>
    </row>
    <row r="1791" spans="3:3" x14ac:dyDescent="0.3">
      <c r="C1791" s="8"/>
    </row>
    <row r="1792" spans="3:3" x14ac:dyDescent="0.3">
      <c r="C1792" s="8"/>
    </row>
    <row r="1793" spans="3:3" x14ac:dyDescent="0.3">
      <c r="C1793" s="8"/>
    </row>
    <row r="1794" spans="3:3" x14ac:dyDescent="0.3">
      <c r="C1794" s="8"/>
    </row>
    <row r="1795" spans="3:3" x14ac:dyDescent="0.3">
      <c r="C1795" s="8"/>
    </row>
    <row r="1796" spans="3:3" x14ac:dyDescent="0.3">
      <c r="C1796" s="8"/>
    </row>
    <row r="1797" spans="3:3" x14ac:dyDescent="0.3">
      <c r="C1797" s="8"/>
    </row>
    <row r="1798" spans="3:3" x14ac:dyDescent="0.3">
      <c r="C1798" s="8"/>
    </row>
    <row r="1799" spans="3:3" x14ac:dyDescent="0.3">
      <c r="C1799" s="8"/>
    </row>
    <row r="1800" spans="3:3" x14ac:dyDescent="0.3">
      <c r="C1800" s="8"/>
    </row>
    <row r="1801" spans="3:3" x14ac:dyDescent="0.3">
      <c r="C1801" s="8"/>
    </row>
    <row r="1802" spans="3:3" x14ac:dyDescent="0.3">
      <c r="C1802" s="8"/>
    </row>
    <row r="1803" spans="3:3" x14ac:dyDescent="0.3">
      <c r="C1803" s="8"/>
    </row>
    <row r="1804" spans="3:3" x14ac:dyDescent="0.3">
      <c r="C1804" s="8"/>
    </row>
    <row r="1805" spans="3:3" x14ac:dyDescent="0.3">
      <c r="C1805" s="8"/>
    </row>
    <row r="1806" spans="3:3" x14ac:dyDescent="0.3">
      <c r="C1806" s="8"/>
    </row>
    <row r="1807" spans="3:3" x14ac:dyDescent="0.3">
      <c r="C1807" s="8"/>
    </row>
    <row r="1808" spans="3:3" x14ac:dyDescent="0.3">
      <c r="C1808" s="8"/>
    </row>
    <row r="1809" spans="3:3" x14ac:dyDescent="0.3">
      <c r="C1809" s="8"/>
    </row>
    <row r="1810" spans="3:3" x14ac:dyDescent="0.3">
      <c r="C1810" s="8"/>
    </row>
    <row r="1811" spans="3:3" x14ac:dyDescent="0.3">
      <c r="C1811" s="8"/>
    </row>
    <row r="1812" spans="3:3" x14ac:dyDescent="0.3">
      <c r="C1812" s="8"/>
    </row>
    <row r="1813" spans="3:3" x14ac:dyDescent="0.3">
      <c r="C1813" s="8"/>
    </row>
    <row r="1814" spans="3:3" x14ac:dyDescent="0.3">
      <c r="C1814" s="8"/>
    </row>
    <row r="1815" spans="3:3" x14ac:dyDescent="0.3">
      <c r="C1815" s="8"/>
    </row>
    <row r="1816" spans="3:3" x14ac:dyDescent="0.3">
      <c r="C1816" s="8"/>
    </row>
    <row r="1817" spans="3:3" x14ac:dyDescent="0.3">
      <c r="C1817" s="8"/>
    </row>
    <row r="1818" spans="3:3" x14ac:dyDescent="0.3">
      <c r="C1818" s="8"/>
    </row>
    <row r="1819" spans="3:3" x14ac:dyDescent="0.3">
      <c r="C1819" s="8"/>
    </row>
    <row r="1820" spans="3:3" x14ac:dyDescent="0.3">
      <c r="C1820" s="8"/>
    </row>
    <row r="1821" spans="3:3" x14ac:dyDescent="0.3">
      <c r="C1821" s="8"/>
    </row>
    <row r="1822" spans="3:3" x14ac:dyDescent="0.3">
      <c r="C1822" s="8"/>
    </row>
    <row r="1823" spans="3:3" x14ac:dyDescent="0.3">
      <c r="C1823" s="8"/>
    </row>
    <row r="1824" spans="3:3" x14ac:dyDescent="0.3">
      <c r="C1824" s="8"/>
    </row>
    <row r="1825" spans="3:3" x14ac:dyDescent="0.3">
      <c r="C1825" s="8"/>
    </row>
    <row r="1826" spans="3:3" x14ac:dyDescent="0.3">
      <c r="C1826" s="8"/>
    </row>
    <row r="1827" spans="3:3" x14ac:dyDescent="0.3">
      <c r="C1827" s="8"/>
    </row>
    <row r="1828" spans="3:3" x14ac:dyDescent="0.3">
      <c r="C1828" s="8"/>
    </row>
    <row r="1829" spans="3:3" x14ac:dyDescent="0.3">
      <c r="C1829" s="8"/>
    </row>
    <row r="1830" spans="3:3" x14ac:dyDescent="0.3">
      <c r="C1830" s="8"/>
    </row>
    <row r="1831" spans="3:3" x14ac:dyDescent="0.3">
      <c r="C1831" s="8"/>
    </row>
    <row r="1832" spans="3:3" x14ac:dyDescent="0.3">
      <c r="C1832" s="8"/>
    </row>
    <row r="1833" spans="3:3" x14ac:dyDescent="0.3">
      <c r="C1833" s="8"/>
    </row>
    <row r="1834" spans="3:3" x14ac:dyDescent="0.3">
      <c r="C1834" s="8"/>
    </row>
    <row r="1835" spans="3:3" x14ac:dyDescent="0.3">
      <c r="C1835" s="8"/>
    </row>
    <row r="1836" spans="3:3" x14ac:dyDescent="0.3">
      <c r="C1836" s="8"/>
    </row>
    <row r="1837" spans="3:3" x14ac:dyDescent="0.3">
      <c r="C1837" s="8"/>
    </row>
    <row r="1838" spans="3:3" x14ac:dyDescent="0.3">
      <c r="C1838" s="8"/>
    </row>
    <row r="1839" spans="3:3" x14ac:dyDescent="0.3">
      <c r="C1839" s="8"/>
    </row>
    <row r="1840" spans="3:3" x14ac:dyDescent="0.3">
      <c r="C1840" s="8"/>
    </row>
    <row r="1841" spans="3:3" x14ac:dyDescent="0.3">
      <c r="C1841" s="8"/>
    </row>
    <row r="1842" spans="3:3" x14ac:dyDescent="0.3">
      <c r="C1842" s="8"/>
    </row>
    <row r="1843" spans="3:3" x14ac:dyDescent="0.3">
      <c r="C1843" s="8"/>
    </row>
    <row r="1844" spans="3:3" x14ac:dyDescent="0.3">
      <c r="C1844" s="8"/>
    </row>
    <row r="1845" spans="3:3" x14ac:dyDescent="0.3">
      <c r="C1845" s="8"/>
    </row>
    <row r="1846" spans="3:3" x14ac:dyDescent="0.3">
      <c r="C1846" s="8"/>
    </row>
    <row r="1847" spans="3:3" x14ac:dyDescent="0.3">
      <c r="C1847" s="8"/>
    </row>
    <row r="1848" spans="3:3" x14ac:dyDescent="0.3">
      <c r="C1848" s="8"/>
    </row>
    <row r="1849" spans="3:3" x14ac:dyDescent="0.3">
      <c r="C1849" s="8"/>
    </row>
    <row r="1850" spans="3:3" x14ac:dyDescent="0.3">
      <c r="C1850" s="8"/>
    </row>
    <row r="1851" spans="3:3" x14ac:dyDescent="0.3">
      <c r="C1851" s="8"/>
    </row>
    <row r="1852" spans="3:3" x14ac:dyDescent="0.3">
      <c r="C1852" s="8"/>
    </row>
    <row r="1853" spans="3:3" x14ac:dyDescent="0.3">
      <c r="C1853" s="8"/>
    </row>
    <row r="1854" spans="3:3" x14ac:dyDescent="0.3">
      <c r="C1854" s="8"/>
    </row>
    <row r="1855" spans="3:3" x14ac:dyDescent="0.3">
      <c r="C1855" s="8"/>
    </row>
    <row r="1856" spans="3:3" x14ac:dyDescent="0.3">
      <c r="C1856" s="8"/>
    </row>
    <row r="1857" spans="3:3" x14ac:dyDescent="0.3">
      <c r="C1857" s="8"/>
    </row>
    <row r="1858" spans="3:3" x14ac:dyDescent="0.3">
      <c r="C1858" s="8"/>
    </row>
    <row r="1859" spans="3:3" x14ac:dyDescent="0.3">
      <c r="C1859" s="8"/>
    </row>
    <row r="1860" spans="3:3" x14ac:dyDescent="0.3">
      <c r="C1860" s="8"/>
    </row>
    <row r="1861" spans="3:3" x14ac:dyDescent="0.3">
      <c r="C1861" s="8"/>
    </row>
    <row r="1862" spans="3:3" x14ac:dyDescent="0.3">
      <c r="C1862" s="8"/>
    </row>
    <row r="1863" spans="3:3" x14ac:dyDescent="0.3">
      <c r="C1863" s="8"/>
    </row>
    <row r="1864" spans="3:3" x14ac:dyDescent="0.3">
      <c r="C1864" s="8"/>
    </row>
    <row r="1865" spans="3:3" x14ac:dyDescent="0.3">
      <c r="C1865" s="8"/>
    </row>
    <row r="1866" spans="3:3" x14ac:dyDescent="0.3">
      <c r="C1866" s="8"/>
    </row>
    <row r="1867" spans="3:3" x14ac:dyDescent="0.3">
      <c r="C1867" s="8"/>
    </row>
    <row r="1868" spans="3:3" x14ac:dyDescent="0.3">
      <c r="C1868" s="8"/>
    </row>
    <row r="1869" spans="3:3" x14ac:dyDescent="0.3">
      <c r="C1869" s="8"/>
    </row>
    <row r="1870" spans="3:3" x14ac:dyDescent="0.3">
      <c r="C1870" s="8"/>
    </row>
    <row r="1871" spans="3:3" x14ac:dyDescent="0.3">
      <c r="C1871" s="8"/>
    </row>
    <row r="1872" spans="3:3" x14ac:dyDescent="0.3">
      <c r="C1872" s="8"/>
    </row>
    <row r="1873" spans="3:3" x14ac:dyDescent="0.3">
      <c r="C1873" s="8"/>
    </row>
    <row r="1874" spans="3:3" x14ac:dyDescent="0.3">
      <c r="C1874" s="8"/>
    </row>
    <row r="1875" spans="3:3" x14ac:dyDescent="0.3">
      <c r="C1875" s="8"/>
    </row>
    <row r="1876" spans="3:3" x14ac:dyDescent="0.3">
      <c r="C1876" s="8"/>
    </row>
    <row r="1877" spans="3:3" x14ac:dyDescent="0.3">
      <c r="C1877" s="8"/>
    </row>
    <row r="1878" spans="3:3" x14ac:dyDescent="0.3">
      <c r="C1878" s="8"/>
    </row>
    <row r="1879" spans="3:3" x14ac:dyDescent="0.3">
      <c r="C1879" s="8"/>
    </row>
    <row r="1880" spans="3:3" x14ac:dyDescent="0.3">
      <c r="C1880" s="8"/>
    </row>
    <row r="1881" spans="3:3" x14ac:dyDescent="0.3">
      <c r="C1881" s="8"/>
    </row>
    <row r="1882" spans="3:3" x14ac:dyDescent="0.3">
      <c r="C1882" s="8"/>
    </row>
    <row r="1883" spans="3:3" x14ac:dyDescent="0.3">
      <c r="C1883" s="8"/>
    </row>
    <row r="1884" spans="3:3" x14ac:dyDescent="0.3">
      <c r="C1884" s="8"/>
    </row>
    <row r="1885" spans="3:3" x14ac:dyDescent="0.3">
      <c r="C1885" s="8"/>
    </row>
    <row r="1886" spans="3:3" x14ac:dyDescent="0.3">
      <c r="C1886" s="8"/>
    </row>
    <row r="1887" spans="3:3" x14ac:dyDescent="0.3">
      <c r="C1887" s="8"/>
    </row>
    <row r="1888" spans="3:3" x14ac:dyDescent="0.3">
      <c r="C1888" s="8"/>
    </row>
    <row r="1889" spans="3:3" x14ac:dyDescent="0.3">
      <c r="C1889" s="8"/>
    </row>
    <row r="1890" spans="3:3" x14ac:dyDescent="0.3">
      <c r="C1890" s="8"/>
    </row>
    <row r="1891" spans="3:3" x14ac:dyDescent="0.3">
      <c r="C1891" s="8"/>
    </row>
    <row r="1892" spans="3:3" x14ac:dyDescent="0.3">
      <c r="C1892" s="8"/>
    </row>
    <row r="1893" spans="3:3" x14ac:dyDescent="0.3">
      <c r="C1893" s="8"/>
    </row>
    <row r="1894" spans="3:3" x14ac:dyDescent="0.3">
      <c r="C1894" s="8"/>
    </row>
    <row r="1895" spans="3:3" x14ac:dyDescent="0.3">
      <c r="C1895" s="8"/>
    </row>
    <row r="1896" spans="3:3" x14ac:dyDescent="0.3">
      <c r="C1896" s="8"/>
    </row>
    <row r="1897" spans="3:3" x14ac:dyDescent="0.3">
      <c r="C1897" s="8"/>
    </row>
    <row r="1898" spans="3:3" x14ac:dyDescent="0.3">
      <c r="C1898" s="8"/>
    </row>
    <row r="1899" spans="3:3" x14ac:dyDescent="0.3">
      <c r="C1899" s="8"/>
    </row>
    <row r="1900" spans="3:3" x14ac:dyDescent="0.3">
      <c r="C1900" s="8"/>
    </row>
    <row r="1901" spans="3:3" x14ac:dyDescent="0.3">
      <c r="C1901" s="8"/>
    </row>
    <row r="1902" spans="3:3" x14ac:dyDescent="0.3">
      <c r="C1902" s="8"/>
    </row>
    <row r="1903" spans="3:3" x14ac:dyDescent="0.3">
      <c r="C1903" s="8"/>
    </row>
    <row r="1904" spans="3:3" x14ac:dyDescent="0.3">
      <c r="C1904" s="8"/>
    </row>
    <row r="1905" spans="3:3" x14ac:dyDescent="0.3">
      <c r="C1905" s="8"/>
    </row>
    <row r="1906" spans="3:3" x14ac:dyDescent="0.3">
      <c r="C1906" s="8"/>
    </row>
    <row r="1907" spans="3:3" x14ac:dyDescent="0.3">
      <c r="C1907" s="8"/>
    </row>
    <row r="1908" spans="3:3" x14ac:dyDescent="0.3">
      <c r="C1908" s="8"/>
    </row>
    <row r="1909" spans="3:3" x14ac:dyDescent="0.3">
      <c r="C1909" s="8"/>
    </row>
    <row r="1910" spans="3:3" x14ac:dyDescent="0.3">
      <c r="C1910" s="8"/>
    </row>
    <row r="1911" spans="3:3" x14ac:dyDescent="0.3">
      <c r="C1911" s="8"/>
    </row>
    <row r="1912" spans="3:3" x14ac:dyDescent="0.3">
      <c r="C1912" s="8"/>
    </row>
    <row r="1913" spans="3:3" x14ac:dyDescent="0.3">
      <c r="C1913" s="8"/>
    </row>
    <row r="1914" spans="3:3" x14ac:dyDescent="0.3">
      <c r="C1914" s="8"/>
    </row>
    <row r="1915" spans="3:3" x14ac:dyDescent="0.3">
      <c r="C1915" s="8"/>
    </row>
    <row r="1916" spans="3:3" x14ac:dyDescent="0.3">
      <c r="C1916" s="8"/>
    </row>
    <row r="1917" spans="3:3" x14ac:dyDescent="0.3">
      <c r="C1917" s="8"/>
    </row>
    <row r="1918" spans="3:3" x14ac:dyDescent="0.3">
      <c r="C1918" s="8"/>
    </row>
    <row r="1919" spans="3:3" x14ac:dyDescent="0.3">
      <c r="C1919" s="8"/>
    </row>
    <row r="1920" spans="3:3" x14ac:dyDescent="0.3">
      <c r="C1920" s="8"/>
    </row>
    <row r="1921" spans="3:3" x14ac:dyDescent="0.3">
      <c r="C1921" s="8"/>
    </row>
    <row r="1922" spans="3:3" x14ac:dyDescent="0.3">
      <c r="C1922" s="8"/>
    </row>
    <row r="1923" spans="3:3" x14ac:dyDescent="0.3">
      <c r="C1923" s="8"/>
    </row>
    <row r="1924" spans="3:3" x14ac:dyDescent="0.3">
      <c r="C1924" s="8"/>
    </row>
    <row r="1925" spans="3:3" x14ac:dyDescent="0.3">
      <c r="C1925" s="8"/>
    </row>
    <row r="1926" spans="3:3" x14ac:dyDescent="0.3">
      <c r="C1926" s="8"/>
    </row>
    <row r="1927" spans="3:3" x14ac:dyDescent="0.3">
      <c r="C1927" s="8"/>
    </row>
    <row r="1928" spans="3:3" x14ac:dyDescent="0.3">
      <c r="C1928" s="8"/>
    </row>
    <row r="1929" spans="3:3" x14ac:dyDescent="0.3">
      <c r="C1929" s="8"/>
    </row>
    <row r="1930" spans="3:3" x14ac:dyDescent="0.3">
      <c r="C1930" s="8"/>
    </row>
    <row r="1931" spans="3:3" x14ac:dyDescent="0.3">
      <c r="C1931" s="8"/>
    </row>
    <row r="1932" spans="3:3" x14ac:dyDescent="0.3">
      <c r="C1932" s="8"/>
    </row>
    <row r="1933" spans="3:3" x14ac:dyDescent="0.3">
      <c r="C1933" s="8"/>
    </row>
    <row r="1934" spans="3:3" x14ac:dyDescent="0.3">
      <c r="C1934" s="8"/>
    </row>
    <row r="1935" spans="3:3" x14ac:dyDescent="0.3">
      <c r="C1935" s="8"/>
    </row>
    <row r="1936" spans="3:3" x14ac:dyDescent="0.3">
      <c r="C1936" s="8"/>
    </row>
    <row r="1937" spans="3:3" x14ac:dyDescent="0.3">
      <c r="C1937" s="8"/>
    </row>
    <row r="1938" spans="3:3" x14ac:dyDescent="0.3">
      <c r="C1938" s="8"/>
    </row>
    <row r="1939" spans="3:3" x14ac:dyDescent="0.3">
      <c r="C1939" s="8"/>
    </row>
    <row r="1940" spans="3:3" x14ac:dyDescent="0.3">
      <c r="C1940" s="8"/>
    </row>
    <row r="1941" spans="3:3" x14ac:dyDescent="0.3">
      <c r="C1941" s="8"/>
    </row>
    <row r="1942" spans="3:3" x14ac:dyDescent="0.3">
      <c r="C1942" s="8"/>
    </row>
    <row r="1943" spans="3:3" x14ac:dyDescent="0.3">
      <c r="C1943" s="8"/>
    </row>
    <row r="1944" spans="3:3" x14ac:dyDescent="0.3">
      <c r="C1944" s="8"/>
    </row>
    <row r="1945" spans="3:3" x14ac:dyDescent="0.3">
      <c r="C1945" s="8"/>
    </row>
    <row r="1946" spans="3:3" x14ac:dyDescent="0.3">
      <c r="C1946" s="8"/>
    </row>
    <row r="1947" spans="3:3" x14ac:dyDescent="0.3">
      <c r="C1947" s="8"/>
    </row>
    <row r="1948" spans="3:3" x14ac:dyDescent="0.3">
      <c r="C1948" s="8"/>
    </row>
    <row r="1949" spans="3:3" x14ac:dyDescent="0.3">
      <c r="C1949" s="8"/>
    </row>
    <row r="1950" spans="3:3" x14ac:dyDescent="0.3">
      <c r="C1950" s="8"/>
    </row>
    <row r="1951" spans="3:3" x14ac:dyDescent="0.3">
      <c r="C1951" s="8"/>
    </row>
    <row r="1952" spans="3:3" x14ac:dyDescent="0.3">
      <c r="C1952" s="8"/>
    </row>
    <row r="1953" spans="3:3" x14ac:dyDescent="0.3">
      <c r="C1953" s="8"/>
    </row>
    <row r="1954" spans="3:3" x14ac:dyDescent="0.3">
      <c r="C1954" s="8"/>
    </row>
    <row r="1955" spans="3:3" x14ac:dyDescent="0.3">
      <c r="C1955" s="8"/>
    </row>
    <row r="1956" spans="3:3" x14ac:dyDescent="0.3">
      <c r="C1956" s="8"/>
    </row>
    <row r="1957" spans="3:3" x14ac:dyDescent="0.3">
      <c r="C1957" s="8"/>
    </row>
    <row r="1958" spans="3:3" x14ac:dyDescent="0.3">
      <c r="C1958" s="8"/>
    </row>
    <row r="1959" spans="3:3" x14ac:dyDescent="0.3">
      <c r="C1959" s="8"/>
    </row>
    <row r="1960" spans="3:3" x14ac:dyDescent="0.3">
      <c r="C1960" s="8"/>
    </row>
    <row r="1961" spans="3:3" x14ac:dyDescent="0.3">
      <c r="C1961" s="8"/>
    </row>
    <row r="1962" spans="3:3" x14ac:dyDescent="0.3">
      <c r="C1962" s="8"/>
    </row>
    <row r="1963" spans="3:3" x14ac:dyDescent="0.3">
      <c r="C1963" s="8"/>
    </row>
    <row r="1964" spans="3:3" x14ac:dyDescent="0.3">
      <c r="C1964" s="8"/>
    </row>
    <row r="1965" spans="3:3" x14ac:dyDescent="0.3">
      <c r="C1965" s="8"/>
    </row>
    <row r="1966" spans="3:3" x14ac:dyDescent="0.3">
      <c r="C1966" s="8"/>
    </row>
    <row r="1967" spans="3:3" x14ac:dyDescent="0.3">
      <c r="C1967" s="8"/>
    </row>
    <row r="1968" spans="3:3" x14ac:dyDescent="0.3">
      <c r="C1968" s="8"/>
    </row>
    <row r="1969" spans="3:3" x14ac:dyDescent="0.3">
      <c r="C1969" s="8"/>
    </row>
    <row r="1970" spans="3:3" x14ac:dyDescent="0.3">
      <c r="C1970" s="8"/>
    </row>
    <row r="1971" spans="3:3" x14ac:dyDescent="0.3">
      <c r="C1971" s="8"/>
    </row>
    <row r="1972" spans="3:3" x14ac:dyDescent="0.3">
      <c r="C1972" s="8"/>
    </row>
    <row r="1973" spans="3:3" x14ac:dyDescent="0.3">
      <c r="C1973" s="8"/>
    </row>
    <row r="1974" spans="3:3" x14ac:dyDescent="0.3">
      <c r="C1974" s="8"/>
    </row>
    <row r="1975" spans="3:3" x14ac:dyDescent="0.3">
      <c r="C1975" s="8"/>
    </row>
    <row r="1976" spans="3:3" x14ac:dyDescent="0.3">
      <c r="C1976" s="8"/>
    </row>
    <row r="1977" spans="3:3" x14ac:dyDescent="0.3">
      <c r="C1977" s="8"/>
    </row>
    <row r="1978" spans="3:3" x14ac:dyDescent="0.3">
      <c r="C1978" s="8"/>
    </row>
    <row r="1979" spans="3:3" x14ac:dyDescent="0.3">
      <c r="C1979" s="8"/>
    </row>
    <row r="1980" spans="3:3" x14ac:dyDescent="0.3">
      <c r="C1980" s="8"/>
    </row>
    <row r="1981" spans="3:3" x14ac:dyDescent="0.3">
      <c r="C1981" s="8"/>
    </row>
    <row r="1982" spans="3:3" x14ac:dyDescent="0.3">
      <c r="C1982" s="8"/>
    </row>
    <row r="1983" spans="3:3" x14ac:dyDescent="0.3">
      <c r="C1983" s="8"/>
    </row>
    <row r="1984" spans="3:3" x14ac:dyDescent="0.3">
      <c r="C1984" s="8"/>
    </row>
    <row r="1985" spans="3:3" x14ac:dyDescent="0.3">
      <c r="C1985" s="8"/>
    </row>
    <row r="1986" spans="3:3" x14ac:dyDescent="0.3">
      <c r="C1986" s="8"/>
    </row>
    <row r="1987" spans="3:3" x14ac:dyDescent="0.3">
      <c r="C1987" s="8"/>
    </row>
    <row r="1988" spans="3:3" x14ac:dyDescent="0.3">
      <c r="C1988" s="8"/>
    </row>
    <row r="1989" spans="3:3" x14ac:dyDescent="0.3">
      <c r="C1989" s="8"/>
    </row>
    <row r="1990" spans="3:3" x14ac:dyDescent="0.3">
      <c r="C1990" s="8"/>
    </row>
    <row r="1991" spans="3:3" x14ac:dyDescent="0.3">
      <c r="C1991" s="8"/>
    </row>
    <row r="1992" spans="3:3" x14ac:dyDescent="0.3">
      <c r="C1992" s="8"/>
    </row>
    <row r="1993" spans="3:3" x14ac:dyDescent="0.3">
      <c r="C1993" s="8"/>
    </row>
    <row r="1994" spans="3:3" x14ac:dyDescent="0.3">
      <c r="C1994" s="8"/>
    </row>
    <row r="1995" spans="3:3" x14ac:dyDescent="0.3">
      <c r="C1995" s="8"/>
    </row>
    <row r="1996" spans="3:3" x14ac:dyDescent="0.3">
      <c r="C1996" s="8"/>
    </row>
    <row r="1997" spans="3:3" x14ac:dyDescent="0.3">
      <c r="C1997" s="8"/>
    </row>
    <row r="1998" spans="3:3" x14ac:dyDescent="0.3">
      <c r="C1998" s="8"/>
    </row>
    <row r="1999" spans="3:3" x14ac:dyDescent="0.3">
      <c r="C1999" s="8"/>
    </row>
    <row r="2000" spans="3:3" x14ac:dyDescent="0.3">
      <c r="C2000" s="8"/>
    </row>
    <row r="2001" spans="3:3" x14ac:dyDescent="0.3">
      <c r="C2001" s="8"/>
    </row>
    <row r="2002" spans="3:3" x14ac:dyDescent="0.3">
      <c r="C2002" s="8"/>
    </row>
    <row r="2003" spans="3:3" x14ac:dyDescent="0.3">
      <c r="C2003" s="8"/>
    </row>
    <row r="2004" spans="3:3" x14ac:dyDescent="0.3">
      <c r="C2004" s="8"/>
    </row>
    <row r="2005" spans="3:3" x14ac:dyDescent="0.3">
      <c r="C2005" s="8"/>
    </row>
    <row r="2006" spans="3:3" x14ac:dyDescent="0.3">
      <c r="C2006" s="8"/>
    </row>
    <row r="2007" spans="3:3" x14ac:dyDescent="0.3">
      <c r="C2007" s="8"/>
    </row>
    <row r="2008" spans="3:3" x14ac:dyDescent="0.3">
      <c r="C2008" s="8"/>
    </row>
    <row r="2009" spans="3:3" x14ac:dyDescent="0.3">
      <c r="C2009" s="8"/>
    </row>
    <row r="2010" spans="3:3" x14ac:dyDescent="0.3">
      <c r="C2010" s="8"/>
    </row>
    <row r="2011" spans="3:3" x14ac:dyDescent="0.3">
      <c r="C2011" s="8"/>
    </row>
    <row r="2012" spans="3:3" x14ac:dyDescent="0.3">
      <c r="C2012" s="8"/>
    </row>
    <row r="2013" spans="3:3" x14ac:dyDescent="0.3">
      <c r="C2013" s="8"/>
    </row>
    <row r="2014" spans="3:3" x14ac:dyDescent="0.3">
      <c r="C2014" s="8"/>
    </row>
    <row r="2015" spans="3:3" x14ac:dyDescent="0.3">
      <c r="C2015" s="8"/>
    </row>
    <row r="2016" spans="3:3" x14ac:dyDescent="0.3">
      <c r="C2016" s="8"/>
    </row>
    <row r="2017" spans="3:3" x14ac:dyDescent="0.3">
      <c r="C2017" s="8"/>
    </row>
    <row r="2018" spans="3:3" x14ac:dyDescent="0.3">
      <c r="C2018" s="8"/>
    </row>
    <row r="2019" spans="3:3" x14ac:dyDescent="0.3">
      <c r="C2019" s="8"/>
    </row>
    <row r="2020" spans="3:3" x14ac:dyDescent="0.3">
      <c r="C2020" s="8"/>
    </row>
    <row r="2021" spans="3:3" x14ac:dyDescent="0.3">
      <c r="C2021" s="8"/>
    </row>
    <row r="2022" spans="3:3" x14ac:dyDescent="0.3">
      <c r="C2022" s="8"/>
    </row>
    <row r="2023" spans="3:3" x14ac:dyDescent="0.3">
      <c r="C2023" s="8"/>
    </row>
    <row r="2024" spans="3:3" x14ac:dyDescent="0.3">
      <c r="C2024" s="8"/>
    </row>
    <row r="2025" spans="3:3" x14ac:dyDescent="0.3">
      <c r="C2025" s="8"/>
    </row>
    <row r="2026" spans="3:3" x14ac:dyDescent="0.3">
      <c r="C2026" s="8"/>
    </row>
    <row r="2027" spans="3:3" x14ac:dyDescent="0.3">
      <c r="C2027" s="8"/>
    </row>
    <row r="2028" spans="3:3" x14ac:dyDescent="0.3">
      <c r="C2028" s="8"/>
    </row>
    <row r="2029" spans="3:3" x14ac:dyDescent="0.3">
      <c r="C2029" s="8"/>
    </row>
    <row r="2030" spans="3:3" x14ac:dyDescent="0.3">
      <c r="C2030" s="8"/>
    </row>
    <row r="2031" spans="3:3" x14ac:dyDescent="0.3">
      <c r="C2031" s="8"/>
    </row>
    <row r="2032" spans="3:3" x14ac:dyDescent="0.3">
      <c r="C2032" s="8"/>
    </row>
    <row r="2033" spans="3:3" x14ac:dyDescent="0.3">
      <c r="C2033" s="8"/>
    </row>
    <row r="2034" spans="3:3" x14ac:dyDescent="0.3">
      <c r="C2034" s="8"/>
    </row>
    <row r="2035" spans="3:3" x14ac:dyDescent="0.3">
      <c r="C2035" s="8"/>
    </row>
    <row r="2036" spans="3:3" x14ac:dyDescent="0.3">
      <c r="C2036" s="8"/>
    </row>
    <row r="2037" spans="3:3" x14ac:dyDescent="0.3">
      <c r="C2037" s="8"/>
    </row>
    <row r="2038" spans="3:3" x14ac:dyDescent="0.3">
      <c r="C2038" s="8"/>
    </row>
    <row r="2039" spans="3:3" x14ac:dyDescent="0.3">
      <c r="C2039" s="8"/>
    </row>
    <row r="2040" spans="3:3" x14ac:dyDescent="0.3">
      <c r="C2040" s="8"/>
    </row>
    <row r="2041" spans="3:3" x14ac:dyDescent="0.3">
      <c r="C2041" s="8"/>
    </row>
    <row r="2042" spans="3:3" x14ac:dyDescent="0.3">
      <c r="C2042" s="8"/>
    </row>
    <row r="2043" spans="3:3" x14ac:dyDescent="0.3">
      <c r="C2043" s="8"/>
    </row>
    <row r="2044" spans="3:3" x14ac:dyDescent="0.3">
      <c r="C2044" s="8"/>
    </row>
    <row r="2045" spans="3:3" x14ac:dyDescent="0.3">
      <c r="C2045" s="8"/>
    </row>
    <row r="2046" spans="3:3" x14ac:dyDescent="0.3">
      <c r="C2046" s="8"/>
    </row>
    <row r="2047" spans="3:3" x14ac:dyDescent="0.3">
      <c r="C2047" s="8"/>
    </row>
    <row r="2048" spans="3:3" x14ac:dyDescent="0.3">
      <c r="C2048" s="8"/>
    </row>
    <row r="2049" spans="3:3" x14ac:dyDescent="0.3">
      <c r="C2049" s="8"/>
    </row>
    <row r="2050" spans="3:3" x14ac:dyDescent="0.3">
      <c r="C2050" s="8"/>
    </row>
    <row r="2051" spans="3:3" x14ac:dyDescent="0.3">
      <c r="C2051" s="8"/>
    </row>
    <row r="2052" spans="3:3" x14ac:dyDescent="0.3">
      <c r="C2052" s="8"/>
    </row>
    <row r="2053" spans="3:3" x14ac:dyDescent="0.3">
      <c r="C2053" s="8"/>
    </row>
    <row r="2054" spans="3:3" x14ac:dyDescent="0.3">
      <c r="C2054" s="8"/>
    </row>
    <row r="2055" spans="3:3" x14ac:dyDescent="0.3">
      <c r="C2055" s="8"/>
    </row>
    <row r="2056" spans="3:3" x14ac:dyDescent="0.3">
      <c r="C2056" s="8"/>
    </row>
    <row r="2057" spans="3:3" x14ac:dyDescent="0.3">
      <c r="C2057" s="8"/>
    </row>
    <row r="2058" spans="3:3" x14ac:dyDescent="0.3">
      <c r="C2058" s="8"/>
    </row>
    <row r="2059" spans="3:3" x14ac:dyDescent="0.3">
      <c r="C2059" s="8"/>
    </row>
    <row r="2060" spans="3:3" x14ac:dyDescent="0.3">
      <c r="C2060" s="8"/>
    </row>
    <row r="2061" spans="3:3" x14ac:dyDescent="0.3">
      <c r="C2061" s="8"/>
    </row>
    <row r="2062" spans="3:3" x14ac:dyDescent="0.3">
      <c r="C2062" s="8"/>
    </row>
    <row r="2063" spans="3:3" x14ac:dyDescent="0.3">
      <c r="C2063" s="8"/>
    </row>
    <row r="2064" spans="3:3" x14ac:dyDescent="0.3">
      <c r="C2064" s="8"/>
    </row>
    <row r="2065" spans="3:3" x14ac:dyDescent="0.3">
      <c r="C2065" s="8"/>
    </row>
    <row r="2066" spans="3:3" x14ac:dyDescent="0.3">
      <c r="C2066" s="8"/>
    </row>
    <row r="2067" spans="3:3" x14ac:dyDescent="0.3">
      <c r="C2067" s="8"/>
    </row>
    <row r="2068" spans="3:3" x14ac:dyDescent="0.3">
      <c r="C2068" s="8"/>
    </row>
    <row r="2069" spans="3:3" x14ac:dyDescent="0.3">
      <c r="C2069" s="8"/>
    </row>
    <row r="2070" spans="3:3" x14ac:dyDescent="0.3">
      <c r="C2070" s="8"/>
    </row>
    <row r="2071" spans="3:3" x14ac:dyDescent="0.3">
      <c r="C2071" s="8"/>
    </row>
    <row r="2072" spans="3:3" x14ac:dyDescent="0.3">
      <c r="C2072" s="8"/>
    </row>
    <row r="2073" spans="3:3" x14ac:dyDescent="0.3">
      <c r="C2073" s="8"/>
    </row>
    <row r="2074" spans="3:3" x14ac:dyDescent="0.3">
      <c r="C2074" s="8"/>
    </row>
    <row r="2075" spans="3:3" x14ac:dyDescent="0.3">
      <c r="C2075" s="8"/>
    </row>
    <row r="2076" spans="3:3" x14ac:dyDescent="0.3">
      <c r="C2076" s="8"/>
    </row>
    <row r="2077" spans="3:3" x14ac:dyDescent="0.3">
      <c r="C2077" s="8"/>
    </row>
    <row r="2078" spans="3:3" x14ac:dyDescent="0.3">
      <c r="C2078" s="8"/>
    </row>
    <row r="2079" spans="3:3" x14ac:dyDescent="0.3">
      <c r="C2079" s="8"/>
    </row>
    <row r="2080" spans="3:3" x14ac:dyDescent="0.3">
      <c r="C2080" s="8"/>
    </row>
    <row r="2081" spans="3:3" x14ac:dyDescent="0.3">
      <c r="C2081" s="8"/>
    </row>
    <row r="2082" spans="3:3" x14ac:dyDescent="0.3">
      <c r="C2082" s="8"/>
    </row>
    <row r="2083" spans="3:3" x14ac:dyDescent="0.3">
      <c r="C2083" s="8"/>
    </row>
    <row r="2084" spans="3:3" x14ac:dyDescent="0.3">
      <c r="C2084" s="8"/>
    </row>
    <row r="2085" spans="3:3" x14ac:dyDescent="0.3">
      <c r="C2085" s="8"/>
    </row>
    <row r="2086" spans="3:3" x14ac:dyDescent="0.3">
      <c r="C2086" s="8"/>
    </row>
    <row r="2087" spans="3:3" x14ac:dyDescent="0.3">
      <c r="C2087" s="8"/>
    </row>
    <row r="2088" spans="3:3" x14ac:dyDescent="0.3">
      <c r="C2088" s="8"/>
    </row>
    <row r="2089" spans="3:3" x14ac:dyDescent="0.3">
      <c r="C2089" s="8"/>
    </row>
    <row r="2090" spans="3:3" x14ac:dyDescent="0.3">
      <c r="C2090" s="8"/>
    </row>
    <row r="2091" spans="3:3" x14ac:dyDescent="0.3">
      <c r="C2091" s="8"/>
    </row>
    <row r="2092" spans="3:3" x14ac:dyDescent="0.3">
      <c r="C2092" s="8"/>
    </row>
    <row r="2093" spans="3:3" x14ac:dyDescent="0.3">
      <c r="C2093" s="8"/>
    </row>
    <row r="2094" spans="3:3" x14ac:dyDescent="0.3">
      <c r="C2094" s="8"/>
    </row>
    <row r="2095" spans="3:3" x14ac:dyDescent="0.3">
      <c r="C2095" s="8"/>
    </row>
    <row r="2096" spans="3:3" x14ac:dyDescent="0.3">
      <c r="C2096" s="8"/>
    </row>
    <row r="2097" spans="3:3" x14ac:dyDescent="0.3">
      <c r="C2097" s="8"/>
    </row>
    <row r="2098" spans="3:3" x14ac:dyDescent="0.3">
      <c r="C2098" s="8"/>
    </row>
    <row r="2099" spans="3:3" x14ac:dyDescent="0.3">
      <c r="C2099" s="8"/>
    </row>
    <row r="2100" spans="3:3" x14ac:dyDescent="0.3">
      <c r="C2100" s="8"/>
    </row>
    <row r="2101" spans="3:3" x14ac:dyDescent="0.3">
      <c r="C2101" s="8"/>
    </row>
    <row r="2102" spans="3:3" x14ac:dyDescent="0.3">
      <c r="C2102" s="8"/>
    </row>
    <row r="2103" spans="3:3" x14ac:dyDescent="0.3">
      <c r="C2103" s="8"/>
    </row>
    <row r="2104" spans="3:3" x14ac:dyDescent="0.3">
      <c r="C2104" s="8"/>
    </row>
    <row r="2105" spans="3:3" x14ac:dyDescent="0.3">
      <c r="C2105" s="8"/>
    </row>
    <row r="2106" spans="3:3" x14ac:dyDescent="0.3">
      <c r="C2106" s="8"/>
    </row>
    <row r="2107" spans="3:3" x14ac:dyDescent="0.3">
      <c r="C2107" s="8"/>
    </row>
    <row r="2108" spans="3:3" x14ac:dyDescent="0.3">
      <c r="C2108" s="8"/>
    </row>
    <row r="2109" spans="3:3" x14ac:dyDescent="0.3">
      <c r="C2109" s="8"/>
    </row>
    <row r="2110" spans="3:3" x14ac:dyDescent="0.3">
      <c r="C2110" s="8"/>
    </row>
    <row r="2111" spans="3:3" x14ac:dyDescent="0.3">
      <c r="C2111" s="8"/>
    </row>
    <row r="2112" spans="3:3" x14ac:dyDescent="0.3">
      <c r="C2112" s="8"/>
    </row>
    <row r="2113" spans="3:3" x14ac:dyDescent="0.3">
      <c r="C2113" s="8"/>
    </row>
    <row r="2114" spans="3:3" x14ac:dyDescent="0.3">
      <c r="C2114" s="8"/>
    </row>
    <row r="2115" spans="3:3" x14ac:dyDescent="0.3">
      <c r="C2115" s="8"/>
    </row>
    <row r="2116" spans="3:3" x14ac:dyDescent="0.3">
      <c r="C2116" s="8"/>
    </row>
    <row r="2117" spans="3:3" x14ac:dyDescent="0.3">
      <c r="C2117" s="8"/>
    </row>
    <row r="2118" spans="3:3" x14ac:dyDescent="0.3">
      <c r="C2118" s="8"/>
    </row>
    <row r="2119" spans="3:3" x14ac:dyDescent="0.3">
      <c r="C2119" s="8"/>
    </row>
    <row r="2120" spans="3:3" x14ac:dyDescent="0.3">
      <c r="C2120" s="8"/>
    </row>
    <row r="2121" spans="3:3" x14ac:dyDescent="0.3">
      <c r="C2121" s="8"/>
    </row>
    <row r="2122" spans="3:3" x14ac:dyDescent="0.3">
      <c r="C2122" s="8"/>
    </row>
    <row r="2123" spans="3:3" x14ac:dyDescent="0.3">
      <c r="C2123" s="8"/>
    </row>
    <row r="2124" spans="3:3" x14ac:dyDescent="0.3">
      <c r="C2124" s="8"/>
    </row>
    <row r="2125" spans="3:3" x14ac:dyDescent="0.3">
      <c r="C2125" s="8"/>
    </row>
    <row r="2126" spans="3:3" x14ac:dyDescent="0.3">
      <c r="C2126" s="8"/>
    </row>
    <row r="2127" spans="3:3" x14ac:dyDescent="0.3">
      <c r="C2127" s="8"/>
    </row>
    <row r="2128" spans="3:3" x14ac:dyDescent="0.3">
      <c r="C2128" s="8"/>
    </row>
    <row r="2129" spans="3:3" x14ac:dyDescent="0.3">
      <c r="C2129" s="8"/>
    </row>
    <row r="2130" spans="3:3" x14ac:dyDescent="0.3">
      <c r="C2130" s="8"/>
    </row>
    <row r="2131" spans="3:3" x14ac:dyDescent="0.3">
      <c r="C2131" s="8"/>
    </row>
    <row r="2132" spans="3:3" x14ac:dyDescent="0.3">
      <c r="C2132" s="8"/>
    </row>
    <row r="2133" spans="3:3" x14ac:dyDescent="0.3">
      <c r="C2133" s="8"/>
    </row>
    <row r="2134" spans="3:3" x14ac:dyDescent="0.3">
      <c r="C2134" s="8"/>
    </row>
    <row r="2135" spans="3:3" x14ac:dyDescent="0.3">
      <c r="C2135" s="8"/>
    </row>
    <row r="2136" spans="3:3" x14ac:dyDescent="0.3">
      <c r="C2136" s="8"/>
    </row>
    <row r="2137" spans="3:3" x14ac:dyDescent="0.3">
      <c r="C2137" s="8"/>
    </row>
    <row r="2138" spans="3:3" x14ac:dyDescent="0.3">
      <c r="C2138" s="8"/>
    </row>
    <row r="2139" spans="3:3" x14ac:dyDescent="0.3">
      <c r="C2139" s="8"/>
    </row>
    <row r="2140" spans="3:3" x14ac:dyDescent="0.3">
      <c r="C2140" s="8"/>
    </row>
    <row r="2141" spans="3:3" x14ac:dyDescent="0.3">
      <c r="C2141" s="8"/>
    </row>
    <row r="2142" spans="3:3" x14ac:dyDescent="0.3">
      <c r="C2142" s="8"/>
    </row>
    <row r="2143" spans="3:3" x14ac:dyDescent="0.3">
      <c r="C2143" s="8"/>
    </row>
    <row r="2144" spans="3:3" x14ac:dyDescent="0.3">
      <c r="C2144" s="8"/>
    </row>
    <row r="2145" spans="3:3" x14ac:dyDescent="0.3">
      <c r="C2145" s="8"/>
    </row>
    <row r="2146" spans="3:3" x14ac:dyDescent="0.3">
      <c r="C2146" s="8"/>
    </row>
    <row r="2147" spans="3:3" x14ac:dyDescent="0.3">
      <c r="C2147" s="8"/>
    </row>
    <row r="2148" spans="3:3" x14ac:dyDescent="0.3">
      <c r="C2148" s="8"/>
    </row>
    <row r="2149" spans="3:3" x14ac:dyDescent="0.3">
      <c r="C2149" s="8"/>
    </row>
    <row r="2150" spans="3:3" x14ac:dyDescent="0.3">
      <c r="C2150" s="8"/>
    </row>
    <row r="2151" spans="3:3" x14ac:dyDescent="0.3">
      <c r="C2151" s="8"/>
    </row>
    <row r="2152" spans="3:3" x14ac:dyDescent="0.3">
      <c r="C2152" s="8"/>
    </row>
    <row r="2153" spans="3:3" x14ac:dyDescent="0.3">
      <c r="C2153" s="8"/>
    </row>
    <row r="2154" spans="3:3" x14ac:dyDescent="0.3">
      <c r="C2154" s="8"/>
    </row>
    <row r="2155" spans="3:3" x14ac:dyDescent="0.3">
      <c r="C2155" s="8"/>
    </row>
    <row r="2156" spans="3:3" x14ac:dyDescent="0.3">
      <c r="C2156" s="8"/>
    </row>
    <row r="2157" spans="3:3" x14ac:dyDescent="0.3">
      <c r="C2157" s="8"/>
    </row>
    <row r="2158" spans="3:3" x14ac:dyDescent="0.3">
      <c r="C2158" s="8"/>
    </row>
    <row r="2159" spans="3:3" x14ac:dyDescent="0.3">
      <c r="C2159" s="8"/>
    </row>
    <row r="2160" spans="3:3" x14ac:dyDescent="0.3">
      <c r="C2160" s="8"/>
    </row>
    <row r="2161" spans="3:3" x14ac:dyDescent="0.3">
      <c r="C2161" s="8"/>
    </row>
    <row r="2162" spans="3:3" x14ac:dyDescent="0.3">
      <c r="C2162" s="8"/>
    </row>
    <row r="2163" spans="3:3" x14ac:dyDescent="0.3">
      <c r="C2163" s="8"/>
    </row>
    <row r="2164" spans="3:3" x14ac:dyDescent="0.3">
      <c r="C2164" s="8"/>
    </row>
    <row r="2165" spans="3:3" x14ac:dyDescent="0.3">
      <c r="C2165" s="8"/>
    </row>
    <row r="2166" spans="3:3" x14ac:dyDescent="0.3">
      <c r="C2166" s="8"/>
    </row>
    <row r="2167" spans="3:3" x14ac:dyDescent="0.3">
      <c r="C2167" s="8"/>
    </row>
    <row r="2168" spans="3:3" x14ac:dyDescent="0.3">
      <c r="C2168" s="8"/>
    </row>
    <row r="2169" spans="3:3" x14ac:dyDescent="0.3">
      <c r="C2169" s="8"/>
    </row>
    <row r="2170" spans="3:3" x14ac:dyDescent="0.3">
      <c r="C2170" s="8"/>
    </row>
    <row r="2171" spans="3:3" x14ac:dyDescent="0.3">
      <c r="C2171" s="8"/>
    </row>
    <row r="2172" spans="3:3" x14ac:dyDescent="0.3">
      <c r="C2172" s="8"/>
    </row>
    <row r="2173" spans="3:3" x14ac:dyDescent="0.3">
      <c r="C2173" s="8"/>
    </row>
    <row r="2174" spans="3:3" x14ac:dyDescent="0.3">
      <c r="C2174" s="8"/>
    </row>
    <row r="2175" spans="3:3" x14ac:dyDescent="0.3">
      <c r="C2175" s="8"/>
    </row>
    <row r="2176" spans="3:3" x14ac:dyDescent="0.3">
      <c r="C2176" s="8"/>
    </row>
    <row r="2177" spans="3:3" x14ac:dyDescent="0.3">
      <c r="C2177" s="8"/>
    </row>
    <row r="2178" spans="3:3" x14ac:dyDescent="0.3">
      <c r="C2178" s="8"/>
    </row>
    <row r="2179" spans="3:3" x14ac:dyDescent="0.3">
      <c r="C2179" s="8"/>
    </row>
    <row r="2180" spans="3:3" x14ac:dyDescent="0.3">
      <c r="C2180" s="8"/>
    </row>
    <row r="2181" spans="3:3" x14ac:dyDescent="0.3">
      <c r="C2181" s="8"/>
    </row>
    <row r="2182" spans="3:3" x14ac:dyDescent="0.3">
      <c r="C2182" s="8"/>
    </row>
    <row r="2183" spans="3:3" x14ac:dyDescent="0.3">
      <c r="C2183" s="8"/>
    </row>
    <row r="2184" spans="3:3" x14ac:dyDescent="0.3">
      <c r="C2184" s="8"/>
    </row>
    <row r="2185" spans="3:3" x14ac:dyDescent="0.3">
      <c r="C2185" s="8"/>
    </row>
    <row r="2186" spans="3:3" x14ac:dyDescent="0.3">
      <c r="C2186" s="8"/>
    </row>
    <row r="2187" spans="3:3" x14ac:dyDescent="0.3">
      <c r="C2187" s="8"/>
    </row>
    <row r="2188" spans="3:3" x14ac:dyDescent="0.3">
      <c r="C2188" s="8"/>
    </row>
    <row r="2189" spans="3:3" x14ac:dyDescent="0.3">
      <c r="C2189" s="8"/>
    </row>
    <row r="2190" spans="3:3" x14ac:dyDescent="0.3">
      <c r="C2190" s="8"/>
    </row>
    <row r="2191" spans="3:3" x14ac:dyDescent="0.3">
      <c r="C2191" s="8"/>
    </row>
    <row r="2192" spans="3:3" x14ac:dyDescent="0.3">
      <c r="C2192" s="8"/>
    </row>
    <row r="2193" spans="3:3" x14ac:dyDescent="0.3">
      <c r="C2193" s="8"/>
    </row>
    <row r="2194" spans="3:3" x14ac:dyDescent="0.3">
      <c r="C2194" s="8"/>
    </row>
    <row r="2195" spans="3:3" x14ac:dyDescent="0.3">
      <c r="C2195" s="8"/>
    </row>
    <row r="2196" spans="3:3" x14ac:dyDescent="0.3">
      <c r="C2196" s="8"/>
    </row>
    <row r="2197" spans="3:3" x14ac:dyDescent="0.3">
      <c r="C2197" s="8"/>
    </row>
    <row r="2198" spans="3:3" x14ac:dyDescent="0.3">
      <c r="C2198" s="8"/>
    </row>
    <row r="2199" spans="3:3" x14ac:dyDescent="0.3">
      <c r="C2199" s="8"/>
    </row>
    <row r="2200" spans="3:3" x14ac:dyDescent="0.3">
      <c r="C2200" s="8"/>
    </row>
    <row r="2201" spans="3:3" x14ac:dyDescent="0.3">
      <c r="C2201" s="8"/>
    </row>
    <row r="2202" spans="3:3" x14ac:dyDescent="0.3">
      <c r="C2202" s="8"/>
    </row>
    <row r="2203" spans="3:3" x14ac:dyDescent="0.3">
      <c r="C2203" s="8"/>
    </row>
    <row r="2204" spans="3:3" x14ac:dyDescent="0.3">
      <c r="C2204" s="8"/>
    </row>
    <row r="2205" spans="3:3" x14ac:dyDescent="0.3">
      <c r="C2205" s="8"/>
    </row>
    <row r="2206" spans="3:3" x14ac:dyDescent="0.3">
      <c r="C2206" s="8"/>
    </row>
    <row r="2207" spans="3:3" x14ac:dyDescent="0.3">
      <c r="C2207" s="8"/>
    </row>
    <row r="2208" spans="3:3" x14ac:dyDescent="0.3">
      <c r="C2208" s="8"/>
    </row>
    <row r="2209" spans="3:3" x14ac:dyDescent="0.3">
      <c r="C2209" s="8"/>
    </row>
    <row r="2210" spans="3:3" x14ac:dyDescent="0.3">
      <c r="C2210" s="8"/>
    </row>
    <row r="2211" spans="3:3" x14ac:dyDescent="0.3">
      <c r="C2211" s="8"/>
    </row>
    <row r="2212" spans="3:3" x14ac:dyDescent="0.3">
      <c r="C2212" s="8"/>
    </row>
    <row r="2213" spans="3:3" x14ac:dyDescent="0.3">
      <c r="C2213" s="8"/>
    </row>
    <row r="2214" spans="3:3" x14ac:dyDescent="0.3">
      <c r="C2214" s="8"/>
    </row>
    <row r="2215" spans="3:3" x14ac:dyDescent="0.3">
      <c r="C2215" s="8"/>
    </row>
    <row r="2216" spans="3:3" x14ac:dyDescent="0.3">
      <c r="C2216" s="8"/>
    </row>
    <row r="2217" spans="3:3" x14ac:dyDescent="0.3">
      <c r="C2217" s="8"/>
    </row>
    <row r="2218" spans="3:3" x14ac:dyDescent="0.3">
      <c r="C2218" s="8"/>
    </row>
    <row r="2219" spans="3:3" x14ac:dyDescent="0.3">
      <c r="C2219" s="8"/>
    </row>
    <row r="2220" spans="3:3" x14ac:dyDescent="0.3">
      <c r="C2220" s="8"/>
    </row>
    <row r="2221" spans="3:3" x14ac:dyDescent="0.3">
      <c r="C2221" s="8"/>
    </row>
    <row r="2222" spans="3:3" x14ac:dyDescent="0.3">
      <c r="C2222" s="8"/>
    </row>
    <row r="2223" spans="3:3" x14ac:dyDescent="0.3">
      <c r="C2223" s="8"/>
    </row>
    <row r="2224" spans="3:3" x14ac:dyDescent="0.3">
      <c r="C2224" s="8"/>
    </row>
    <row r="2225" spans="3:3" x14ac:dyDescent="0.3">
      <c r="C2225" s="8"/>
    </row>
    <row r="2226" spans="3:3" x14ac:dyDescent="0.3">
      <c r="C2226" s="8"/>
    </row>
    <row r="2227" spans="3:3" x14ac:dyDescent="0.3">
      <c r="C2227" s="8"/>
    </row>
    <row r="2228" spans="3:3" x14ac:dyDescent="0.3">
      <c r="C2228" s="8"/>
    </row>
    <row r="2229" spans="3:3" x14ac:dyDescent="0.3">
      <c r="C2229" s="8"/>
    </row>
    <row r="2230" spans="3:3" x14ac:dyDescent="0.3">
      <c r="C2230" s="8"/>
    </row>
    <row r="2231" spans="3:3" x14ac:dyDescent="0.3">
      <c r="C2231" s="8"/>
    </row>
    <row r="2232" spans="3:3" x14ac:dyDescent="0.3">
      <c r="C2232" s="8"/>
    </row>
    <row r="2233" spans="3:3" x14ac:dyDescent="0.3">
      <c r="C2233" s="8"/>
    </row>
    <row r="2234" spans="3:3" x14ac:dyDescent="0.3">
      <c r="C2234" s="8"/>
    </row>
    <row r="2235" spans="3:3" x14ac:dyDescent="0.3">
      <c r="C2235" s="8"/>
    </row>
    <row r="2236" spans="3:3" x14ac:dyDescent="0.3">
      <c r="C2236" s="8"/>
    </row>
    <row r="2237" spans="3:3" x14ac:dyDescent="0.3">
      <c r="C2237" s="8"/>
    </row>
    <row r="2238" spans="3:3" x14ac:dyDescent="0.3">
      <c r="C2238" s="8"/>
    </row>
    <row r="2239" spans="3:3" x14ac:dyDescent="0.3">
      <c r="C2239" s="8"/>
    </row>
    <row r="2240" spans="3:3" x14ac:dyDescent="0.3">
      <c r="C2240" s="8"/>
    </row>
    <row r="2241" spans="3:3" x14ac:dyDescent="0.3">
      <c r="C2241" s="8"/>
    </row>
    <row r="2242" spans="3:3" x14ac:dyDescent="0.3">
      <c r="C2242" s="8"/>
    </row>
    <row r="2243" spans="3:3" x14ac:dyDescent="0.3">
      <c r="C2243" s="8"/>
    </row>
    <row r="2244" spans="3:3" x14ac:dyDescent="0.3">
      <c r="C2244" s="8"/>
    </row>
    <row r="2245" spans="3:3" x14ac:dyDescent="0.3">
      <c r="C2245" s="8"/>
    </row>
    <row r="2246" spans="3:3" x14ac:dyDescent="0.3">
      <c r="C2246" s="8"/>
    </row>
    <row r="2247" spans="3:3" x14ac:dyDescent="0.3">
      <c r="C2247" s="8"/>
    </row>
    <row r="2248" spans="3:3" x14ac:dyDescent="0.3">
      <c r="C2248" s="8"/>
    </row>
    <row r="2249" spans="3:3" x14ac:dyDescent="0.3">
      <c r="C2249" s="8"/>
    </row>
    <row r="2250" spans="3:3" x14ac:dyDescent="0.3">
      <c r="C2250" s="8"/>
    </row>
    <row r="2251" spans="3:3" x14ac:dyDescent="0.3">
      <c r="C2251" s="8"/>
    </row>
    <row r="2252" spans="3:3" x14ac:dyDescent="0.3">
      <c r="C2252" s="8"/>
    </row>
    <row r="2253" spans="3:3" x14ac:dyDescent="0.3">
      <c r="C2253" s="8"/>
    </row>
    <row r="2254" spans="3:3" x14ac:dyDescent="0.3">
      <c r="C2254" s="8"/>
    </row>
    <row r="2255" spans="3:3" x14ac:dyDescent="0.3">
      <c r="C2255" s="8"/>
    </row>
    <row r="2256" spans="3:3" x14ac:dyDescent="0.3">
      <c r="C2256" s="8"/>
    </row>
    <row r="2257" spans="3:3" x14ac:dyDescent="0.3">
      <c r="C2257" s="8"/>
    </row>
    <row r="2258" spans="3:3" x14ac:dyDescent="0.3">
      <c r="C2258" s="8"/>
    </row>
    <row r="2259" spans="3:3" x14ac:dyDescent="0.3">
      <c r="C2259" s="8"/>
    </row>
    <row r="2260" spans="3:3" x14ac:dyDescent="0.3">
      <c r="C2260" s="8"/>
    </row>
    <row r="2261" spans="3:3" x14ac:dyDescent="0.3">
      <c r="C2261" s="8"/>
    </row>
    <row r="2262" spans="3:3" x14ac:dyDescent="0.3">
      <c r="C2262" s="8"/>
    </row>
    <row r="2263" spans="3:3" x14ac:dyDescent="0.3">
      <c r="C2263" s="8"/>
    </row>
    <row r="2264" spans="3:3" x14ac:dyDescent="0.3">
      <c r="C2264" s="8"/>
    </row>
    <row r="2265" spans="3:3" x14ac:dyDescent="0.3">
      <c r="C2265" s="8"/>
    </row>
    <row r="2266" spans="3:3" x14ac:dyDescent="0.3">
      <c r="C2266" s="8"/>
    </row>
    <row r="2267" spans="3:3" x14ac:dyDescent="0.3">
      <c r="C2267" s="8"/>
    </row>
    <row r="2268" spans="3:3" x14ac:dyDescent="0.3">
      <c r="C2268" s="8"/>
    </row>
    <row r="2269" spans="3:3" x14ac:dyDescent="0.3">
      <c r="C2269" s="8"/>
    </row>
    <row r="2270" spans="3:3" x14ac:dyDescent="0.3">
      <c r="C2270" s="8"/>
    </row>
    <row r="2271" spans="3:3" x14ac:dyDescent="0.3">
      <c r="C2271" s="8"/>
    </row>
    <row r="2272" spans="3:3" x14ac:dyDescent="0.3">
      <c r="C2272" s="8"/>
    </row>
    <row r="2273" spans="3:3" x14ac:dyDescent="0.3">
      <c r="C2273" s="8"/>
    </row>
    <row r="2274" spans="3:3" x14ac:dyDescent="0.3">
      <c r="C2274" s="8"/>
    </row>
    <row r="2275" spans="3:3" x14ac:dyDescent="0.3">
      <c r="C2275" s="8"/>
    </row>
    <row r="2276" spans="3:3" x14ac:dyDescent="0.3">
      <c r="C2276" s="8"/>
    </row>
    <row r="2277" spans="3:3" x14ac:dyDescent="0.3">
      <c r="C2277" s="8"/>
    </row>
    <row r="2278" spans="3:3" x14ac:dyDescent="0.3">
      <c r="C2278" s="8"/>
    </row>
    <row r="2279" spans="3:3" x14ac:dyDescent="0.3">
      <c r="C2279" s="8"/>
    </row>
    <row r="2280" spans="3:3" x14ac:dyDescent="0.3">
      <c r="C2280" s="8"/>
    </row>
    <row r="2281" spans="3:3" x14ac:dyDescent="0.3">
      <c r="C2281" s="8"/>
    </row>
    <row r="2282" spans="3:3" x14ac:dyDescent="0.3">
      <c r="C2282" s="8"/>
    </row>
    <row r="2283" spans="3:3" x14ac:dyDescent="0.3">
      <c r="C2283" s="8"/>
    </row>
    <row r="2284" spans="3:3" x14ac:dyDescent="0.3">
      <c r="C2284" s="8"/>
    </row>
    <row r="2285" spans="3:3" x14ac:dyDescent="0.3">
      <c r="C2285" s="8"/>
    </row>
    <row r="2286" spans="3:3" x14ac:dyDescent="0.3">
      <c r="C2286" s="8"/>
    </row>
    <row r="2287" spans="3:3" x14ac:dyDescent="0.3">
      <c r="C2287" s="8"/>
    </row>
    <row r="2288" spans="3:3" x14ac:dyDescent="0.3">
      <c r="C2288" s="8"/>
    </row>
    <row r="2289" spans="3:3" x14ac:dyDescent="0.3">
      <c r="C2289" s="8"/>
    </row>
    <row r="2290" spans="3:3" x14ac:dyDescent="0.3">
      <c r="C2290" s="8"/>
    </row>
    <row r="2291" spans="3:3" x14ac:dyDescent="0.3">
      <c r="C2291" s="8"/>
    </row>
    <row r="2292" spans="3:3" x14ac:dyDescent="0.3">
      <c r="C2292" s="8"/>
    </row>
    <row r="2293" spans="3:3" x14ac:dyDescent="0.3">
      <c r="C2293" s="8"/>
    </row>
    <row r="2294" spans="3:3" x14ac:dyDescent="0.3">
      <c r="C2294" s="8"/>
    </row>
    <row r="2295" spans="3:3" x14ac:dyDescent="0.3">
      <c r="C2295" s="8"/>
    </row>
    <row r="2296" spans="3:3" x14ac:dyDescent="0.3">
      <c r="C2296" s="8"/>
    </row>
    <row r="2297" spans="3:3" x14ac:dyDescent="0.3">
      <c r="C2297" s="8"/>
    </row>
    <row r="2298" spans="3:3" x14ac:dyDescent="0.3">
      <c r="C2298" s="8"/>
    </row>
    <row r="2299" spans="3:3" x14ac:dyDescent="0.3">
      <c r="C2299" s="8"/>
    </row>
    <row r="2300" spans="3:3" x14ac:dyDescent="0.3">
      <c r="C2300" s="8"/>
    </row>
    <row r="2301" spans="3:3" x14ac:dyDescent="0.3">
      <c r="C2301" s="8"/>
    </row>
    <row r="2302" spans="3:3" x14ac:dyDescent="0.3">
      <c r="C2302" s="8"/>
    </row>
    <row r="2303" spans="3:3" x14ac:dyDescent="0.3">
      <c r="C2303" s="8"/>
    </row>
    <row r="2304" spans="3:3" x14ac:dyDescent="0.3">
      <c r="C2304" s="8"/>
    </row>
    <row r="2305" spans="3:3" x14ac:dyDescent="0.3">
      <c r="C2305" s="8"/>
    </row>
    <row r="2306" spans="3:3" x14ac:dyDescent="0.3">
      <c r="C2306" s="8"/>
    </row>
    <row r="2307" spans="3:3" x14ac:dyDescent="0.3">
      <c r="C2307" s="8"/>
    </row>
    <row r="2308" spans="3:3" x14ac:dyDescent="0.3">
      <c r="C2308" s="8"/>
    </row>
    <row r="2309" spans="3:3" x14ac:dyDescent="0.3">
      <c r="C2309" s="8"/>
    </row>
    <row r="2310" spans="3:3" x14ac:dyDescent="0.3">
      <c r="C2310" s="8"/>
    </row>
    <row r="2311" spans="3:3" x14ac:dyDescent="0.3">
      <c r="C2311" s="8"/>
    </row>
    <row r="2312" spans="3:3" x14ac:dyDescent="0.3">
      <c r="C2312" s="8"/>
    </row>
    <row r="2313" spans="3:3" x14ac:dyDescent="0.3">
      <c r="C2313" s="8"/>
    </row>
    <row r="2314" spans="3:3" x14ac:dyDescent="0.3">
      <c r="C2314" s="8"/>
    </row>
    <row r="2315" spans="3:3" x14ac:dyDescent="0.3">
      <c r="C2315" s="8"/>
    </row>
    <row r="2316" spans="3:3" x14ac:dyDescent="0.3">
      <c r="C2316" s="8"/>
    </row>
    <row r="2317" spans="3:3" x14ac:dyDescent="0.3">
      <c r="C2317" s="8"/>
    </row>
    <row r="2318" spans="3:3" x14ac:dyDescent="0.3">
      <c r="C2318" s="8"/>
    </row>
    <row r="2319" spans="3:3" x14ac:dyDescent="0.3">
      <c r="C2319" s="8"/>
    </row>
    <row r="2320" spans="3:3" x14ac:dyDescent="0.3">
      <c r="C2320" s="8"/>
    </row>
    <row r="2321" spans="3:3" x14ac:dyDescent="0.3">
      <c r="C2321" s="8"/>
    </row>
    <row r="2322" spans="3:3" x14ac:dyDescent="0.3">
      <c r="C2322" s="8"/>
    </row>
    <row r="2323" spans="3:3" x14ac:dyDescent="0.3">
      <c r="C2323" s="8"/>
    </row>
    <row r="2324" spans="3:3" x14ac:dyDescent="0.3">
      <c r="C2324" s="8"/>
    </row>
    <row r="2325" spans="3:3" x14ac:dyDescent="0.3">
      <c r="C2325" s="8"/>
    </row>
    <row r="2326" spans="3:3" x14ac:dyDescent="0.3">
      <c r="C2326" s="8"/>
    </row>
    <row r="2327" spans="3:3" x14ac:dyDescent="0.3">
      <c r="C2327" s="8"/>
    </row>
    <row r="2328" spans="3:3" x14ac:dyDescent="0.3">
      <c r="C2328" s="8"/>
    </row>
    <row r="2329" spans="3:3" x14ac:dyDescent="0.3">
      <c r="C2329" s="8"/>
    </row>
    <row r="2330" spans="3:3" x14ac:dyDescent="0.3">
      <c r="C2330" s="8"/>
    </row>
    <row r="2331" spans="3:3" x14ac:dyDescent="0.3">
      <c r="C2331" s="8"/>
    </row>
    <row r="2332" spans="3:3" x14ac:dyDescent="0.3">
      <c r="C2332" s="8"/>
    </row>
    <row r="2333" spans="3:3" x14ac:dyDescent="0.3">
      <c r="C2333" s="8"/>
    </row>
    <row r="2334" spans="3:3" x14ac:dyDescent="0.3">
      <c r="C2334" s="8"/>
    </row>
  </sheetData>
  <phoneticPr fontId="3" type="noConversion"/>
  <pageMargins left="0.7" right="0.7" top="0.75" bottom="0.75" header="0.3" footer="0.3"/>
  <drawing r:id="rId5"/>
  <tableParts count="2">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CE94-EBBA-429A-BD84-0AC050E6C53A}">
  <dimension ref="A1"/>
  <sheetViews>
    <sheetView zoomScale="119" zoomScaleNormal="119" workbookViewId="0"/>
  </sheetViews>
  <sheetFormatPr defaultRowHeight="14.4" x14ac:dyDescent="0.3"/>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6413C-3F33-4875-A2C0-FB5F57563AF8}">
  <dimension ref="A1"/>
  <sheetViews>
    <sheetView zoomScale="119" zoomScaleNormal="119" workbookViewId="0"/>
  </sheetViews>
  <sheetFormatPr defaultRowHeight="14.4" x14ac:dyDescent="0.3"/>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F447-9233-4259-94CA-D8753AF7D282}">
  <dimension ref="A1"/>
  <sheetViews>
    <sheetView tabSelected="1" zoomScale="119" zoomScaleNormal="119" workbookViewId="0">
      <selection activeCell="R9" sqref="R9"/>
    </sheetView>
  </sheetViews>
  <sheetFormatPr defaultRowHeight="14.4" x14ac:dyDescent="0.3"/>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9F33CB81-DBA4-4AA6-9435-5199D6018D28}">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F6AA9D59-03E0-4060-AAB6-DC22D570B8AE}">
  <ds:schemaRefs/>
</ds:datastoreItem>
</file>

<file path=customXml/itemProps3.xml><?xml version="1.0" encoding="utf-8"?>
<ds:datastoreItem xmlns:ds="http://schemas.openxmlformats.org/officeDocument/2006/customXml" ds:itemID="{AEA92203-F06A-460C-8E6F-1BDB4AF6F820}">
  <ds:schemaRefs/>
</ds:datastoreItem>
</file>

<file path=customXml/itemProps4.xml><?xml version="1.0" encoding="utf-8"?>
<ds:datastoreItem xmlns:ds="http://schemas.openxmlformats.org/officeDocument/2006/customXml" ds:itemID="{0B10EAD5-F1B7-43A6-801D-2E6FD90D09C7}">
  <ds:schemaRefs/>
</ds:datastoreItem>
</file>

<file path=customXml/itemProps5.xml><?xml version="1.0" encoding="utf-8"?>
<ds:datastoreItem xmlns:ds="http://schemas.openxmlformats.org/officeDocument/2006/customXml" ds:itemID="{4F09E99D-4460-41D2-804D-FAA8F0788F4A}">
  <ds:schemaRefs/>
</ds:datastoreItem>
</file>

<file path=customXml/itemProps6.xml><?xml version="1.0" encoding="utf-8"?>
<ds:datastoreItem xmlns:ds="http://schemas.openxmlformats.org/officeDocument/2006/customXml" ds:itemID="{EACF4C0A-F7A4-4984-8B43-C6A636060652}">
  <ds:schemaRefs/>
</ds:datastoreItem>
</file>

<file path=customXml/itemProps7.xml><?xml version="1.0" encoding="utf-8"?>
<ds:datastoreItem xmlns:ds="http://schemas.openxmlformats.org/officeDocument/2006/customXml" ds:itemID="{7A48E5DE-62DF-42BF-BE5C-F20B104919CD}">
  <ds:schemaRefs/>
</ds:datastoreItem>
</file>

<file path=customXml/itemProps8.xml><?xml version="1.0" encoding="utf-8"?>
<ds:datastoreItem xmlns:ds="http://schemas.openxmlformats.org/officeDocument/2006/customXml" ds:itemID="{F5E79E59-3655-407E-88F4-1DFF7C396881}">
  <ds:schemaRefs/>
</ds:datastoreItem>
</file>

<file path=customXml/itemProps9.xml><?xml version="1.0" encoding="utf-8"?>
<ds:datastoreItem xmlns:ds="http://schemas.openxmlformats.org/officeDocument/2006/customXml" ds:itemID="{BF688802-1A73-4100-B971-B737BBF44C37}">
  <ds:schemaRefs/>
</ds:datastoreItem>
</file>

<file path=customXml/itemProps10.xml><?xml version="1.0" encoding="utf-8"?>
<ds:datastoreItem xmlns:ds="http://schemas.openxmlformats.org/officeDocument/2006/customXml" ds:itemID="{91A34E23-EB61-4B61-A968-4091AD94B808}">
  <ds:schemaRefs/>
</ds:datastoreItem>
</file>

<file path=customXml/itemProps11.xml><?xml version="1.0" encoding="utf-8"?>
<ds:datastoreItem xmlns:ds="http://schemas.openxmlformats.org/officeDocument/2006/customXml" ds:itemID="{C236B552-D841-4FFF-8E31-AD8E5131970E}">
  <ds:schemaRefs/>
</ds:datastoreItem>
</file>

<file path=customXml/itemProps12.xml><?xml version="1.0" encoding="utf-8"?>
<ds:datastoreItem xmlns:ds="http://schemas.openxmlformats.org/officeDocument/2006/customXml" ds:itemID="{6B5015C1-981A-42F2-8B32-1FBFC380A672}">
  <ds:schemaRefs/>
</ds:datastoreItem>
</file>

<file path=customXml/itemProps13.xml><?xml version="1.0" encoding="utf-8"?>
<ds:datastoreItem xmlns:ds="http://schemas.openxmlformats.org/officeDocument/2006/customXml" ds:itemID="{A78D317F-376B-4EB3-BBD5-7D5B86C3091F}">
  <ds:schemaRefs/>
</ds:datastoreItem>
</file>

<file path=customXml/itemProps14.xml><?xml version="1.0" encoding="utf-8"?>
<ds:datastoreItem xmlns:ds="http://schemas.openxmlformats.org/officeDocument/2006/customXml" ds:itemID="{B599129C-5E52-42B7-9D7C-5B4ABEFB8091}">
  <ds:schemaRefs/>
</ds:datastoreItem>
</file>

<file path=customXml/itemProps15.xml><?xml version="1.0" encoding="utf-8"?>
<ds:datastoreItem xmlns:ds="http://schemas.openxmlformats.org/officeDocument/2006/customXml" ds:itemID="{9694684F-6108-4662-BF9F-A961839160E3}">
  <ds:schemaRefs/>
</ds:datastoreItem>
</file>

<file path=customXml/itemProps16.xml><?xml version="1.0" encoding="utf-8"?>
<ds:datastoreItem xmlns:ds="http://schemas.openxmlformats.org/officeDocument/2006/customXml" ds:itemID="{A4C05B53-F5A1-4407-9153-630DB3319ED8}">
  <ds:schemaRefs/>
</ds:datastoreItem>
</file>

<file path=customXml/itemProps17.xml><?xml version="1.0" encoding="utf-8"?>
<ds:datastoreItem xmlns:ds="http://schemas.openxmlformats.org/officeDocument/2006/customXml" ds:itemID="{EB9D0B6B-A2CF-43B0-9819-C314D498D37E}">
  <ds:schemaRefs/>
</ds:datastoreItem>
</file>

<file path=customXml/itemProps18.xml><?xml version="1.0" encoding="utf-8"?>
<ds:datastoreItem xmlns:ds="http://schemas.openxmlformats.org/officeDocument/2006/customXml" ds:itemID="{6335833F-8D61-415F-9BAA-D2E8B767354C}">
  <ds:schemaRefs/>
</ds:datastoreItem>
</file>

<file path=customXml/itemProps19.xml><?xml version="1.0" encoding="utf-8"?>
<ds:datastoreItem xmlns:ds="http://schemas.openxmlformats.org/officeDocument/2006/customXml" ds:itemID="{8F8F1E44-F3B8-40D4-997C-D88D82196FEE}">
  <ds:schemaRefs/>
</ds:datastoreItem>
</file>

<file path=customXml/itemProps20.xml><?xml version="1.0" encoding="utf-8"?>
<ds:datastoreItem xmlns:ds="http://schemas.openxmlformats.org/officeDocument/2006/customXml" ds:itemID="{7940C87D-D01E-4BFC-B6AE-FF1DFF4D8A99}">
  <ds:schemaRefs/>
</ds:datastoreItem>
</file>

<file path=customXml/itemProps21.xml><?xml version="1.0" encoding="utf-8"?>
<ds:datastoreItem xmlns:ds="http://schemas.openxmlformats.org/officeDocument/2006/customXml" ds:itemID="{19AA3D2E-4A6F-45B0-8213-B2068D657ABE}">
  <ds:schemaRefs/>
</ds:datastoreItem>
</file>

<file path=customXml/itemProps22.xml><?xml version="1.0" encoding="utf-8"?>
<ds:datastoreItem xmlns:ds="http://schemas.openxmlformats.org/officeDocument/2006/customXml" ds:itemID="{B22F0BF7-E77B-4B32-AD77-4A961760526F}">
  <ds:schemaRefs/>
</ds:datastoreItem>
</file>

<file path=customXml/itemProps23.xml><?xml version="1.0" encoding="utf-8"?>
<ds:datastoreItem xmlns:ds="http://schemas.openxmlformats.org/officeDocument/2006/customXml" ds:itemID="{DD5E3253-9148-478B-B370-CEA56996C5D0}">
  <ds:schemaRefs/>
</ds:datastoreItem>
</file>

<file path=customXml/itemProps24.xml><?xml version="1.0" encoding="utf-8"?>
<ds:datastoreItem xmlns:ds="http://schemas.openxmlformats.org/officeDocument/2006/customXml" ds:itemID="{33FF1A49-F907-4E0C-949B-344DB4B72681}">
  <ds:schemaRefs/>
</ds:datastoreItem>
</file>

<file path=customXml/itemProps25.xml><?xml version="1.0" encoding="utf-8"?>
<ds:datastoreItem xmlns:ds="http://schemas.openxmlformats.org/officeDocument/2006/customXml" ds:itemID="{97F72D87-262B-4DD4-BC02-DA2F9C41222A}">
  <ds:schemaRefs/>
</ds:datastoreItem>
</file>

<file path=customXml/itemProps26.xml><?xml version="1.0" encoding="utf-8"?>
<ds:datastoreItem xmlns:ds="http://schemas.openxmlformats.org/officeDocument/2006/customXml" ds:itemID="{1A7EEB54-EED2-4635-9A6B-E762F228192D}">
  <ds:schemaRefs/>
</ds:datastoreItem>
</file>

<file path=customXml/itemProps27.xml><?xml version="1.0" encoding="utf-8"?>
<ds:datastoreItem xmlns:ds="http://schemas.openxmlformats.org/officeDocument/2006/customXml" ds:itemID="{5107E8AC-4F12-472A-B699-961F9A26B9B7}">
  <ds:schemaRefs/>
</ds:datastoreItem>
</file>

<file path=customXml/itemProps28.xml><?xml version="1.0" encoding="utf-8"?>
<ds:datastoreItem xmlns:ds="http://schemas.openxmlformats.org/officeDocument/2006/customXml" ds:itemID="{30AACA13-425A-4B05-AB26-BDD02A2FB89A}">
  <ds:schemaRefs/>
</ds:datastoreItem>
</file>

<file path=customXml/itemProps29.xml><?xml version="1.0" encoding="utf-8"?>
<ds:datastoreItem xmlns:ds="http://schemas.openxmlformats.org/officeDocument/2006/customXml" ds:itemID="{3FFFAAC2-4D60-4330-828F-C643EB374884}">
  <ds:schemaRefs/>
</ds:datastoreItem>
</file>

<file path=customXml/itemProps30.xml><?xml version="1.0" encoding="utf-8"?>
<ds:datastoreItem xmlns:ds="http://schemas.openxmlformats.org/officeDocument/2006/customXml" ds:itemID="{2C3C1794-AFDA-4997-87C2-17A21091E1B6}">
  <ds:schemaRefs/>
</ds:datastoreItem>
</file>

<file path=customXml/itemProps31.xml><?xml version="1.0" encoding="utf-8"?>
<ds:datastoreItem xmlns:ds="http://schemas.openxmlformats.org/officeDocument/2006/customXml" ds:itemID="{0A64E9C9-5819-48E6-8404-0B1BCF1072D9}">
  <ds:schemaRefs>
    <ds:schemaRef ds:uri="http://schemas.microsoft.com/DataMashup"/>
  </ds:schemaRefs>
</ds:datastoreItem>
</file>

<file path=customXml/itemProps32.xml><?xml version="1.0" encoding="utf-8"?>
<ds:datastoreItem xmlns:ds="http://schemas.openxmlformats.org/officeDocument/2006/customXml" ds:itemID="{B745AE70-3A71-4BDD-91DD-7DA845A769A5}">
  <ds:schemaRefs/>
</ds:datastoreItem>
</file>

<file path=customXml/itemProps33.xml><?xml version="1.0" encoding="utf-8"?>
<ds:datastoreItem xmlns:ds="http://schemas.openxmlformats.org/officeDocument/2006/customXml" ds:itemID="{567E40E9-9999-46D5-B4EE-2AC002CCD4B1}">
  <ds:schemaRefs/>
</ds:datastoreItem>
</file>

<file path=customXml/itemProps34.xml><?xml version="1.0" encoding="utf-8"?>
<ds:datastoreItem xmlns:ds="http://schemas.openxmlformats.org/officeDocument/2006/customXml" ds:itemID="{23DFB5C6-C775-4775-A372-2D968AC5FCE3}">
  <ds:schemaRefs>
    <ds:schemaRef ds:uri="http://www.w3.org/2001/XMLSchema"/>
    <ds:schemaRef ds:uri="http://microsoft.data.visualization.Client.Excel/1.0"/>
  </ds:schemaRefs>
</ds:datastoreItem>
</file>

<file path=customXml/itemProps35.xml><?xml version="1.0" encoding="utf-8"?>
<ds:datastoreItem xmlns:ds="http://schemas.openxmlformats.org/officeDocument/2006/customXml" ds:itemID="{EB4E8408-464D-4CC7-8662-A0AB8260E78D}">
  <ds:schemaRefs/>
</ds:datastoreItem>
</file>

<file path=customXml/itemProps36.xml><?xml version="1.0" encoding="utf-8"?>
<ds:datastoreItem xmlns:ds="http://schemas.openxmlformats.org/officeDocument/2006/customXml" ds:itemID="{AC353305-0005-414B-9EE3-609A2F56AEC0}">
  <ds:schemaRefs/>
</ds:datastoreItem>
</file>

<file path=customXml/itemProps37.xml><?xml version="1.0" encoding="utf-8"?>
<ds:datastoreItem xmlns:ds="http://schemas.openxmlformats.org/officeDocument/2006/customXml" ds:itemID="{75F352A0-53D0-4FF6-8DCE-884F79DBFE2A}">
  <ds:schemaRefs/>
</ds:datastoreItem>
</file>

<file path=customXml/itemProps38.xml><?xml version="1.0" encoding="utf-8"?>
<ds:datastoreItem xmlns:ds="http://schemas.openxmlformats.org/officeDocument/2006/customXml" ds:itemID="{F24A1D46-D85E-4832-A7B8-930062D50A34}">
  <ds:schemaRefs/>
</ds:datastoreItem>
</file>

<file path=customXml/itemProps39.xml><?xml version="1.0" encoding="utf-8"?>
<ds:datastoreItem xmlns:ds="http://schemas.openxmlformats.org/officeDocument/2006/customXml" ds:itemID="{F916B45E-533A-422A-8CA5-0E49322D28F6}">
  <ds:schemaRefs/>
</ds:datastoreItem>
</file>

<file path=customXml/itemProps40.xml><?xml version="1.0" encoding="utf-8"?>
<ds:datastoreItem xmlns:ds="http://schemas.openxmlformats.org/officeDocument/2006/customXml" ds:itemID="{AADFE281-40BF-42DB-9E48-BC5FE108988F}">
  <ds:schemaRefs/>
</ds:datastoreItem>
</file>

<file path=customXml/itemProps41.xml><?xml version="1.0" encoding="utf-8"?>
<ds:datastoreItem xmlns:ds="http://schemas.openxmlformats.org/officeDocument/2006/customXml" ds:itemID="{2DC577C7-9348-4C14-826C-61097050FC3D}">
  <ds:schemaRefs/>
</ds:datastoreItem>
</file>

<file path=customXml/itemProps42.xml><?xml version="1.0" encoding="utf-8"?>
<ds:datastoreItem xmlns:ds="http://schemas.openxmlformats.org/officeDocument/2006/customXml" ds:itemID="{D387C85E-D0B7-4437-8D76-1A603A4AEDC4}">
  <ds:schemaRefs/>
</ds:datastoreItem>
</file>

<file path=customXml/itemProps43.xml><?xml version="1.0" encoding="utf-8"?>
<ds:datastoreItem xmlns:ds="http://schemas.openxmlformats.org/officeDocument/2006/customXml" ds:itemID="{FDBD8C69-0B35-44E3-9A5D-D2B67678F61E}">
  <ds:schemaRefs/>
</ds:datastoreItem>
</file>

<file path=customXml/itemProps44.xml><?xml version="1.0" encoding="utf-8"?>
<ds:datastoreItem xmlns:ds="http://schemas.openxmlformats.org/officeDocument/2006/customXml" ds:itemID="{98237CA2-9606-4C74-B709-052F626AACCA}">
  <ds:schemaRefs/>
</ds:datastoreItem>
</file>

<file path=customXml/itemProps45.xml><?xml version="1.0" encoding="utf-8"?>
<ds:datastoreItem xmlns:ds="http://schemas.openxmlformats.org/officeDocument/2006/customXml" ds:itemID="{BE88DED2-A8D9-47FD-9A67-952C7704E988}">
  <ds:schemaRefs/>
</ds:datastoreItem>
</file>

<file path=customXml/itemProps46.xml><?xml version="1.0" encoding="utf-8"?>
<ds:datastoreItem xmlns:ds="http://schemas.openxmlformats.org/officeDocument/2006/customXml" ds:itemID="{C859D220-1E8B-4F60-9CA1-80917612A806}">
  <ds:schemaRefs/>
</ds:datastoreItem>
</file>

<file path=customXml/itemProps47.xml><?xml version="1.0" encoding="utf-8"?>
<ds:datastoreItem xmlns:ds="http://schemas.openxmlformats.org/officeDocument/2006/customXml" ds:itemID="{940B32CD-045B-4F03-8ACE-8758AE5A7DF9}">
  <ds:schemaRefs/>
</ds:datastoreItem>
</file>

<file path=customXml/itemProps48.xml><?xml version="1.0" encoding="utf-8"?>
<ds:datastoreItem xmlns:ds="http://schemas.openxmlformats.org/officeDocument/2006/customXml" ds:itemID="{9AFC74FB-326E-4EAE-8321-5957FDC7AD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Main_Overview_Pivots</vt:lpstr>
      <vt:lpstr>EV_Car_Trend_Pivot</vt:lpstr>
      <vt:lpstr>EV_Stations_Pivots</vt:lpstr>
      <vt:lpstr>Dashboard_Main Overview</vt:lpstr>
      <vt:lpstr>Dashboard_Singapor EV Trend</vt:lpstr>
      <vt:lpstr>Dashboard_Singapore EV Station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Indhu</dc:creator>
  <cp:lastModifiedBy>Indhu</cp:lastModifiedBy>
  <cp:lastPrinted>2025-09-25T00:58:45Z</cp:lastPrinted>
  <dcterms:created xsi:type="dcterms:W3CDTF">2025-09-04T13:25:41Z</dcterms:created>
  <dcterms:modified xsi:type="dcterms:W3CDTF">2025-10-17T07:01:43Z</dcterms:modified>
</cp:coreProperties>
</file>