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bettylaglbauer/Desktop/M. eregoodootenkee AUS/"/>
    </mc:Choice>
  </mc:AlternateContent>
  <bookViews>
    <workbookView xWindow="460" yWindow="460" windowWidth="22240" windowHeight="15260" tabRatio="500" activeTab="1"/>
  </bookViews>
  <sheets>
    <sheet name="Organs_data" sheetId="1" r:id="rId1"/>
    <sheet name="Morphometric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1" l="1"/>
  <c r="O9" i="1"/>
  <c r="R8" i="1"/>
  <c r="O8" i="1"/>
  <c r="R6" i="1"/>
  <c r="O6" i="1"/>
  <c r="R5" i="1"/>
  <c r="O5" i="1"/>
  <c r="R3" i="1"/>
  <c r="O3" i="1"/>
  <c r="R2" i="1"/>
  <c r="O2" i="1"/>
</calcChain>
</file>

<file path=xl/sharedStrings.xml><?xml version="1.0" encoding="utf-8"?>
<sst xmlns="http://schemas.openxmlformats.org/spreadsheetml/2006/main" count="358" uniqueCount="116">
  <si>
    <t>Mobula eregoodootenkee</t>
  </si>
  <si>
    <t>mobere-271117-LE3</t>
  </si>
  <si>
    <t>Me52</t>
  </si>
  <si>
    <t>Female</t>
  </si>
  <si>
    <t>Adult</t>
  </si>
  <si>
    <t xml:space="preserve">Mature ovulating </t>
  </si>
  <si>
    <t>No</t>
  </si>
  <si>
    <t>NA</t>
  </si>
  <si>
    <t>TBA</t>
  </si>
  <si>
    <t>Yes</t>
  </si>
  <si>
    <t>mobere-271117-LE1</t>
  </si>
  <si>
    <t>Me56</t>
  </si>
  <si>
    <t>Gravid</t>
  </si>
  <si>
    <t>16*</t>
  </si>
  <si>
    <t>Ovaries mildly autolysed</t>
  </si>
  <si>
    <t>Me56_embryo</t>
  </si>
  <si>
    <t xml:space="preserve">Embryo </t>
  </si>
  <si>
    <t>mobere-271117-LE5</t>
  </si>
  <si>
    <t>Me55</t>
  </si>
  <si>
    <t>Ovaries fully autolysed</t>
  </si>
  <si>
    <t>mobere-141217-LE4</t>
  </si>
  <si>
    <t>Me54</t>
  </si>
  <si>
    <t>13*</t>
  </si>
  <si>
    <t>Me54_embryo</t>
  </si>
  <si>
    <t>Male</t>
  </si>
  <si>
    <t>mobere-271117-LE2</t>
  </si>
  <si>
    <t>Me53</t>
  </si>
  <si>
    <t>mobere-141217-LE2</t>
  </si>
  <si>
    <t>Me51</t>
  </si>
  <si>
    <t>12*</t>
  </si>
  <si>
    <t>Me51_embryo</t>
  </si>
  <si>
    <t>Species</t>
  </si>
  <si>
    <t>TagID</t>
  </si>
  <si>
    <t>Necropsy ID</t>
  </si>
  <si>
    <t>Total mass (kg)</t>
  </si>
  <si>
    <t>Disc width (cm)</t>
  </si>
  <si>
    <t>Disc length (cm)</t>
  </si>
  <si>
    <t>Sex</t>
  </si>
  <si>
    <t>Maturity</t>
  </si>
  <si>
    <t>Stage</t>
  </si>
  <si>
    <t>Clasper calcification</t>
  </si>
  <si>
    <t>Clasper length inner (mm)</t>
  </si>
  <si>
    <t>Clasper length outer (mm)</t>
  </si>
  <si>
    <t>Liver mass (kg)</t>
  </si>
  <si>
    <t>H_S_I</t>
  </si>
  <si>
    <t>Stomach full mass (g)</t>
  </si>
  <si>
    <t xml:space="preserve">Stomach empty mass (g) </t>
  </si>
  <si>
    <t>Stomach contents mass (g)</t>
  </si>
  <si>
    <t>Gross stomach contents</t>
  </si>
  <si>
    <t>Spiral valve mass (g)</t>
  </si>
  <si>
    <t xml:space="preserve">Uteri diameter (mm) </t>
  </si>
  <si>
    <t>Uteri length (mm)</t>
  </si>
  <si>
    <t>No. of yolk follicles left ovary</t>
  </si>
  <si>
    <t>Smallest yolk follicle</t>
  </si>
  <si>
    <t>MOD</t>
  </si>
  <si>
    <t>Ovary weight left (g)</t>
  </si>
  <si>
    <t>Oviductal gland left width (mm)</t>
  </si>
  <si>
    <t>Retain ovaries?</t>
  </si>
  <si>
    <t>Testes weight left (g)</t>
  </si>
  <si>
    <t>Testes weight right (g)</t>
  </si>
  <si>
    <t>Epigonal mass left (g)</t>
  </si>
  <si>
    <t>Epigonal mass right (g)</t>
  </si>
  <si>
    <t>Comments</t>
  </si>
  <si>
    <t>me271117le-3</t>
  </si>
  <si>
    <t>me52</t>
  </si>
  <si>
    <t>F</t>
  </si>
  <si>
    <t>Preovulating</t>
  </si>
  <si>
    <t>Na</t>
  </si>
  <si>
    <t>me271117le-1</t>
  </si>
  <si>
    <t>me56</t>
  </si>
  <si>
    <t>me271117le-5</t>
  </si>
  <si>
    <t>me55</t>
  </si>
  <si>
    <t>Tail mostly missing</t>
  </si>
  <si>
    <t>me141217le-4</t>
  </si>
  <si>
    <t>me54</t>
  </si>
  <si>
    <t>me271117le-2</t>
  </si>
  <si>
    <t>me271117le-4</t>
  </si>
  <si>
    <t>Me60</t>
  </si>
  <si>
    <t>me141217le-2</t>
  </si>
  <si>
    <t xml:space="preserve">Tail mostly missing. Note the original anterior projection, rostral margin and head length measuremnts were incorrect and remeasured on 18/05/18. </t>
  </si>
  <si>
    <t>ID_Tag</t>
  </si>
  <si>
    <t>Revised code</t>
  </si>
  <si>
    <t>Total weight  (kg)</t>
  </si>
  <si>
    <t>Embryo weight</t>
  </si>
  <si>
    <t>Disc width_mm</t>
  </si>
  <si>
    <t>Disc length_mm</t>
  </si>
  <si>
    <t>Anterior projection_mm</t>
  </si>
  <si>
    <t>Rostral margin to rear of pelvic fin_mm</t>
  </si>
  <si>
    <t>Rostral margin to origin of dorsal fin_mm</t>
  </si>
  <si>
    <t>Dorsal fin base length_mm</t>
  </si>
  <si>
    <t>Dorsal fin height_mm</t>
  </si>
  <si>
    <t>Precloacal distance_mm</t>
  </si>
  <si>
    <t>Tail length_mm</t>
  </si>
  <si>
    <t>Gill slit length, 1st_mm</t>
  </si>
  <si>
    <t>Gill slit length, 2nd_mm</t>
  </si>
  <si>
    <t>Gill slit length, 3rd_mm</t>
  </si>
  <si>
    <t>Gill slit length, 4th_mm</t>
  </si>
  <si>
    <t>Gill slit length, 5th_mm</t>
  </si>
  <si>
    <t>First interbranchial distance_mm</t>
  </si>
  <si>
    <t>Fifth interbranchial distance_mm</t>
  </si>
  <si>
    <t>Rostral margin to 1st gill slit_mm</t>
  </si>
  <si>
    <t>Rostral margin to 5th gill slit_mm</t>
  </si>
  <si>
    <t>Pelvic fin length_mm</t>
  </si>
  <si>
    <t>Cephalic fin length_mm</t>
  </si>
  <si>
    <t>Cephalic fin width_mm</t>
  </si>
  <si>
    <t>Diameter of eye ball_mm</t>
  </si>
  <si>
    <t>Cranial width_mm</t>
  </si>
  <si>
    <t>Preoral length_mm</t>
  </si>
  <si>
    <t>Head length_mm</t>
  </si>
  <si>
    <t>Mouth width_mm</t>
  </si>
  <si>
    <t>Internarial distance_mm</t>
  </si>
  <si>
    <t>Upper toothband length_mm</t>
  </si>
  <si>
    <t>Lower toothband length_mm</t>
  </si>
  <si>
    <t>Me59_embryo</t>
  </si>
  <si>
    <t>Embryo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</si>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</sst>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0" fillId="0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4" xfId="0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left"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E4" sqref="E4"/>
    </sheetView>
  </sheetViews>
  <sheetFormatPr baseColWidth="10" defaultRowHeight="16" x14ac:dyDescent="0.2"/>
  <cols>
    <col min="1" max="1" width="29.1640625" customWidth="1"/>
    <col min="2" max="2" width="25" customWidth="1"/>
    <col min="3" max="3" width="17" customWidth="1"/>
  </cols>
  <sheetData>
    <row r="1" spans="1:33" s="9" customFormat="1" ht="48" customHeight="1" thickBot="1" x14ac:dyDescent="0.25">
      <c r="A1" s="7" t="s">
        <v>31</v>
      </c>
      <c r="B1" s="7" t="s">
        <v>32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37</v>
      </c>
      <c r="H1" s="7" t="s">
        <v>38</v>
      </c>
      <c r="I1" s="7" t="s">
        <v>39</v>
      </c>
      <c r="J1" s="7" t="s">
        <v>12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44</v>
      </c>
      <c r="P1" s="7" t="s">
        <v>45</v>
      </c>
      <c r="Q1" s="7" t="s">
        <v>46</v>
      </c>
      <c r="R1" s="7" t="s">
        <v>47</v>
      </c>
      <c r="S1" s="7" t="s">
        <v>48</v>
      </c>
      <c r="T1" s="7" t="s">
        <v>49</v>
      </c>
      <c r="U1" s="7" t="s">
        <v>50</v>
      </c>
      <c r="V1" s="7" t="s">
        <v>51</v>
      </c>
      <c r="W1" s="7" t="s">
        <v>52</v>
      </c>
      <c r="X1" s="7" t="s">
        <v>53</v>
      </c>
      <c r="Y1" s="7" t="s">
        <v>54</v>
      </c>
      <c r="Z1" s="7" t="s">
        <v>55</v>
      </c>
      <c r="AA1" s="7" t="s">
        <v>56</v>
      </c>
      <c r="AB1" s="7" t="s">
        <v>57</v>
      </c>
      <c r="AC1" s="7" t="s">
        <v>58</v>
      </c>
      <c r="AD1" s="7" t="s">
        <v>59</v>
      </c>
      <c r="AE1" s="7" t="s">
        <v>60</v>
      </c>
      <c r="AF1" s="7" t="s">
        <v>61</v>
      </c>
      <c r="AG1" s="8" t="s">
        <v>62</v>
      </c>
    </row>
    <row r="2" spans="1:33" s="1" customFormat="1" x14ac:dyDescent="0.2">
      <c r="A2" s="2" t="s">
        <v>0</v>
      </c>
      <c r="B2" s="1" t="s">
        <v>1</v>
      </c>
      <c r="C2" s="1" t="s">
        <v>2</v>
      </c>
      <c r="D2" s="1">
        <v>15.2</v>
      </c>
      <c r="E2" s="3">
        <v>112.3</v>
      </c>
      <c r="F2" s="1">
        <v>63.4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7</v>
      </c>
      <c r="M2" s="1" t="s">
        <v>7</v>
      </c>
      <c r="N2" s="1">
        <v>0.63</v>
      </c>
      <c r="O2" s="1">
        <f t="shared" ref="O2:O9" si="0">N2/D2*100</f>
        <v>4.1447368421052637</v>
      </c>
      <c r="P2" s="1">
        <v>175</v>
      </c>
      <c r="Q2" s="1">
        <v>156</v>
      </c>
      <c r="R2" s="1">
        <f t="shared" ref="R2:R9" si="1">P2-Q2</f>
        <v>19</v>
      </c>
      <c r="S2" s="1" t="s">
        <v>8</v>
      </c>
      <c r="T2" s="1" t="s">
        <v>7</v>
      </c>
      <c r="U2" s="1">
        <v>53.45</v>
      </c>
      <c r="V2" s="1">
        <v>94.4</v>
      </c>
      <c r="W2" s="1">
        <v>25</v>
      </c>
      <c r="X2" s="1">
        <v>5.6</v>
      </c>
      <c r="Y2" s="1">
        <v>18.100000000000001</v>
      </c>
      <c r="Z2" s="1">
        <v>47</v>
      </c>
      <c r="AA2" s="1" t="s">
        <v>7</v>
      </c>
      <c r="AB2" s="1" t="s">
        <v>9</v>
      </c>
      <c r="AC2" s="1" t="s">
        <v>7</v>
      </c>
      <c r="AD2" s="1" t="s">
        <v>7</v>
      </c>
      <c r="AE2" s="1" t="s">
        <v>7</v>
      </c>
      <c r="AF2" s="1" t="s">
        <v>7</v>
      </c>
    </row>
    <row r="3" spans="1:33" s="1" customFormat="1" x14ac:dyDescent="0.2">
      <c r="A3" s="2" t="s">
        <v>0</v>
      </c>
      <c r="B3" s="1" t="s">
        <v>10</v>
      </c>
      <c r="C3" s="1" t="s">
        <v>11</v>
      </c>
      <c r="D3" s="1">
        <v>15.4</v>
      </c>
      <c r="E3" s="1">
        <v>111</v>
      </c>
      <c r="F3" s="1">
        <v>62.4</v>
      </c>
      <c r="G3" s="1" t="s">
        <v>3</v>
      </c>
      <c r="H3" s="1" t="s">
        <v>4</v>
      </c>
      <c r="I3" s="1" t="s">
        <v>12</v>
      </c>
      <c r="J3" s="1" t="s">
        <v>9</v>
      </c>
      <c r="K3" s="1" t="s">
        <v>7</v>
      </c>
      <c r="L3" s="1" t="s">
        <v>7</v>
      </c>
      <c r="M3" s="1" t="s">
        <v>7</v>
      </c>
      <c r="N3" s="1">
        <v>0.627</v>
      </c>
      <c r="O3" s="1">
        <f t="shared" si="0"/>
        <v>4.0714285714285721</v>
      </c>
      <c r="P3" s="1">
        <v>295</v>
      </c>
      <c r="Q3" s="1">
        <v>132</v>
      </c>
      <c r="R3" s="1">
        <f t="shared" si="1"/>
        <v>163</v>
      </c>
      <c r="S3" s="1" t="s">
        <v>8</v>
      </c>
      <c r="T3" s="1" t="s">
        <v>7</v>
      </c>
      <c r="U3" s="1">
        <v>135.12</v>
      </c>
      <c r="V3" s="1">
        <v>215</v>
      </c>
      <c r="W3" s="1">
        <v>18</v>
      </c>
      <c r="X3" s="1">
        <v>4.0599999999999996</v>
      </c>
      <c r="Y3" s="1">
        <v>15.3</v>
      </c>
      <c r="Z3" s="1" t="s">
        <v>13</v>
      </c>
      <c r="AA3" s="1" t="s">
        <v>7</v>
      </c>
      <c r="AB3" s="1" t="s">
        <v>9</v>
      </c>
      <c r="AC3" s="1" t="s">
        <v>7</v>
      </c>
      <c r="AD3" s="1" t="s">
        <v>7</v>
      </c>
      <c r="AE3" s="1" t="s">
        <v>7</v>
      </c>
      <c r="AF3" s="1" t="s">
        <v>7</v>
      </c>
      <c r="AG3" s="1" t="s">
        <v>14</v>
      </c>
    </row>
    <row r="4" spans="1:33" s="1" customFormat="1" x14ac:dyDescent="0.2">
      <c r="A4" s="2" t="s">
        <v>0</v>
      </c>
      <c r="B4" s="4" t="s">
        <v>7</v>
      </c>
      <c r="C4" s="1" t="s">
        <v>15</v>
      </c>
      <c r="D4" s="1">
        <v>0.54500000000000004</v>
      </c>
      <c r="E4" s="22">
        <v>37.4</v>
      </c>
      <c r="F4" s="1">
        <v>20.100000000000001</v>
      </c>
      <c r="G4" s="1" t="s">
        <v>3</v>
      </c>
      <c r="H4" s="1" t="s">
        <v>16</v>
      </c>
      <c r="I4" s="1" t="s">
        <v>16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5" t="s">
        <v>7</v>
      </c>
      <c r="P4" s="1" t="s">
        <v>7</v>
      </c>
      <c r="Q4" s="1" t="s">
        <v>7</v>
      </c>
      <c r="R4" s="1" t="s">
        <v>7</v>
      </c>
      <c r="S4" s="1" t="s">
        <v>8</v>
      </c>
      <c r="T4" s="1" t="s">
        <v>7</v>
      </c>
      <c r="U4" s="1" t="s">
        <v>7</v>
      </c>
      <c r="V4" s="1" t="s">
        <v>7</v>
      </c>
      <c r="W4" s="1" t="s">
        <v>7</v>
      </c>
      <c r="X4" s="1" t="s">
        <v>7</v>
      </c>
      <c r="Y4" s="1" t="s">
        <v>7</v>
      </c>
      <c r="Z4" s="1" t="s">
        <v>7</v>
      </c>
      <c r="AA4" s="1" t="s">
        <v>7</v>
      </c>
      <c r="AB4" s="1" t="s">
        <v>7</v>
      </c>
      <c r="AC4" s="1" t="s">
        <v>7</v>
      </c>
      <c r="AD4" s="1" t="s">
        <v>7</v>
      </c>
      <c r="AE4" s="1" t="s">
        <v>7</v>
      </c>
      <c r="AF4" s="1" t="s">
        <v>7</v>
      </c>
    </row>
    <row r="5" spans="1:33" s="1" customFormat="1" x14ac:dyDescent="0.2">
      <c r="A5" s="2" t="s">
        <v>0</v>
      </c>
      <c r="B5" s="1" t="s">
        <v>17</v>
      </c>
      <c r="C5" s="1" t="s">
        <v>18</v>
      </c>
      <c r="D5" s="1">
        <v>15.9</v>
      </c>
      <c r="E5" s="1">
        <v>118</v>
      </c>
      <c r="F5" s="1">
        <v>65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1" t="s">
        <v>7</v>
      </c>
      <c r="M5" s="1" t="s">
        <v>7</v>
      </c>
      <c r="N5" s="1">
        <v>0.745</v>
      </c>
      <c r="O5" s="1">
        <f t="shared" si="0"/>
        <v>4.6855345911949682</v>
      </c>
      <c r="P5" s="1">
        <v>370</v>
      </c>
      <c r="Q5" s="1">
        <v>173</v>
      </c>
      <c r="R5" s="1">
        <f t="shared" si="1"/>
        <v>197</v>
      </c>
      <c r="S5" s="1" t="s">
        <v>8</v>
      </c>
      <c r="T5" s="1" t="s">
        <v>7</v>
      </c>
      <c r="U5" s="1">
        <v>54</v>
      </c>
      <c r="V5" s="1">
        <v>91.16</v>
      </c>
      <c r="W5" s="1" t="s">
        <v>7</v>
      </c>
      <c r="X5" s="1" t="s">
        <v>7</v>
      </c>
      <c r="Y5" s="1" t="s">
        <v>7</v>
      </c>
      <c r="Z5" s="1" t="s">
        <v>7</v>
      </c>
      <c r="AA5" s="1" t="s">
        <v>7</v>
      </c>
      <c r="AB5" s="1" t="s">
        <v>7</v>
      </c>
      <c r="AC5" s="1" t="s">
        <v>7</v>
      </c>
      <c r="AD5" s="1" t="s">
        <v>7</v>
      </c>
      <c r="AE5" s="1" t="s">
        <v>7</v>
      </c>
      <c r="AF5" s="1" t="s">
        <v>7</v>
      </c>
      <c r="AG5" s="1" t="s">
        <v>19</v>
      </c>
    </row>
    <row r="6" spans="1:33" s="1" customFormat="1" x14ac:dyDescent="0.2">
      <c r="A6" s="2" t="s">
        <v>0</v>
      </c>
      <c r="B6" s="1" t="s">
        <v>20</v>
      </c>
      <c r="C6" s="1" t="s">
        <v>21</v>
      </c>
      <c r="D6" s="1">
        <v>17.5</v>
      </c>
      <c r="E6" s="1">
        <v>120</v>
      </c>
      <c r="F6" s="1">
        <v>67</v>
      </c>
      <c r="G6" s="1" t="s">
        <v>3</v>
      </c>
      <c r="H6" s="1" t="s">
        <v>4</v>
      </c>
      <c r="I6" s="1" t="s">
        <v>12</v>
      </c>
      <c r="J6" s="1" t="s">
        <v>9</v>
      </c>
      <c r="K6" s="1" t="s">
        <v>7</v>
      </c>
      <c r="L6" s="1" t="s">
        <v>7</v>
      </c>
      <c r="M6" s="1" t="s">
        <v>7</v>
      </c>
      <c r="N6" s="1">
        <v>0.64400000000000002</v>
      </c>
      <c r="O6" s="1">
        <f t="shared" si="0"/>
        <v>3.6799999999999997</v>
      </c>
      <c r="P6" s="1">
        <v>197</v>
      </c>
      <c r="Q6" s="1">
        <v>150</v>
      </c>
      <c r="R6" s="1">
        <f t="shared" si="1"/>
        <v>47</v>
      </c>
      <c r="S6" s="1" t="s">
        <v>8</v>
      </c>
      <c r="T6" s="1" t="s">
        <v>7</v>
      </c>
      <c r="U6" s="1">
        <v>156</v>
      </c>
      <c r="V6" s="1">
        <v>275</v>
      </c>
      <c r="W6" s="1">
        <v>13</v>
      </c>
      <c r="X6" s="1">
        <v>3.92</v>
      </c>
      <c r="Y6" s="1">
        <v>20.399999999999999</v>
      </c>
      <c r="Z6" s="1" t="s">
        <v>22</v>
      </c>
      <c r="AA6" s="1" t="s">
        <v>7</v>
      </c>
      <c r="AB6" s="1" t="s">
        <v>9</v>
      </c>
      <c r="AC6" s="1" t="s">
        <v>7</v>
      </c>
      <c r="AD6" s="1" t="s">
        <v>7</v>
      </c>
      <c r="AE6" s="1" t="s">
        <v>7</v>
      </c>
      <c r="AF6" s="1" t="s">
        <v>7</v>
      </c>
      <c r="AG6" s="1" t="s">
        <v>14</v>
      </c>
    </row>
    <row r="7" spans="1:33" s="1" customFormat="1" x14ac:dyDescent="0.2">
      <c r="A7" s="2" t="s">
        <v>0</v>
      </c>
      <c r="B7" s="4" t="s">
        <v>7</v>
      </c>
      <c r="C7" s="1" t="s">
        <v>23</v>
      </c>
      <c r="D7" s="1">
        <v>1.1080000000000001</v>
      </c>
      <c r="E7" s="1">
        <v>42.3</v>
      </c>
      <c r="F7" s="1">
        <v>24.3</v>
      </c>
      <c r="G7" s="6" t="s">
        <v>24</v>
      </c>
      <c r="H7" s="1" t="s">
        <v>16</v>
      </c>
      <c r="I7" s="1" t="s">
        <v>16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7</v>
      </c>
      <c r="O7" s="5" t="s">
        <v>7</v>
      </c>
      <c r="P7" s="1" t="s">
        <v>7</v>
      </c>
      <c r="Q7" s="1" t="s">
        <v>7</v>
      </c>
      <c r="R7" s="1" t="s">
        <v>7</v>
      </c>
      <c r="S7" s="1" t="s">
        <v>8</v>
      </c>
      <c r="T7" s="1" t="s">
        <v>7</v>
      </c>
      <c r="U7" s="1" t="s">
        <v>7</v>
      </c>
      <c r="V7" s="1" t="s">
        <v>7</v>
      </c>
      <c r="W7" s="1" t="s">
        <v>7</v>
      </c>
      <c r="X7" s="1" t="s">
        <v>7</v>
      </c>
      <c r="Y7" s="1" t="s">
        <v>7</v>
      </c>
      <c r="Z7" s="1" t="s">
        <v>7</v>
      </c>
      <c r="AA7" s="1" t="s">
        <v>7</v>
      </c>
      <c r="AB7" s="1" t="s">
        <v>7</v>
      </c>
      <c r="AC7" s="1" t="s">
        <v>7</v>
      </c>
      <c r="AD7" s="1" t="s">
        <v>7</v>
      </c>
      <c r="AE7" s="1" t="s">
        <v>7</v>
      </c>
      <c r="AF7" s="1" t="s">
        <v>7</v>
      </c>
    </row>
    <row r="8" spans="1:33" s="1" customFormat="1" x14ac:dyDescent="0.2">
      <c r="A8" s="2" t="s">
        <v>0</v>
      </c>
      <c r="B8" s="1" t="s">
        <v>25</v>
      </c>
      <c r="C8" s="1" t="s">
        <v>26</v>
      </c>
      <c r="D8" s="1">
        <v>18.3</v>
      </c>
      <c r="E8" s="1">
        <v>116.2</v>
      </c>
      <c r="F8" s="1">
        <v>65.8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7</v>
      </c>
      <c r="M8" s="1" t="s">
        <v>7</v>
      </c>
      <c r="N8" s="1">
        <v>1.0069999999999999</v>
      </c>
      <c r="O8" s="1">
        <f t="shared" si="0"/>
        <v>5.5027322404371573</v>
      </c>
      <c r="P8" s="1">
        <v>335</v>
      </c>
      <c r="Q8" s="1">
        <v>163</v>
      </c>
      <c r="R8" s="1">
        <f t="shared" si="1"/>
        <v>172</v>
      </c>
      <c r="S8" s="1" t="s">
        <v>8</v>
      </c>
      <c r="T8" s="1" t="s">
        <v>7</v>
      </c>
      <c r="U8" s="1">
        <v>57.78</v>
      </c>
      <c r="V8" s="1">
        <v>96.52</v>
      </c>
      <c r="W8" s="1">
        <v>29</v>
      </c>
      <c r="X8" s="1">
        <v>4.2</v>
      </c>
      <c r="Y8" s="1">
        <v>12.05</v>
      </c>
      <c r="Z8" s="1">
        <v>63</v>
      </c>
      <c r="AA8" s="1" t="s">
        <v>7</v>
      </c>
      <c r="AB8" s="1" t="s">
        <v>9</v>
      </c>
      <c r="AC8" s="1" t="s">
        <v>7</v>
      </c>
      <c r="AD8" s="1" t="s">
        <v>7</v>
      </c>
      <c r="AE8" s="1" t="s">
        <v>7</v>
      </c>
      <c r="AF8" s="1" t="s">
        <v>7</v>
      </c>
    </row>
    <row r="9" spans="1:33" s="1" customFormat="1" x14ac:dyDescent="0.2">
      <c r="A9" s="2" t="s">
        <v>0</v>
      </c>
      <c r="B9" s="1" t="s">
        <v>27</v>
      </c>
      <c r="C9" s="1" t="s">
        <v>28</v>
      </c>
      <c r="D9" s="1">
        <v>18.399999999999999</v>
      </c>
      <c r="E9" s="1">
        <v>120.1</v>
      </c>
      <c r="F9" s="1">
        <v>69.8</v>
      </c>
      <c r="G9" s="1" t="s">
        <v>3</v>
      </c>
      <c r="H9" s="1" t="s">
        <v>4</v>
      </c>
      <c r="I9" s="1" t="s">
        <v>12</v>
      </c>
      <c r="J9" s="1" t="s">
        <v>9</v>
      </c>
      <c r="K9" s="1" t="s">
        <v>7</v>
      </c>
      <c r="L9" s="1" t="s">
        <v>7</v>
      </c>
      <c r="M9" s="1" t="s">
        <v>7</v>
      </c>
      <c r="N9" s="1">
        <v>0.68200000000000005</v>
      </c>
      <c r="O9" s="1">
        <f t="shared" si="0"/>
        <v>3.7065217391304355</v>
      </c>
      <c r="P9" s="1">
        <v>232</v>
      </c>
      <c r="Q9" s="1">
        <v>152</v>
      </c>
      <c r="R9" s="1">
        <f t="shared" si="1"/>
        <v>80</v>
      </c>
      <c r="S9" s="1" t="s">
        <v>8</v>
      </c>
      <c r="T9" s="1" t="s">
        <v>7</v>
      </c>
      <c r="U9" s="1">
        <v>154</v>
      </c>
      <c r="V9" s="1">
        <v>245</v>
      </c>
      <c r="W9" s="1">
        <v>18</v>
      </c>
      <c r="X9" s="1">
        <v>6.4</v>
      </c>
      <c r="Y9" s="1">
        <v>14.2</v>
      </c>
      <c r="Z9" s="1" t="s">
        <v>29</v>
      </c>
      <c r="AA9" s="1" t="s">
        <v>7</v>
      </c>
      <c r="AB9" s="1" t="s">
        <v>9</v>
      </c>
      <c r="AC9" s="1" t="s">
        <v>7</v>
      </c>
      <c r="AD9" s="1" t="s">
        <v>7</v>
      </c>
      <c r="AE9" s="1" t="s">
        <v>7</v>
      </c>
      <c r="AF9" s="1" t="s">
        <v>7</v>
      </c>
      <c r="AG9" s="1" t="s">
        <v>14</v>
      </c>
    </row>
    <row r="10" spans="1:33" s="1" customFormat="1" x14ac:dyDescent="0.2">
      <c r="A10" s="2" t="s">
        <v>0</v>
      </c>
      <c r="C10" s="1" t="s">
        <v>30</v>
      </c>
      <c r="D10" s="1">
        <v>0.72899999999999998</v>
      </c>
      <c r="E10" s="1">
        <v>38.5</v>
      </c>
      <c r="F10" s="1">
        <v>22.3</v>
      </c>
      <c r="G10" s="1" t="s">
        <v>3</v>
      </c>
      <c r="H10" s="1" t="s">
        <v>16</v>
      </c>
      <c r="I10" s="1" t="s">
        <v>16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5" t="s">
        <v>7</v>
      </c>
      <c r="P10" s="1" t="s">
        <v>7</v>
      </c>
      <c r="Q10" s="1" t="s">
        <v>7</v>
      </c>
      <c r="R10" s="1" t="s">
        <v>7</v>
      </c>
      <c r="S10" s="1" t="s">
        <v>8</v>
      </c>
      <c r="T10" s="1" t="s">
        <v>7</v>
      </c>
      <c r="U10" s="1" t="s">
        <v>7</v>
      </c>
      <c r="V10" s="1" t="s">
        <v>7</v>
      </c>
      <c r="W10" s="1" t="s">
        <v>7</v>
      </c>
      <c r="X10" s="1" t="s">
        <v>7</v>
      </c>
      <c r="Y10" s="1" t="s">
        <v>7</v>
      </c>
      <c r="Z10" s="1" t="s">
        <v>7</v>
      </c>
      <c r="AA10" s="1" t="s">
        <v>7</v>
      </c>
      <c r="AB10" s="1" t="s">
        <v>7</v>
      </c>
      <c r="AC10" s="1" t="s">
        <v>7</v>
      </c>
      <c r="AD10" s="1" t="s">
        <v>7</v>
      </c>
      <c r="AE10" s="1" t="s">
        <v>7</v>
      </c>
      <c r="AF10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"/>
  <sheetViews>
    <sheetView tabSelected="1" workbookViewId="0">
      <selection activeCell="B20" sqref="B20"/>
    </sheetView>
  </sheetViews>
  <sheetFormatPr baseColWidth="10" defaultRowHeight="16" x14ac:dyDescent="0.2"/>
  <cols>
    <col min="1" max="1" width="32" customWidth="1"/>
    <col min="2" max="2" width="19.1640625" customWidth="1"/>
    <col min="3" max="3" width="18.33203125" customWidth="1"/>
  </cols>
  <sheetData>
    <row r="1" spans="1:37" s="12" customFormat="1" ht="80" x14ac:dyDescent="0.2">
      <c r="A1" s="13" t="s">
        <v>31</v>
      </c>
      <c r="B1" s="13" t="s">
        <v>80</v>
      </c>
      <c r="C1" s="11" t="s">
        <v>81</v>
      </c>
      <c r="D1" s="11" t="s">
        <v>82</v>
      </c>
      <c r="E1" s="14" t="s">
        <v>37</v>
      </c>
      <c r="F1" s="14" t="s">
        <v>39</v>
      </c>
      <c r="G1" s="15" t="s">
        <v>83</v>
      </c>
      <c r="H1" s="13" t="s">
        <v>84</v>
      </c>
      <c r="I1" s="13" t="s">
        <v>85</v>
      </c>
      <c r="J1" s="13" t="s">
        <v>86</v>
      </c>
      <c r="K1" s="13" t="s">
        <v>87</v>
      </c>
      <c r="L1" s="13" t="s">
        <v>88</v>
      </c>
      <c r="M1" s="13" t="s">
        <v>89</v>
      </c>
      <c r="N1" s="13" t="s">
        <v>90</v>
      </c>
      <c r="O1" s="13" t="s">
        <v>91</v>
      </c>
      <c r="P1" s="13" t="s">
        <v>92</v>
      </c>
      <c r="Q1" s="13" t="s">
        <v>93</v>
      </c>
      <c r="R1" s="13" t="s">
        <v>94</v>
      </c>
      <c r="S1" s="13" t="s">
        <v>95</v>
      </c>
      <c r="T1" s="13" t="s">
        <v>96</v>
      </c>
      <c r="U1" s="13" t="s">
        <v>97</v>
      </c>
      <c r="V1" s="13" t="s">
        <v>98</v>
      </c>
      <c r="W1" s="13" t="s">
        <v>99</v>
      </c>
      <c r="X1" s="13" t="s">
        <v>100</v>
      </c>
      <c r="Y1" s="13" t="s">
        <v>101</v>
      </c>
      <c r="Z1" s="13" t="s">
        <v>102</v>
      </c>
      <c r="AA1" s="13" t="s">
        <v>103</v>
      </c>
      <c r="AB1" s="13" t="s">
        <v>104</v>
      </c>
      <c r="AC1" s="13" t="s">
        <v>105</v>
      </c>
      <c r="AD1" s="13" t="s">
        <v>106</v>
      </c>
      <c r="AE1" s="13" t="s">
        <v>107</v>
      </c>
      <c r="AF1" s="13" t="s">
        <v>108</v>
      </c>
      <c r="AG1" s="13" t="s">
        <v>109</v>
      </c>
      <c r="AH1" s="13" t="s">
        <v>110</v>
      </c>
      <c r="AI1" s="13" t="s">
        <v>111</v>
      </c>
      <c r="AJ1" s="13" t="s">
        <v>112</v>
      </c>
      <c r="AK1" s="13" t="s">
        <v>62</v>
      </c>
    </row>
    <row r="2" spans="1:37" s="19" customFormat="1" x14ac:dyDescent="0.2">
      <c r="A2" s="2" t="s">
        <v>0</v>
      </c>
      <c r="B2" s="16" t="s">
        <v>78</v>
      </c>
      <c r="C2" s="17" t="s">
        <v>28</v>
      </c>
      <c r="D2" s="17">
        <v>18.399999999999999</v>
      </c>
      <c r="E2" s="18" t="s">
        <v>65</v>
      </c>
      <c r="F2" s="18" t="s">
        <v>12</v>
      </c>
      <c r="G2" s="18">
        <v>0.72899999999999998</v>
      </c>
      <c r="H2" s="18">
        <v>1204</v>
      </c>
      <c r="I2" s="18">
        <v>698</v>
      </c>
      <c r="J2" s="18">
        <v>480</v>
      </c>
      <c r="K2" s="18">
        <v>730</v>
      </c>
      <c r="L2" s="18">
        <v>585</v>
      </c>
      <c r="M2" s="18">
        <v>85</v>
      </c>
      <c r="N2" s="18">
        <v>47</v>
      </c>
      <c r="O2" s="18">
        <v>614</v>
      </c>
      <c r="P2" s="18">
        <v>344</v>
      </c>
      <c r="Q2" s="18">
        <v>60</v>
      </c>
      <c r="R2" s="18">
        <v>63</v>
      </c>
      <c r="S2" s="18">
        <v>64</v>
      </c>
      <c r="T2" s="18">
        <v>61</v>
      </c>
      <c r="U2" s="18">
        <v>41</v>
      </c>
      <c r="V2" s="18">
        <v>150</v>
      </c>
      <c r="W2" s="18">
        <v>54</v>
      </c>
      <c r="X2" s="18">
        <v>163</v>
      </c>
      <c r="Y2" s="18">
        <v>294</v>
      </c>
      <c r="Z2" s="18">
        <v>139</v>
      </c>
      <c r="AA2" s="18">
        <v>190</v>
      </c>
      <c r="AB2" s="18">
        <v>68</v>
      </c>
      <c r="AC2" s="18">
        <v>32</v>
      </c>
      <c r="AD2" s="18">
        <v>199</v>
      </c>
      <c r="AE2" s="18">
        <v>65</v>
      </c>
      <c r="AF2" s="18">
        <v>201</v>
      </c>
      <c r="AG2" s="18">
        <v>137</v>
      </c>
      <c r="AH2" s="18">
        <v>122</v>
      </c>
      <c r="AI2" s="18">
        <v>96</v>
      </c>
      <c r="AJ2" s="18">
        <v>99</v>
      </c>
      <c r="AK2" s="17" t="s">
        <v>79</v>
      </c>
    </row>
    <row r="3" spans="1:37" s="1" customFormat="1" x14ac:dyDescent="0.2">
      <c r="A3" s="2" t="s">
        <v>0</v>
      </c>
      <c r="C3" s="1" t="s">
        <v>30</v>
      </c>
      <c r="D3" s="1">
        <v>0.72899999999999998</v>
      </c>
      <c r="E3" s="18" t="s">
        <v>65</v>
      </c>
      <c r="F3" s="20" t="s">
        <v>114</v>
      </c>
      <c r="G3" s="1">
        <v>729.3</v>
      </c>
      <c r="H3" s="1">
        <v>38.5</v>
      </c>
      <c r="I3" s="1">
        <v>22.3</v>
      </c>
      <c r="J3" s="1">
        <v>173</v>
      </c>
      <c r="K3" s="1">
        <v>228</v>
      </c>
      <c r="L3" s="1">
        <v>182</v>
      </c>
      <c r="M3" s="1">
        <v>26</v>
      </c>
      <c r="N3" s="1">
        <v>19.5</v>
      </c>
      <c r="O3" s="5">
        <v>195</v>
      </c>
      <c r="P3" s="6">
        <v>382</v>
      </c>
      <c r="Q3" s="1">
        <v>22</v>
      </c>
      <c r="R3" s="1">
        <v>23</v>
      </c>
      <c r="S3" s="1">
        <v>23.5</v>
      </c>
      <c r="T3" s="1">
        <v>19</v>
      </c>
      <c r="U3" s="1">
        <v>14</v>
      </c>
      <c r="V3" s="1">
        <v>51</v>
      </c>
      <c r="W3" s="1">
        <v>18</v>
      </c>
      <c r="X3" s="1">
        <v>54</v>
      </c>
      <c r="Y3" s="1">
        <v>101</v>
      </c>
      <c r="Z3" s="1">
        <v>33</v>
      </c>
      <c r="AA3" s="1">
        <v>1.5</v>
      </c>
      <c r="AB3" s="1">
        <v>29</v>
      </c>
      <c r="AC3" s="1">
        <v>11</v>
      </c>
      <c r="AD3" s="1">
        <v>69</v>
      </c>
      <c r="AE3" s="1">
        <v>21</v>
      </c>
      <c r="AF3" s="1">
        <v>69</v>
      </c>
      <c r="AG3" s="1">
        <v>46</v>
      </c>
      <c r="AH3" s="1">
        <v>45</v>
      </c>
      <c r="AI3" s="1">
        <v>34</v>
      </c>
      <c r="AJ3" s="1">
        <v>35</v>
      </c>
    </row>
    <row r="4" spans="1:37" s="19" customFormat="1" x14ac:dyDescent="0.2">
      <c r="A4" s="2" t="s">
        <v>0</v>
      </c>
      <c r="B4" s="16" t="s">
        <v>63</v>
      </c>
      <c r="C4" s="17" t="s">
        <v>64</v>
      </c>
      <c r="D4" s="17">
        <v>15.2</v>
      </c>
      <c r="E4" s="18" t="s">
        <v>65</v>
      </c>
      <c r="F4" s="18" t="s">
        <v>66</v>
      </c>
      <c r="G4" s="18" t="s">
        <v>67</v>
      </c>
      <c r="H4" s="18">
        <v>1139</v>
      </c>
      <c r="I4" s="18">
        <v>634</v>
      </c>
      <c r="J4" s="18">
        <v>455</v>
      </c>
      <c r="K4" s="18">
        <v>654</v>
      </c>
      <c r="L4" s="18">
        <v>540</v>
      </c>
      <c r="M4" s="18">
        <v>82</v>
      </c>
      <c r="N4" s="18">
        <v>49</v>
      </c>
      <c r="O4" s="18">
        <v>545</v>
      </c>
      <c r="P4" s="18">
        <v>740</v>
      </c>
      <c r="Q4" s="18">
        <v>58</v>
      </c>
      <c r="R4" s="18">
        <v>58</v>
      </c>
      <c r="S4" s="18">
        <v>60</v>
      </c>
      <c r="T4" s="18">
        <v>56</v>
      </c>
      <c r="U4" s="18">
        <v>43</v>
      </c>
      <c r="V4" s="18">
        <v>138</v>
      </c>
      <c r="W4" s="18">
        <v>48</v>
      </c>
      <c r="X4" s="18">
        <v>154</v>
      </c>
      <c r="Y4" s="18">
        <v>279</v>
      </c>
      <c r="Z4" s="18">
        <v>120</v>
      </c>
      <c r="AA4" s="18">
        <v>175</v>
      </c>
      <c r="AB4" s="18">
        <v>67</v>
      </c>
      <c r="AC4" s="18">
        <v>28</v>
      </c>
      <c r="AD4" s="18">
        <v>190</v>
      </c>
      <c r="AE4" s="18">
        <v>67</v>
      </c>
      <c r="AF4" s="18">
        <v>193</v>
      </c>
      <c r="AG4" s="18">
        <v>129</v>
      </c>
      <c r="AH4" s="18">
        <v>117</v>
      </c>
      <c r="AI4" s="18">
        <v>96</v>
      </c>
      <c r="AJ4" s="18">
        <v>99</v>
      </c>
      <c r="AK4" s="17"/>
    </row>
    <row r="5" spans="1:37" s="19" customFormat="1" x14ac:dyDescent="0.2">
      <c r="A5" s="2" t="s">
        <v>0</v>
      </c>
      <c r="B5" s="16" t="s">
        <v>75</v>
      </c>
      <c r="C5" s="17" t="s">
        <v>26</v>
      </c>
      <c r="D5" s="17">
        <v>18.3</v>
      </c>
      <c r="E5" s="18" t="s">
        <v>65</v>
      </c>
      <c r="F5" s="18" t="s">
        <v>66</v>
      </c>
      <c r="G5" s="18" t="s">
        <v>67</v>
      </c>
      <c r="H5" s="18">
        <v>1180</v>
      </c>
      <c r="I5" s="18">
        <v>658</v>
      </c>
      <c r="J5" s="18">
        <v>464</v>
      </c>
      <c r="K5" s="18">
        <v>680</v>
      </c>
      <c r="L5" s="18">
        <v>552</v>
      </c>
      <c r="M5" s="18">
        <v>76</v>
      </c>
      <c r="N5" s="18">
        <v>52</v>
      </c>
      <c r="O5" s="18">
        <v>565</v>
      </c>
      <c r="P5" s="18">
        <v>638</v>
      </c>
      <c r="Q5" s="18">
        <v>55</v>
      </c>
      <c r="R5" s="18">
        <v>58</v>
      </c>
      <c r="S5" s="18">
        <v>59</v>
      </c>
      <c r="T5" s="18">
        <v>58</v>
      </c>
      <c r="U5" s="18">
        <v>42</v>
      </c>
      <c r="V5" s="18">
        <v>145</v>
      </c>
      <c r="W5" s="18">
        <v>54</v>
      </c>
      <c r="X5" s="18">
        <v>159</v>
      </c>
      <c r="Y5" s="18">
        <v>283</v>
      </c>
      <c r="Z5" s="18">
        <v>123</v>
      </c>
      <c r="AA5" s="18">
        <v>185</v>
      </c>
      <c r="AB5" s="18">
        <v>64</v>
      </c>
      <c r="AC5" s="18">
        <v>28</v>
      </c>
      <c r="AD5" s="18">
        <v>199</v>
      </c>
      <c r="AE5" s="18">
        <v>69</v>
      </c>
      <c r="AF5" s="18">
        <v>202</v>
      </c>
      <c r="AG5" s="18">
        <v>135</v>
      </c>
      <c r="AH5" s="18">
        <v>115</v>
      </c>
      <c r="AI5" s="18">
        <v>96</v>
      </c>
      <c r="AJ5" s="18">
        <v>101</v>
      </c>
      <c r="AK5" s="17"/>
    </row>
    <row r="6" spans="1:37" s="19" customFormat="1" x14ac:dyDescent="0.2">
      <c r="A6" s="2" t="s">
        <v>0</v>
      </c>
      <c r="B6" s="16" t="s">
        <v>73</v>
      </c>
      <c r="C6" s="17" t="s">
        <v>74</v>
      </c>
      <c r="D6" s="17">
        <v>17.5</v>
      </c>
      <c r="E6" s="18" t="s">
        <v>65</v>
      </c>
      <c r="F6" s="18" t="s">
        <v>12</v>
      </c>
      <c r="G6" s="18">
        <v>1.1080000000000001</v>
      </c>
      <c r="H6" s="18">
        <v>1178</v>
      </c>
      <c r="I6" s="18">
        <v>670</v>
      </c>
      <c r="J6" s="18">
        <v>465</v>
      </c>
      <c r="K6" s="18">
        <v>698</v>
      </c>
      <c r="L6" s="18">
        <v>578</v>
      </c>
      <c r="M6" s="18">
        <v>75</v>
      </c>
      <c r="N6" s="18">
        <v>46</v>
      </c>
      <c r="O6" s="18">
        <v>582</v>
      </c>
      <c r="P6" s="18">
        <v>637</v>
      </c>
      <c r="Q6" s="18">
        <v>61</v>
      </c>
      <c r="R6" s="18">
        <v>61</v>
      </c>
      <c r="S6" s="18">
        <v>60</v>
      </c>
      <c r="T6" s="18">
        <v>55</v>
      </c>
      <c r="U6" s="18">
        <v>43</v>
      </c>
      <c r="V6" s="18">
        <v>144</v>
      </c>
      <c r="W6" s="18">
        <v>53</v>
      </c>
      <c r="X6" s="18">
        <v>157</v>
      </c>
      <c r="Y6" s="18">
        <v>287</v>
      </c>
      <c r="Z6" s="18">
        <v>130</v>
      </c>
      <c r="AA6" s="18">
        <v>180</v>
      </c>
      <c r="AB6" s="18">
        <v>65</v>
      </c>
      <c r="AC6" s="18">
        <v>30</v>
      </c>
      <c r="AD6" s="18">
        <v>205</v>
      </c>
      <c r="AE6" s="18">
        <v>61</v>
      </c>
      <c r="AF6" s="18">
        <v>200</v>
      </c>
      <c r="AG6" s="18">
        <v>130</v>
      </c>
      <c r="AH6" s="18">
        <v>115</v>
      </c>
      <c r="AI6" s="18">
        <v>100</v>
      </c>
      <c r="AJ6" s="18">
        <v>99</v>
      </c>
      <c r="AK6" s="17"/>
    </row>
    <row r="7" spans="1:37" s="1" customFormat="1" x14ac:dyDescent="0.2">
      <c r="A7" s="2" t="s">
        <v>0</v>
      </c>
      <c r="B7" s="4" t="s">
        <v>7</v>
      </c>
      <c r="C7" s="1" t="s">
        <v>23</v>
      </c>
      <c r="D7" s="1">
        <v>1.1080000000000001</v>
      </c>
      <c r="E7" s="21" t="s">
        <v>115</v>
      </c>
      <c r="F7" s="20" t="s">
        <v>114</v>
      </c>
      <c r="G7" s="1">
        <v>1108</v>
      </c>
      <c r="H7" s="1">
        <v>42.3</v>
      </c>
      <c r="I7" s="1">
        <v>24.3</v>
      </c>
      <c r="J7" s="1">
        <v>16.8</v>
      </c>
      <c r="K7" s="1">
        <v>34.5</v>
      </c>
      <c r="L7" s="1">
        <v>210</v>
      </c>
      <c r="M7" s="1">
        <v>26.5</v>
      </c>
      <c r="N7" s="1">
        <v>19</v>
      </c>
      <c r="O7" s="5">
        <v>220</v>
      </c>
      <c r="P7" s="1">
        <v>350</v>
      </c>
      <c r="Q7" s="1">
        <v>21</v>
      </c>
      <c r="R7" s="1">
        <v>22</v>
      </c>
      <c r="S7" s="1">
        <v>22</v>
      </c>
      <c r="T7" s="1">
        <v>24</v>
      </c>
      <c r="U7" s="1">
        <v>13</v>
      </c>
      <c r="V7" s="1">
        <v>56</v>
      </c>
      <c r="W7" s="1">
        <v>21</v>
      </c>
      <c r="X7" s="1">
        <v>58</v>
      </c>
      <c r="Y7" s="1">
        <v>109</v>
      </c>
      <c r="Z7" s="1">
        <v>33</v>
      </c>
      <c r="AA7" s="1">
        <v>66</v>
      </c>
      <c r="AB7" s="1">
        <v>31</v>
      </c>
      <c r="AC7" s="1">
        <v>11.5</v>
      </c>
      <c r="AD7" s="1">
        <v>69</v>
      </c>
      <c r="AE7" s="1">
        <v>23</v>
      </c>
      <c r="AF7" s="1">
        <v>73</v>
      </c>
      <c r="AG7" s="1">
        <v>50</v>
      </c>
      <c r="AH7" s="1">
        <v>47</v>
      </c>
      <c r="AI7" s="1">
        <v>34</v>
      </c>
      <c r="AJ7" s="1">
        <v>37</v>
      </c>
    </row>
    <row r="8" spans="1:37" s="19" customFormat="1" x14ac:dyDescent="0.2">
      <c r="A8" s="2" t="s">
        <v>0</v>
      </c>
      <c r="B8" s="16" t="s">
        <v>70</v>
      </c>
      <c r="C8" s="17" t="s">
        <v>71</v>
      </c>
      <c r="D8" s="17">
        <v>15.9</v>
      </c>
      <c r="E8" s="18" t="s">
        <v>65</v>
      </c>
      <c r="F8" s="18" t="s">
        <v>66</v>
      </c>
      <c r="G8" s="18" t="s">
        <v>67</v>
      </c>
      <c r="H8" s="18">
        <v>1124</v>
      </c>
      <c r="I8" s="18">
        <v>650</v>
      </c>
      <c r="J8" s="18">
        <v>460</v>
      </c>
      <c r="K8" s="18">
        <v>676</v>
      </c>
      <c r="L8" s="18">
        <v>553</v>
      </c>
      <c r="M8" s="18">
        <v>82</v>
      </c>
      <c r="N8" s="18">
        <v>49</v>
      </c>
      <c r="O8" s="18">
        <v>555</v>
      </c>
      <c r="P8" s="18">
        <v>210</v>
      </c>
      <c r="Q8" s="18">
        <v>54</v>
      </c>
      <c r="R8" s="18">
        <v>59</v>
      </c>
      <c r="S8" s="18">
        <v>60</v>
      </c>
      <c r="T8" s="18">
        <v>59</v>
      </c>
      <c r="U8" s="18">
        <v>45</v>
      </c>
      <c r="V8" s="18">
        <v>144</v>
      </c>
      <c r="W8" s="18">
        <v>50</v>
      </c>
      <c r="X8" s="18">
        <v>155</v>
      </c>
      <c r="Y8" s="18">
        <v>279</v>
      </c>
      <c r="Z8" s="18">
        <v>132</v>
      </c>
      <c r="AA8" s="18">
        <v>180</v>
      </c>
      <c r="AB8" s="18">
        <v>70</v>
      </c>
      <c r="AC8" s="18">
        <v>30</v>
      </c>
      <c r="AD8" s="18">
        <v>200</v>
      </c>
      <c r="AE8" s="18">
        <v>60</v>
      </c>
      <c r="AF8" s="18">
        <v>192</v>
      </c>
      <c r="AG8" s="18">
        <v>130</v>
      </c>
      <c r="AH8" s="18">
        <v>112</v>
      </c>
      <c r="AI8" s="18">
        <v>89</v>
      </c>
      <c r="AJ8" s="18">
        <v>94</v>
      </c>
      <c r="AK8" s="17" t="s">
        <v>72</v>
      </c>
    </row>
    <row r="9" spans="1:37" s="19" customFormat="1" x14ac:dyDescent="0.2">
      <c r="A9" s="2" t="s">
        <v>0</v>
      </c>
      <c r="B9" s="16" t="s">
        <v>68</v>
      </c>
      <c r="C9" s="17" t="s">
        <v>69</v>
      </c>
      <c r="D9" s="17">
        <v>15.4</v>
      </c>
      <c r="E9" s="18" t="s">
        <v>65</v>
      </c>
      <c r="F9" s="18" t="s">
        <v>12</v>
      </c>
      <c r="G9" s="18">
        <v>0.54500000000000004</v>
      </c>
      <c r="H9" s="18">
        <v>1126</v>
      </c>
      <c r="I9" s="18">
        <v>624</v>
      </c>
      <c r="J9" s="18">
        <v>445</v>
      </c>
      <c r="K9" s="18">
        <v>656</v>
      </c>
      <c r="L9" s="18">
        <v>535</v>
      </c>
      <c r="M9" s="18">
        <v>77</v>
      </c>
      <c r="N9" s="18">
        <v>49</v>
      </c>
      <c r="O9" s="18">
        <v>563</v>
      </c>
      <c r="P9" s="18">
        <v>629</v>
      </c>
      <c r="Q9" s="18">
        <v>52</v>
      </c>
      <c r="R9" s="18">
        <v>57</v>
      </c>
      <c r="S9" s="18">
        <v>55</v>
      </c>
      <c r="T9" s="18">
        <v>58</v>
      </c>
      <c r="U9" s="18">
        <v>41</v>
      </c>
      <c r="V9" s="18">
        <v>144</v>
      </c>
      <c r="W9" s="18">
        <v>50</v>
      </c>
      <c r="X9" s="18">
        <v>152</v>
      </c>
      <c r="Y9" s="18">
        <v>270</v>
      </c>
      <c r="Z9" s="18">
        <v>122</v>
      </c>
      <c r="AA9" s="18">
        <v>172</v>
      </c>
      <c r="AB9" s="18">
        <v>69</v>
      </c>
      <c r="AC9" s="18">
        <v>28</v>
      </c>
      <c r="AD9" s="18">
        <v>192</v>
      </c>
      <c r="AE9" s="18">
        <v>59</v>
      </c>
      <c r="AF9" s="18">
        <v>195</v>
      </c>
      <c r="AG9" s="18">
        <v>136</v>
      </c>
      <c r="AH9" s="18">
        <v>113</v>
      </c>
      <c r="AI9" s="18">
        <v>98</v>
      </c>
      <c r="AJ9" s="18">
        <v>98</v>
      </c>
      <c r="AK9" s="17"/>
    </row>
    <row r="10" spans="1:37" s="1" customFormat="1" x14ac:dyDescent="0.2">
      <c r="A10" s="2" t="s">
        <v>0</v>
      </c>
      <c r="B10" s="4" t="s">
        <v>7</v>
      </c>
      <c r="C10" s="1" t="s">
        <v>15</v>
      </c>
      <c r="D10" s="1">
        <v>0.54500000000000004</v>
      </c>
      <c r="E10" s="18" t="s">
        <v>65</v>
      </c>
      <c r="F10" s="20" t="s">
        <v>114</v>
      </c>
      <c r="G10" s="1" t="s">
        <v>7</v>
      </c>
      <c r="H10" s="22">
        <v>37.4</v>
      </c>
      <c r="I10" s="1">
        <v>20.399999999999999</v>
      </c>
      <c r="J10" s="1">
        <v>15.5</v>
      </c>
      <c r="K10" s="1">
        <v>20.399999999999999</v>
      </c>
      <c r="L10" s="1">
        <v>17.100000000000001</v>
      </c>
      <c r="M10" s="1">
        <v>23.9</v>
      </c>
      <c r="N10" s="1">
        <v>17</v>
      </c>
      <c r="O10" s="5">
        <v>180</v>
      </c>
      <c r="P10" s="1">
        <v>326</v>
      </c>
      <c r="Q10" s="1">
        <v>17</v>
      </c>
      <c r="R10" s="1">
        <v>18</v>
      </c>
      <c r="S10" s="1">
        <v>18</v>
      </c>
      <c r="T10" s="1">
        <v>16</v>
      </c>
      <c r="U10" s="1">
        <v>12</v>
      </c>
      <c r="V10" s="6">
        <v>50</v>
      </c>
      <c r="W10" s="6">
        <v>18</v>
      </c>
      <c r="X10" s="1">
        <v>49</v>
      </c>
      <c r="Y10" s="1">
        <v>87</v>
      </c>
      <c r="Z10" s="1">
        <v>29</v>
      </c>
      <c r="AA10" s="1">
        <v>57</v>
      </c>
      <c r="AB10" s="1">
        <v>26</v>
      </c>
      <c r="AC10" s="1">
        <v>15</v>
      </c>
      <c r="AD10" s="1">
        <v>60</v>
      </c>
      <c r="AE10" s="1">
        <v>21</v>
      </c>
      <c r="AF10" s="1">
        <v>66</v>
      </c>
      <c r="AG10" s="1">
        <v>32</v>
      </c>
      <c r="AH10" s="1">
        <v>39</v>
      </c>
      <c r="AI10" s="1">
        <v>30</v>
      </c>
      <c r="AJ10" s="1">
        <v>31</v>
      </c>
    </row>
    <row r="11" spans="1:37" s="1" customFormat="1" x14ac:dyDescent="0.2">
      <c r="A11" s="2" t="s">
        <v>0</v>
      </c>
      <c r="C11" s="1" t="s">
        <v>113</v>
      </c>
      <c r="D11" s="10"/>
      <c r="E11" s="10"/>
      <c r="F11" s="20" t="s">
        <v>114</v>
      </c>
      <c r="G11" s="1" t="s">
        <v>7</v>
      </c>
      <c r="H11" s="10"/>
      <c r="I11" s="10"/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  <c r="O11" s="5" t="s">
        <v>7</v>
      </c>
      <c r="P11" s="1" t="s">
        <v>7</v>
      </c>
      <c r="Q11" s="1" t="s">
        <v>7</v>
      </c>
      <c r="R11" s="1" t="s">
        <v>7</v>
      </c>
      <c r="S11" s="1" t="s">
        <v>8</v>
      </c>
      <c r="T11" s="1" t="s">
        <v>7</v>
      </c>
      <c r="U11" s="1" t="s">
        <v>7</v>
      </c>
      <c r="V11" s="1" t="s">
        <v>7</v>
      </c>
      <c r="W11" s="1" t="s">
        <v>7</v>
      </c>
      <c r="X11" s="1" t="s">
        <v>7</v>
      </c>
      <c r="Y11" s="1" t="s">
        <v>7</v>
      </c>
      <c r="Z11" s="1" t="s">
        <v>7</v>
      </c>
      <c r="AA11" s="1" t="s">
        <v>7</v>
      </c>
      <c r="AB11" s="1" t="s">
        <v>7</v>
      </c>
      <c r="AC11" s="1" t="s">
        <v>7</v>
      </c>
      <c r="AD11" s="1" t="s">
        <v>7</v>
      </c>
      <c r="AE11" s="1" t="s">
        <v>7</v>
      </c>
      <c r="AF11" s="1" t="s">
        <v>7</v>
      </c>
    </row>
    <row r="12" spans="1:37" s="19" customFormat="1" x14ac:dyDescent="0.2">
      <c r="A12" s="2" t="s">
        <v>0</v>
      </c>
      <c r="B12" s="16" t="s">
        <v>76</v>
      </c>
      <c r="C12" s="17" t="s">
        <v>77</v>
      </c>
      <c r="D12" s="17">
        <v>16.600000000000001</v>
      </c>
      <c r="E12" s="18" t="s">
        <v>65</v>
      </c>
      <c r="F12" s="18" t="s">
        <v>66</v>
      </c>
      <c r="G12" s="18" t="s">
        <v>67</v>
      </c>
      <c r="H12" s="18">
        <v>1220</v>
      </c>
      <c r="I12" s="18">
        <v>671</v>
      </c>
      <c r="J12" s="18">
        <v>464</v>
      </c>
      <c r="K12" s="18">
        <v>700</v>
      </c>
      <c r="L12" s="18">
        <v>565</v>
      </c>
      <c r="M12" s="18">
        <v>78</v>
      </c>
      <c r="N12" s="18">
        <v>47</v>
      </c>
      <c r="O12" s="18">
        <v>575</v>
      </c>
      <c r="P12" s="18">
        <v>635</v>
      </c>
      <c r="Q12" s="18">
        <v>58</v>
      </c>
      <c r="R12" s="18">
        <v>60</v>
      </c>
      <c r="S12" s="18">
        <v>60</v>
      </c>
      <c r="T12" s="18">
        <v>59</v>
      </c>
      <c r="U12" s="18">
        <v>46</v>
      </c>
      <c r="V12" s="18">
        <v>144</v>
      </c>
      <c r="W12" s="18">
        <v>50</v>
      </c>
      <c r="X12" s="18">
        <v>160</v>
      </c>
      <c r="Y12" s="18">
        <v>286</v>
      </c>
      <c r="Z12" s="18">
        <v>145</v>
      </c>
      <c r="AA12" s="18">
        <v>196</v>
      </c>
      <c r="AB12" s="18">
        <v>70</v>
      </c>
      <c r="AC12" s="18">
        <v>28</v>
      </c>
      <c r="AD12" s="18">
        <v>208</v>
      </c>
      <c r="AE12" s="18">
        <v>63</v>
      </c>
      <c r="AF12" s="18">
        <v>208</v>
      </c>
      <c r="AG12" s="18">
        <v>134</v>
      </c>
      <c r="AH12" s="18">
        <v>117</v>
      </c>
      <c r="AI12" s="18">
        <v>100</v>
      </c>
      <c r="AJ12" s="18">
        <v>104</v>
      </c>
      <c r="AK1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Organs_data</vt:lpstr>
      <vt:lpstr>Morphometrics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2018-09-12T09:38:36Z</dcterms:created>
  <dcterms:modified xsi:type="dcterms:W3CDTF">2018-11-16T17:53:58Z</dcterms:modified>
</cp:coreProperties>
</file>