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1570" windowHeight="8055" activeTab="2"/>
  </bookViews>
  <sheets>
    <sheet name="sin.1" sheetId="4" r:id="rId1"/>
    <sheet name="sin.2" sheetId="5" r:id="rId2"/>
    <sheet name="ishigami" sheetId="3" r:id="rId3"/>
    <sheet name="sobol_g" sheetId="6" r:id="rId4"/>
  </sheets>
  <definedNames>
    <definedName name="ard.S" localSheetId="2">ishigami!$B$30:$H$40</definedName>
    <definedName name="ard.S" localSheetId="0">sin.1!$B$30:$H$40</definedName>
    <definedName name="ard.S" localSheetId="1">sin.2!$B$30:$H$40</definedName>
    <definedName name="ard.S" localSheetId="3">sobol_g!$B$30:$H$40</definedName>
    <definedName name="ard.S1" localSheetId="2">ishigami!$B$3:$H$13</definedName>
    <definedName name="ard.S1" localSheetId="0">sin.1!$B$3:$H$13</definedName>
    <definedName name="ard.S1" localSheetId="1">sin.2!$B$3:$H$13</definedName>
    <definedName name="ard.S1" localSheetId="3">sobol_g!$B$3:$H$13</definedName>
    <definedName name="rom.optimized.S" localSheetId="2">ishigami!$B$43:$H$53</definedName>
    <definedName name="rom.optimized.S" localSheetId="0">sin.1!$B$43:$H$53</definedName>
    <definedName name="rom.optimized.S" localSheetId="1">sin.2!$B$43:$H$53</definedName>
    <definedName name="rom.optimized.S" localSheetId="3">sobol_g!$B$43:$H$53</definedName>
    <definedName name="rom.optimized.S1" localSheetId="2">ishigami!$B$16:$H$26</definedName>
    <definedName name="rom.optimized.S1" localSheetId="0">sin.1!$B$16:$H$26</definedName>
    <definedName name="rom.optimized.S1" localSheetId="1">sin.2!$B$16:$H$26</definedName>
    <definedName name="rom.optimized.S1" localSheetId="3">sobol_g!$B$16:$H$26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4" i="6" l="1" a="1"/>
  <c r="W51" i="6" s="1"/>
  <c r="H42" i="6"/>
  <c r="W42" i="6" s="1" a="1"/>
  <c r="G42" i="6"/>
  <c r="F42" i="6"/>
  <c r="E42" i="6"/>
  <c r="D42" i="6"/>
  <c r="W31" i="6" a="1"/>
  <c r="W40" i="6" s="1"/>
  <c r="AC30" i="6"/>
  <c r="AB30" i="6"/>
  <c r="AA30" i="6"/>
  <c r="Z30" i="6"/>
  <c r="Y30" i="6"/>
  <c r="X30" i="6"/>
  <c r="W30" i="6"/>
  <c r="AC29" i="6"/>
  <c r="AB29" i="6"/>
  <c r="AA29" i="6"/>
  <c r="Z29" i="6"/>
  <c r="Y29" i="6"/>
  <c r="X29" i="6"/>
  <c r="W29" i="6"/>
  <c r="W29" i="6" a="1"/>
  <c r="W17" i="6" a="1"/>
  <c r="X25" i="6" s="1"/>
  <c r="H15" i="6"/>
  <c r="G15" i="6"/>
  <c r="F15" i="6"/>
  <c r="E15" i="6"/>
  <c r="D15" i="6"/>
  <c r="W15" i="6" s="1" a="1"/>
  <c r="X5" i="6"/>
  <c r="W5" i="6"/>
  <c r="X4" i="6"/>
  <c r="W4" i="6"/>
  <c r="W4" i="6" a="1"/>
  <c r="W9" i="6" s="1"/>
  <c r="AC3" i="6"/>
  <c r="AB3" i="6"/>
  <c r="AA3" i="6"/>
  <c r="Z3" i="6"/>
  <c r="Y3" i="6"/>
  <c r="X3" i="6"/>
  <c r="W3" i="6"/>
  <c r="AC2" i="6"/>
  <c r="AB2" i="6"/>
  <c r="AA2" i="6"/>
  <c r="Y2" i="6"/>
  <c r="W2" i="6" a="1"/>
  <c r="Z2" i="6" s="1"/>
  <c r="W44" i="5" a="1"/>
  <c r="H42" i="5"/>
  <c r="G42" i="5"/>
  <c r="F42" i="5"/>
  <c r="E42" i="5"/>
  <c r="D42" i="5"/>
  <c r="W42" i="5" s="1" a="1"/>
  <c r="Z43" i="5" s="1"/>
  <c r="W31" i="5" a="1"/>
  <c r="W29" i="5" a="1"/>
  <c r="AC30" i="5" s="1"/>
  <c r="W17" i="5" a="1"/>
  <c r="X19" i="5" s="1"/>
  <c r="H15" i="5"/>
  <c r="W15" i="5" s="1" a="1"/>
  <c r="G15" i="5"/>
  <c r="F15" i="5"/>
  <c r="X13" i="5"/>
  <c r="W13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W4" i="5" a="1"/>
  <c r="X12" i="5" s="1"/>
  <c r="AC3" i="5"/>
  <c r="AB3" i="5"/>
  <c r="Z3" i="5"/>
  <c r="Y3" i="5"/>
  <c r="W3" i="5"/>
  <c r="AC2" i="5"/>
  <c r="AB2" i="5"/>
  <c r="AA2" i="5"/>
  <c r="Z2" i="5"/>
  <c r="Y2" i="5"/>
  <c r="X2" i="5"/>
  <c r="W2" i="5" a="1"/>
  <c r="W2" i="5" s="1"/>
  <c r="X53" i="4"/>
  <c r="W53" i="4"/>
  <c r="X52" i="4"/>
  <c r="W52" i="4"/>
  <c r="X51" i="4"/>
  <c r="W44" i="4" a="1"/>
  <c r="W51" i="4" s="1"/>
  <c r="H42" i="4"/>
  <c r="W42" i="4" s="1" a="1"/>
  <c r="G42" i="4"/>
  <c r="F42" i="4"/>
  <c r="E42" i="4"/>
  <c r="D42" i="4"/>
  <c r="Y31" i="4" a="1"/>
  <c r="X40" i="4"/>
  <c r="W31" i="4" a="1"/>
  <c r="W40" i="4" s="1"/>
  <c r="AC30" i="4"/>
  <c r="AB30" i="4"/>
  <c r="AA30" i="4"/>
  <c r="Z30" i="4"/>
  <c r="Y30" i="4"/>
  <c r="X30" i="4"/>
  <c r="W30" i="4"/>
  <c r="AC29" i="4"/>
  <c r="AB29" i="4"/>
  <c r="AA29" i="4"/>
  <c r="Z29" i="4"/>
  <c r="Y29" i="4"/>
  <c r="W29" i="4" a="1"/>
  <c r="X29" i="4" s="1"/>
  <c r="X26" i="4"/>
  <c r="W26" i="4"/>
  <c r="W17" i="4" a="1"/>
  <c r="X25" i="4" s="1"/>
  <c r="H15" i="4"/>
  <c r="G15" i="4"/>
  <c r="F15" i="4"/>
  <c r="E15" i="4"/>
  <c r="D15" i="4"/>
  <c r="W15" i="4" s="1" a="1"/>
  <c r="W4" i="4" a="1"/>
  <c r="X13" i="4" s="1"/>
  <c r="AC3" i="4"/>
  <c r="AB3" i="4"/>
  <c r="AA3" i="4"/>
  <c r="Z3" i="4"/>
  <c r="Y3" i="4"/>
  <c r="X3" i="4"/>
  <c r="W3" i="4"/>
  <c r="AC2" i="4"/>
  <c r="AB2" i="4"/>
  <c r="W2" i="4" a="1"/>
  <c r="AA2" i="4" s="1"/>
  <c r="X53" i="3"/>
  <c r="W53" i="3"/>
  <c r="X52" i="3"/>
  <c r="W52" i="3"/>
  <c r="X51" i="3"/>
  <c r="W44" i="3" a="1"/>
  <c r="W51" i="3" s="1"/>
  <c r="H42" i="3"/>
  <c r="W42" i="3" s="1" a="1"/>
  <c r="G42" i="3"/>
  <c r="F42" i="3"/>
  <c r="E42" i="3"/>
  <c r="D42" i="3"/>
  <c r="Y31" i="3" a="1"/>
  <c r="X40" i="3"/>
  <c r="W31" i="3" a="1"/>
  <c r="W40" i="3" s="1"/>
  <c r="AC30" i="3"/>
  <c r="AB30" i="3"/>
  <c r="AA30" i="3"/>
  <c r="Z30" i="3"/>
  <c r="Y30" i="3"/>
  <c r="X30" i="3"/>
  <c r="W30" i="3"/>
  <c r="AC29" i="3"/>
  <c r="AB29" i="3"/>
  <c r="AA29" i="3"/>
  <c r="Z29" i="3"/>
  <c r="Y29" i="3"/>
  <c r="W29" i="3" a="1"/>
  <c r="X29" i="3" s="1"/>
  <c r="X26" i="3"/>
  <c r="W26" i="3"/>
  <c r="W17" i="3" a="1"/>
  <c r="X25" i="3" s="1"/>
  <c r="H15" i="3"/>
  <c r="G15" i="3"/>
  <c r="F15" i="3"/>
  <c r="E15" i="3"/>
  <c r="D15" i="3"/>
  <c r="W15" i="3" s="1" a="1"/>
  <c r="W4" i="3" a="1"/>
  <c r="X13" i="3" s="1"/>
  <c r="AC3" i="3"/>
  <c r="AB3" i="3"/>
  <c r="AA3" i="3"/>
  <c r="Z3" i="3"/>
  <c r="Y3" i="3"/>
  <c r="X3" i="3"/>
  <c r="W3" i="3"/>
  <c r="AC2" i="3"/>
  <c r="AB2" i="3"/>
  <c r="W2" i="3" a="1"/>
  <c r="AA2" i="3" s="1"/>
  <c r="W15" i="6" l="1"/>
  <c r="AC16" i="6"/>
  <c r="AB16" i="6"/>
  <c r="AA16" i="6"/>
  <c r="Z16" i="6"/>
  <c r="Y16" i="6"/>
  <c r="X16" i="6"/>
  <c r="W16" i="6"/>
  <c r="AC15" i="6"/>
  <c r="Y15" i="6"/>
  <c r="AB15" i="6"/>
  <c r="AA15" i="6"/>
  <c r="Z15" i="6"/>
  <c r="X15" i="6"/>
  <c r="AB43" i="6"/>
  <c r="Z43" i="6"/>
  <c r="Y43" i="6"/>
  <c r="X43" i="6"/>
  <c r="W43" i="6"/>
  <c r="AC42" i="6"/>
  <c r="AB42" i="6"/>
  <c r="AA42" i="6"/>
  <c r="Z42" i="6"/>
  <c r="AA43" i="6"/>
  <c r="Y42" i="6"/>
  <c r="W42" i="6"/>
  <c r="X42" i="6"/>
  <c r="AC43" i="6"/>
  <c r="X31" i="6"/>
  <c r="X32" i="6"/>
  <c r="W8" i="6"/>
  <c r="W19" i="6"/>
  <c r="X51" i="6"/>
  <c r="X26" i="6"/>
  <c r="W53" i="6"/>
  <c r="X44" i="6"/>
  <c r="X40" i="6"/>
  <c r="Y31" i="6" a="1"/>
  <c r="W52" i="6"/>
  <c r="X52" i="6"/>
  <c r="X53" i="6"/>
  <c r="W26" i="6"/>
  <c r="W33" i="6"/>
  <c r="W31" i="6"/>
  <c r="W18" i="6"/>
  <c r="W44" i="6"/>
  <c r="X8" i="6"/>
  <c r="W20" i="6"/>
  <c r="X45" i="6"/>
  <c r="W21" i="6"/>
  <c r="X35" i="6"/>
  <c r="X10" i="6"/>
  <c r="W36" i="6"/>
  <c r="W11" i="6"/>
  <c r="W22" i="6"/>
  <c r="X47" i="6"/>
  <c r="W2" i="6"/>
  <c r="X12" i="6"/>
  <c r="X23" i="6"/>
  <c r="W38" i="6"/>
  <c r="W49" i="6"/>
  <c r="W6" i="6"/>
  <c r="W7" i="6"/>
  <c r="X18" i="6"/>
  <c r="X33" i="6"/>
  <c r="W45" i="6"/>
  <c r="X46" i="6"/>
  <c r="W47" i="6"/>
  <c r="X36" i="6"/>
  <c r="X11" i="6"/>
  <c r="X22" i="6"/>
  <c r="W37" i="6"/>
  <c r="W48" i="6"/>
  <c r="W12" i="6"/>
  <c r="W23" i="6"/>
  <c r="X37" i="6"/>
  <c r="X48" i="6"/>
  <c r="X2" i="6"/>
  <c r="W13" i="6"/>
  <c r="W24" i="6"/>
  <c r="X38" i="6"/>
  <c r="X49" i="6"/>
  <c r="W17" i="6"/>
  <c r="X6" i="6"/>
  <c r="X19" i="6"/>
  <c r="X13" i="6"/>
  <c r="X24" i="6"/>
  <c r="W39" i="6"/>
  <c r="W50" i="6"/>
  <c r="W32" i="6"/>
  <c r="X7" i="6"/>
  <c r="W34" i="6"/>
  <c r="X34" i="6"/>
  <c r="X9" i="6"/>
  <c r="X20" i="6"/>
  <c r="W35" i="6"/>
  <c r="W46" i="6"/>
  <c r="W10" i="6"/>
  <c r="X21" i="6"/>
  <c r="Y4" i="6" a="1"/>
  <c r="W25" i="6"/>
  <c r="X39" i="6"/>
  <c r="X50" i="6"/>
  <c r="X17" i="6"/>
  <c r="AB16" i="5"/>
  <c r="AA16" i="5"/>
  <c r="Z16" i="5"/>
  <c r="Y16" i="5"/>
  <c r="X16" i="5"/>
  <c r="W16" i="5"/>
  <c r="AC15" i="5"/>
  <c r="AB15" i="5"/>
  <c r="W15" i="5"/>
  <c r="AA15" i="5"/>
  <c r="Z15" i="5"/>
  <c r="Y15" i="5"/>
  <c r="X15" i="5"/>
  <c r="W50" i="5"/>
  <c r="X49" i="5"/>
  <c r="W49" i="5"/>
  <c r="X48" i="5"/>
  <c r="W48" i="5"/>
  <c r="X47" i="5"/>
  <c r="W47" i="5"/>
  <c r="X53" i="5"/>
  <c r="W53" i="5"/>
  <c r="X52" i="5"/>
  <c r="W51" i="5"/>
  <c r="X46" i="5"/>
  <c r="W52" i="5"/>
  <c r="X50" i="5"/>
  <c r="W46" i="5"/>
  <c r="X51" i="5"/>
  <c r="W17" i="5"/>
  <c r="W39" i="5"/>
  <c r="X38" i="5"/>
  <c r="W37" i="5"/>
  <c r="W38" i="5"/>
  <c r="X37" i="5"/>
  <c r="X36" i="5"/>
  <c r="W36" i="5"/>
  <c r="W35" i="5"/>
  <c r="W40" i="5"/>
  <c r="X39" i="5"/>
  <c r="X40" i="5"/>
  <c r="X35" i="5"/>
  <c r="AC16" i="5"/>
  <c r="W19" i="5"/>
  <c r="X44" i="5"/>
  <c r="X45" i="5"/>
  <c r="X17" i="5"/>
  <c r="X18" i="5"/>
  <c r="W31" i="5"/>
  <c r="X32" i="5"/>
  <c r="W45" i="5"/>
  <c r="W24" i="5"/>
  <c r="X23" i="5"/>
  <c r="W23" i="5"/>
  <c r="X22" i="5"/>
  <c r="W22" i="5"/>
  <c r="X21" i="5"/>
  <c r="W21" i="5"/>
  <c r="X24" i="5"/>
  <c r="X26" i="5"/>
  <c r="W26" i="5"/>
  <c r="X25" i="5"/>
  <c r="W25" i="5"/>
  <c r="Y43" i="5"/>
  <c r="X43" i="5"/>
  <c r="W43" i="5"/>
  <c r="AC42" i="5"/>
  <c r="AB42" i="5"/>
  <c r="AA42" i="5"/>
  <c r="Z42" i="5"/>
  <c r="Y42" i="5"/>
  <c r="X42" i="5"/>
  <c r="W42" i="5"/>
  <c r="X33" i="5"/>
  <c r="W18" i="5"/>
  <c r="W20" i="5"/>
  <c r="X20" i="5"/>
  <c r="W32" i="5"/>
  <c r="AA43" i="5"/>
  <c r="AB43" i="5"/>
  <c r="W44" i="5"/>
  <c r="X31" i="5"/>
  <c r="W33" i="5"/>
  <c r="W34" i="5"/>
  <c r="X34" i="5"/>
  <c r="AC43" i="5"/>
  <c r="Y29" i="5"/>
  <c r="W29" i="5"/>
  <c r="Z29" i="5"/>
  <c r="AA29" i="5"/>
  <c r="X3" i="5"/>
  <c r="AB29" i="5"/>
  <c r="Y4" i="5" a="1"/>
  <c r="X29" i="5"/>
  <c r="AC29" i="5"/>
  <c r="W30" i="5"/>
  <c r="AA3" i="5"/>
  <c r="X30" i="5"/>
  <c r="Y30" i="5"/>
  <c r="Z30" i="5"/>
  <c r="AA30" i="5"/>
  <c r="W4" i="5"/>
  <c r="AB30" i="5"/>
  <c r="X4" i="5"/>
  <c r="W12" i="5"/>
  <c r="AC36" i="4"/>
  <c r="AB43" i="4"/>
  <c r="W42" i="4"/>
  <c r="X43" i="4"/>
  <c r="W43" i="4"/>
  <c r="AC43" i="4"/>
  <c r="AC42" i="4"/>
  <c r="Y42" i="4"/>
  <c r="X42" i="4"/>
  <c r="AA43" i="4"/>
  <c r="Z42" i="4"/>
  <c r="AA42" i="4"/>
  <c r="AB42" i="4"/>
  <c r="Y43" i="4"/>
  <c r="Z43" i="4"/>
  <c r="W15" i="4"/>
  <c r="X15" i="4"/>
  <c r="AC16" i="4"/>
  <c r="AA16" i="4"/>
  <c r="AB15" i="4"/>
  <c r="AB16" i="4"/>
  <c r="X16" i="4"/>
  <c r="Y16" i="4"/>
  <c r="AC15" i="4"/>
  <c r="Z15" i="4"/>
  <c r="Z16" i="4"/>
  <c r="W16" i="4"/>
  <c r="Y15" i="4"/>
  <c r="AA15" i="4"/>
  <c r="Y31" i="4"/>
  <c r="AD31" i="4" s="1" a="1"/>
  <c r="Z37" i="4"/>
  <c r="AB37" i="4"/>
  <c r="Z31" i="4"/>
  <c r="AC31" i="4"/>
  <c r="AC32" i="4"/>
  <c r="AB39" i="4"/>
  <c r="AA33" i="4"/>
  <c r="Y37" i="4"/>
  <c r="AC37" i="4"/>
  <c r="AB38" i="4"/>
  <c r="AC38" i="4"/>
  <c r="Z39" i="4"/>
  <c r="W31" i="4"/>
  <c r="W7" i="4"/>
  <c r="W18" i="4"/>
  <c r="Z40" i="4"/>
  <c r="W8" i="4"/>
  <c r="X33" i="4"/>
  <c r="X19" i="4"/>
  <c r="W20" i="4"/>
  <c r="W35" i="4"/>
  <c r="AC34" i="4"/>
  <c r="W46" i="4"/>
  <c r="AB31" i="4"/>
  <c r="Y39" i="4"/>
  <c r="X4" i="4"/>
  <c r="AA32" i="4"/>
  <c r="W19" i="4"/>
  <c r="Z34" i="4"/>
  <c r="W45" i="4"/>
  <c r="X9" i="4"/>
  <c r="X20" i="4"/>
  <c r="X46" i="4"/>
  <c r="W36" i="4"/>
  <c r="X36" i="4"/>
  <c r="X47" i="4"/>
  <c r="W5" i="4"/>
  <c r="AA39" i="4"/>
  <c r="W9" i="4"/>
  <c r="X45" i="4"/>
  <c r="X21" i="4"/>
  <c r="W37" i="4"/>
  <c r="AA38" i="4"/>
  <c r="X31" i="4"/>
  <c r="W44" i="4"/>
  <c r="X44" i="4"/>
  <c r="AB34" i="4"/>
  <c r="X35" i="4"/>
  <c r="W12" i="4"/>
  <c r="W23" i="4"/>
  <c r="X37" i="4"/>
  <c r="AC35" i="4"/>
  <c r="X48" i="4"/>
  <c r="W17" i="4"/>
  <c r="AC39" i="4"/>
  <c r="AB33" i="4"/>
  <c r="AB40" i="4"/>
  <c r="AA34" i="4"/>
  <c r="Z35" i="4"/>
  <c r="W11" i="4"/>
  <c r="AA35" i="4"/>
  <c r="W38" i="4"/>
  <c r="Y36" i="4"/>
  <c r="W49" i="4"/>
  <c r="AA31" i="4"/>
  <c r="Y38" i="4"/>
  <c r="Z38" i="4"/>
  <c r="Y33" i="4"/>
  <c r="X5" i="4"/>
  <c r="Z33" i="4"/>
  <c r="X17" i="4"/>
  <c r="X32" i="4"/>
  <c r="AA40" i="4"/>
  <c r="X8" i="4"/>
  <c r="W34" i="4"/>
  <c r="X22" i="4"/>
  <c r="X2" i="4"/>
  <c r="W24" i="4"/>
  <c r="X38" i="4"/>
  <c r="Z36" i="4"/>
  <c r="X49" i="4"/>
  <c r="Y32" i="4"/>
  <c r="W6" i="4"/>
  <c r="Y40" i="4"/>
  <c r="X7" i="4"/>
  <c r="Y34" i="4"/>
  <c r="X34" i="4"/>
  <c r="W10" i="4"/>
  <c r="Y35" i="4"/>
  <c r="X11" i="4"/>
  <c r="W48" i="4"/>
  <c r="X24" i="4"/>
  <c r="W39" i="4"/>
  <c r="AA36" i="4"/>
  <c r="W50" i="4"/>
  <c r="Z32" i="4"/>
  <c r="W4" i="4"/>
  <c r="AB32" i="4"/>
  <c r="X6" i="4"/>
  <c r="W32" i="4"/>
  <c r="AC33" i="4"/>
  <c r="X18" i="4"/>
  <c r="W47" i="4"/>
  <c r="W22" i="4"/>
  <c r="Z2" i="4"/>
  <c r="W25" i="4"/>
  <c r="W29" i="4"/>
  <c r="X39" i="4"/>
  <c r="AB36" i="4"/>
  <c r="X50" i="4"/>
  <c r="AA37" i="4"/>
  <c r="W33" i="4"/>
  <c r="AC40" i="4"/>
  <c r="W21" i="4"/>
  <c r="X10" i="4"/>
  <c r="AB35" i="4"/>
  <c r="W2" i="4"/>
  <c r="X12" i="4"/>
  <c r="X23" i="4"/>
  <c r="W13" i="4"/>
  <c r="Y2" i="4"/>
  <c r="AC36" i="3"/>
  <c r="AC42" i="3"/>
  <c r="W42" i="3"/>
  <c r="X42" i="3"/>
  <c r="AB43" i="3"/>
  <c r="X43" i="3"/>
  <c r="AA42" i="3"/>
  <c r="Y42" i="3"/>
  <c r="Y43" i="3"/>
  <c r="AB42" i="3"/>
  <c r="W43" i="3"/>
  <c r="AC43" i="3"/>
  <c r="AA43" i="3"/>
  <c r="Z43" i="3"/>
  <c r="Z42" i="3"/>
  <c r="W15" i="3"/>
  <c r="AC16" i="3"/>
  <c r="Z16" i="3"/>
  <c r="AB16" i="3"/>
  <c r="X16" i="3"/>
  <c r="AB15" i="3"/>
  <c r="Z15" i="3"/>
  <c r="Y15" i="3"/>
  <c r="X15" i="3"/>
  <c r="AA15" i="3"/>
  <c r="AA16" i="3"/>
  <c r="Y16" i="3"/>
  <c r="W16" i="3"/>
  <c r="AC15" i="3"/>
  <c r="Y37" i="3"/>
  <c r="Z37" i="3"/>
  <c r="AC37" i="3"/>
  <c r="AC31" i="3"/>
  <c r="Y38" i="3"/>
  <c r="AA37" i="3"/>
  <c r="W34" i="3"/>
  <c r="Y31" i="3"/>
  <c r="Y32" i="3"/>
  <c r="W4" i="3"/>
  <c r="W31" i="3"/>
  <c r="AB33" i="3"/>
  <c r="W33" i="3"/>
  <c r="W5" i="3"/>
  <c r="AA33" i="3"/>
  <c r="W20" i="3"/>
  <c r="X20" i="3"/>
  <c r="Z35" i="3"/>
  <c r="AB31" i="3"/>
  <c r="AC38" i="3"/>
  <c r="Y39" i="3"/>
  <c r="Z31" i="3"/>
  <c r="AA39" i="3"/>
  <c r="X17" i="3"/>
  <c r="Y40" i="3"/>
  <c r="W7" i="3"/>
  <c r="X32" i="3"/>
  <c r="X18" i="3"/>
  <c r="W48" i="3"/>
  <c r="AB38" i="3"/>
  <c r="X4" i="3"/>
  <c r="W17" i="3"/>
  <c r="AC39" i="3"/>
  <c r="Z40" i="3"/>
  <c r="X44" i="3"/>
  <c r="X19" i="3"/>
  <c r="W35" i="3"/>
  <c r="W10" i="3"/>
  <c r="Y35" i="3"/>
  <c r="W22" i="3"/>
  <c r="X22" i="3"/>
  <c r="X37" i="3"/>
  <c r="AC35" i="3"/>
  <c r="X48" i="3"/>
  <c r="AA31" i="3"/>
  <c r="X6" i="3"/>
  <c r="Y34" i="3"/>
  <c r="W46" i="3"/>
  <c r="W21" i="3"/>
  <c r="X35" i="3"/>
  <c r="W11" i="3"/>
  <c r="AA35" i="3"/>
  <c r="X12" i="3"/>
  <c r="X23" i="3"/>
  <c r="W38" i="3"/>
  <c r="Y36" i="3"/>
  <c r="W49" i="3"/>
  <c r="Z38" i="3"/>
  <c r="Z32" i="3"/>
  <c r="AB32" i="3"/>
  <c r="Z39" i="3"/>
  <c r="Y33" i="3"/>
  <c r="X5" i="3"/>
  <c r="W18" i="3"/>
  <c r="AC33" i="3"/>
  <c r="X7" i="3"/>
  <c r="W44" i="3"/>
  <c r="W8" i="3"/>
  <c r="AB40" i="3"/>
  <c r="X45" i="3"/>
  <c r="AC34" i="3"/>
  <c r="W47" i="3"/>
  <c r="X36" i="3"/>
  <c r="X47" i="3"/>
  <c r="W12" i="3"/>
  <c r="Z36" i="3"/>
  <c r="X49" i="3"/>
  <c r="AA32" i="3"/>
  <c r="AC32" i="3"/>
  <c r="Z33" i="3"/>
  <c r="W32" i="3"/>
  <c r="X8" i="3"/>
  <c r="AA34" i="3"/>
  <c r="X46" i="3"/>
  <c r="W36" i="3"/>
  <c r="W37" i="3"/>
  <c r="W23" i="3"/>
  <c r="W39" i="3"/>
  <c r="AA36" i="3"/>
  <c r="W50" i="3"/>
  <c r="AB37" i="3"/>
  <c r="AA40" i="3"/>
  <c r="Z34" i="3"/>
  <c r="W45" i="3"/>
  <c r="W9" i="3"/>
  <c r="X34" i="3"/>
  <c r="X9" i="3"/>
  <c r="X2" i="3"/>
  <c r="W13" i="3"/>
  <c r="Z2" i="3"/>
  <c r="W25" i="3"/>
  <c r="W29" i="3"/>
  <c r="X39" i="3"/>
  <c r="AB36" i="3"/>
  <c r="X50" i="3"/>
  <c r="AA38" i="3"/>
  <c r="AB39" i="3"/>
  <c r="W6" i="3"/>
  <c r="X31" i="3"/>
  <c r="W19" i="3"/>
  <c r="X33" i="3"/>
  <c r="AC40" i="3"/>
  <c r="AB34" i="3"/>
  <c r="X10" i="3"/>
  <c r="X21" i="3"/>
  <c r="X11" i="3"/>
  <c r="AB35" i="3"/>
  <c r="W2" i="3"/>
  <c r="W24" i="3"/>
  <c r="X38" i="3"/>
  <c r="Y2" i="3"/>
  <c r="X24" i="3"/>
  <c r="AE40" i="4" l="1" a="1"/>
  <c r="AE40" i="4" s="1"/>
  <c r="AC36" i="6"/>
  <c r="AB36" i="6"/>
  <c r="Z35" i="6"/>
  <c r="AC34" i="6"/>
  <c r="AA36" i="6"/>
  <c r="Y40" i="6"/>
  <c r="Z36" i="6"/>
  <c r="AC35" i="6"/>
  <c r="AB35" i="6"/>
  <c r="AA40" i="6"/>
  <c r="AB33" i="6"/>
  <c r="Z33" i="6"/>
  <c r="Y36" i="6"/>
  <c r="AA35" i="6"/>
  <c r="Y35" i="6"/>
  <c r="AB34" i="6"/>
  <c r="AC40" i="6"/>
  <c r="AA34" i="6"/>
  <c r="AC33" i="6"/>
  <c r="AA39" i="6"/>
  <c r="Z39" i="6"/>
  <c r="AC32" i="6"/>
  <c r="Y39" i="6"/>
  <c r="AB32" i="6"/>
  <c r="AC38" i="6"/>
  <c r="AA32" i="6"/>
  <c r="AB38" i="6"/>
  <c r="Z32" i="6"/>
  <c r="AA38" i="6"/>
  <c r="Y32" i="6"/>
  <c r="Z38" i="6"/>
  <c r="Z34" i="6"/>
  <c r="AA33" i="6"/>
  <c r="AC31" i="6"/>
  <c r="Y38" i="6"/>
  <c r="AB31" i="6"/>
  <c r="Y37" i="6"/>
  <c r="AC39" i="6"/>
  <c r="AC37" i="6"/>
  <c r="AA31" i="6"/>
  <c r="AA37" i="6"/>
  <c r="Y31" i="6"/>
  <c r="Z37" i="6"/>
  <c r="Y34" i="6"/>
  <c r="Z40" i="6"/>
  <c r="AB37" i="6"/>
  <c r="Z31" i="6"/>
  <c r="AB40" i="6"/>
  <c r="AB39" i="6"/>
  <c r="Y33" i="6"/>
  <c r="Y17" i="6" a="1"/>
  <c r="Y44" i="6" a="1"/>
  <c r="AA10" i="6"/>
  <c r="Y4" i="6"/>
  <c r="AA8" i="6"/>
  <c r="Z10" i="6"/>
  <c r="Y10" i="6"/>
  <c r="AC7" i="6"/>
  <c r="AB6" i="6"/>
  <c r="AC9" i="6"/>
  <c r="AA9" i="6"/>
  <c r="Z9" i="6"/>
  <c r="Y9" i="6"/>
  <c r="AC8" i="6"/>
  <c r="Z8" i="6"/>
  <c r="Y8" i="6"/>
  <c r="AB13" i="6"/>
  <c r="AC6" i="6"/>
  <c r="AB9" i="6"/>
  <c r="AB8" i="6"/>
  <c r="AC13" i="6"/>
  <c r="AC12" i="6"/>
  <c r="AA6" i="6"/>
  <c r="AB12" i="6"/>
  <c r="Z6" i="6"/>
  <c r="AA12" i="6"/>
  <c r="Y6" i="6"/>
  <c r="Z12" i="6"/>
  <c r="AC5" i="6"/>
  <c r="Y12" i="6"/>
  <c r="AB5" i="6"/>
  <c r="AC11" i="6"/>
  <c r="AA5" i="6"/>
  <c r="Y13" i="6"/>
  <c r="Z13" i="6"/>
  <c r="AB11" i="6"/>
  <c r="Z5" i="6"/>
  <c r="AC10" i="6"/>
  <c r="AA4" i="6"/>
  <c r="Y7" i="6"/>
  <c r="AA11" i="6"/>
  <c r="Y5" i="6"/>
  <c r="AB10" i="6"/>
  <c r="Z11" i="6"/>
  <c r="AC4" i="6"/>
  <c r="Y11" i="6"/>
  <c r="AB4" i="6"/>
  <c r="Z4" i="6"/>
  <c r="AB7" i="6"/>
  <c r="AA7" i="6"/>
  <c r="Z7" i="6"/>
  <c r="AA13" i="6"/>
  <c r="AE31" i="3" a="1"/>
  <c r="AE31" i="3" s="1"/>
  <c r="AE35" i="3" a="1"/>
  <c r="AE35" i="3" s="1"/>
  <c r="AE32" i="3" a="1"/>
  <c r="AE32" i="3" s="1"/>
  <c r="AE37" i="4" a="1"/>
  <c r="AE37" i="4" s="1"/>
  <c r="AD31" i="4"/>
  <c r="AE38" i="4" a="1"/>
  <c r="AE38" i="4" s="1"/>
  <c r="AE32" i="4" a="1"/>
  <c r="AE32" i="4" s="1"/>
  <c r="AE36" i="4" a="1"/>
  <c r="AE36" i="4" s="1"/>
  <c r="Y31" i="5" a="1"/>
  <c r="AC9" i="5"/>
  <c r="Z9" i="5"/>
  <c r="AB9" i="5"/>
  <c r="AA9" i="5"/>
  <c r="Y9" i="5"/>
  <c r="AC8" i="5"/>
  <c r="AB8" i="5"/>
  <c r="AC12" i="5"/>
  <c r="AA6" i="5"/>
  <c r="AB12" i="5"/>
  <c r="Z6" i="5"/>
  <c r="AA12" i="5"/>
  <c r="Y6" i="5"/>
  <c r="Z12" i="5"/>
  <c r="AC5" i="5"/>
  <c r="Y12" i="5"/>
  <c r="AB5" i="5"/>
  <c r="Y10" i="5"/>
  <c r="AC11" i="5"/>
  <c r="AA5" i="5"/>
  <c r="AB11" i="5"/>
  <c r="Z5" i="5"/>
  <c r="AA11" i="5"/>
  <c r="Y5" i="5"/>
  <c r="Y4" i="5"/>
  <c r="Z11" i="5"/>
  <c r="AC4" i="5"/>
  <c r="Y11" i="5"/>
  <c r="AB4" i="5"/>
  <c r="AC10" i="5"/>
  <c r="AA4" i="5"/>
  <c r="Z4" i="5"/>
  <c r="AA10" i="5"/>
  <c r="AB10" i="5"/>
  <c r="Z10" i="5"/>
  <c r="AB13" i="5"/>
  <c r="Z7" i="5"/>
  <c r="AB6" i="5"/>
  <c r="AC13" i="5"/>
  <c r="Z13" i="5"/>
  <c r="AA8" i="5"/>
  <c r="AC6" i="5"/>
  <c r="AA13" i="5"/>
  <c r="Y13" i="5"/>
  <c r="AC7" i="5"/>
  <c r="Z8" i="5"/>
  <c r="Y8" i="5"/>
  <c r="AB7" i="5"/>
  <c r="AA7" i="5"/>
  <c r="Y7" i="5"/>
  <c r="Y44" i="5" a="1"/>
  <c r="Y17" i="5" a="1"/>
  <c r="AD37" i="3" a="1"/>
  <c r="AE37" i="3" a="1"/>
  <c r="AE37" i="3" s="1"/>
  <c r="AD36" i="3" a="1"/>
  <c r="AD36" i="3" s="1"/>
  <c r="AE36" i="3" a="1"/>
  <c r="AE36" i="3" s="1"/>
  <c r="AE39" i="3" a="1"/>
  <c r="AE39" i="3" s="1"/>
  <c r="AE33" i="3" a="1"/>
  <c r="AE33" i="3" s="1"/>
  <c r="AE38" i="3" a="1"/>
  <c r="AE38" i="3" s="1"/>
  <c r="AE34" i="3" a="1"/>
  <c r="AE34" i="3" s="1"/>
  <c r="AE40" i="3" a="1"/>
  <c r="AE40" i="3" s="1"/>
  <c r="AD34" i="4" a="1"/>
  <c r="AD34" i="4" s="1"/>
  <c r="AE34" i="4" a="1"/>
  <c r="AE34" i="4" s="1"/>
  <c r="Y4" i="4" a="1"/>
  <c r="AD40" i="4" a="1"/>
  <c r="AD40" i="4" s="1"/>
  <c r="AD35" i="4" a="1"/>
  <c r="AD35" i="4" s="1"/>
  <c r="AD32" i="4" a="1"/>
  <c r="AD32" i="4" s="1"/>
  <c r="AE31" i="4" a="1"/>
  <c r="AE31" i="4" s="1"/>
  <c r="AE35" i="4" a="1"/>
  <c r="AE35" i="4" s="1"/>
  <c r="Y44" i="4" a="1"/>
  <c r="AD38" i="4" a="1"/>
  <c r="AD38" i="4" s="1"/>
  <c r="AD39" i="4" a="1"/>
  <c r="AD39" i="4" s="1"/>
  <c r="AD33" i="4" a="1"/>
  <c r="AD33" i="4" s="1"/>
  <c r="AD36" i="4" a="1"/>
  <c r="AD36" i="4" s="1"/>
  <c r="Y17" i="4" a="1"/>
  <c r="AE39" i="4" a="1"/>
  <c r="AE39" i="4" s="1"/>
  <c r="AD37" i="4" a="1"/>
  <c r="AD37" i="4" s="1"/>
  <c r="AE33" i="4" a="1"/>
  <c r="AE33" i="4" s="1"/>
  <c r="AD37" i="3"/>
  <c r="AD40" i="3" a="1"/>
  <c r="AD40" i="3" s="1"/>
  <c r="AD39" i="3" a="1"/>
  <c r="AD39" i="3" s="1"/>
  <c r="AD34" i="3" a="1"/>
  <c r="AD34" i="3" s="1"/>
  <c r="AD32" i="3" a="1"/>
  <c r="AD32" i="3" s="1"/>
  <c r="AD33" i="3" a="1"/>
  <c r="AD33" i="3" s="1"/>
  <c r="AD31" i="3" a="1"/>
  <c r="AD31" i="3" s="1"/>
  <c r="Y17" i="3" a="1"/>
  <c r="AD35" i="3" a="1"/>
  <c r="AD35" i="3" s="1"/>
  <c r="Y44" i="3" a="1"/>
  <c r="Y4" i="3" a="1"/>
  <c r="AD38" i="3" a="1"/>
  <c r="AD38" i="3" s="1"/>
  <c r="AE5" i="6" l="1" a="1"/>
  <c r="AE5" i="6" s="1"/>
  <c r="AD5" i="6" a="1"/>
  <c r="AD5" i="6" s="1"/>
  <c r="AE9" i="6" a="1"/>
  <c r="AE9" i="6" s="1"/>
  <c r="AD9" i="6" a="1"/>
  <c r="AD9" i="6" s="1"/>
  <c r="AE34" i="6" a="1"/>
  <c r="AE34" i="6" s="1"/>
  <c r="AD34" i="6" a="1"/>
  <c r="AD34" i="6" s="1"/>
  <c r="AE31" i="6" a="1"/>
  <c r="AE31" i="6" s="1"/>
  <c r="AD31" i="6" a="1"/>
  <c r="AD31" i="6" s="1"/>
  <c r="AB22" i="6"/>
  <c r="AB26" i="6"/>
  <c r="AA22" i="6"/>
  <c r="Y21" i="6"/>
  <c r="AB20" i="6"/>
  <c r="AA20" i="6"/>
  <c r="Y20" i="6"/>
  <c r="Z26" i="6"/>
  <c r="AB25" i="6"/>
  <c r="Z22" i="6"/>
  <c r="Z21" i="6"/>
  <c r="AB19" i="6"/>
  <c r="Y22" i="6"/>
  <c r="AA21" i="6"/>
  <c r="Z20" i="6"/>
  <c r="Y26" i="6"/>
  <c r="AA25" i="6"/>
  <c r="Y19" i="6"/>
  <c r="AC21" i="6"/>
  <c r="AB21" i="6"/>
  <c r="AC20" i="6"/>
  <c r="AC26" i="6"/>
  <c r="AA26" i="6"/>
  <c r="AA19" i="6"/>
  <c r="Y25" i="6"/>
  <c r="AB18" i="6"/>
  <c r="AC24" i="6"/>
  <c r="AA18" i="6"/>
  <c r="AB24" i="6"/>
  <c r="Z18" i="6"/>
  <c r="AA24" i="6"/>
  <c r="Y18" i="6"/>
  <c r="Z24" i="6"/>
  <c r="AC17" i="6"/>
  <c r="AB17" i="6"/>
  <c r="AC19" i="6"/>
  <c r="Y24" i="6"/>
  <c r="Z19" i="6"/>
  <c r="AC18" i="6"/>
  <c r="AC23" i="6"/>
  <c r="AA17" i="6"/>
  <c r="Z25" i="6"/>
  <c r="AB23" i="6"/>
  <c r="Z17" i="6"/>
  <c r="Z23" i="6"/>
  <c r="AC25" i="6"/>
  <c r="AA23" i="6"/>
  <c r="Y17" i="6"/>
  <c r="Y23" i="6"/>
  <c r="AC22" i="6"/>
  <c r="AE8" i="6" a="1"/>
  <c r="AE8" i="6" s="1"/>
  <c r="AD8" i="6" a="1"/>
  <c r="AD8" i="6" s="1"/>
  <c r="AE36" i="6" a="1"/>
  <c r="AE36" i="6" s="1"/>
  <c r="AD36" i="6" a="1"/>
  <c r="AD36" i="6" s="1"/>
  <c r="AE4" i="6" a="1"/>
  <c r="AE4" i="6" s="1"/>
  <c r="AD4" i="6" a="1"/>
  <c r="AD4" i="6" s="1"/>
  <c r="AD32" i="6" a="1"/>
  <c r="AD32" i="6" s="1"/>
  <c r="AE32" i="6" a="1"/>
  <c r="AE32" i="6" s="1"/>
  <c r="AE35" i="6" a="1"/>
  <c r="AE35" i="6" s="1"/>
  <c r="AD35" i="6" a="1"/>
  <c r="AD35" i="6" s="1"/>
  <c r="AE10" i="6" a="1"/>
  <c r="AE10" i="6" s="1"/>
  <c r="AD10" i="6" a="1"/>
  <c r="AD10" i="6" s="1"/>
  <c r="AD37" i="6" a="1"/>
  <c r="AD37" i="6" s="1"/>
  <c r="AE37" i="6" a="1"/>
  <c r="AE37" i="6" s="1"/>
  <c r="AD33" i="6" a="1"/>
  <c r="AD33" i="6" s="1"/>
  <c r="AE33" i="6" a="1"/>
  <c r="AE33" i="6" s="1"/>
  <c r="AE13" i="6" a="1"/>
  <c r="AE13" i="6" s="1"/>
  <c r="AD13" i="6" a="1"/>
  <c r="AD13" i="6" s="1"/>
  <c r="AD40" i="6" a="1"/>
  <c r="AD40" i="6" s="1"/>
  <c r="AE40" i="6" a="1"/>
  <c r="AE40" i="6" s="1"/>
  <c r="AE12" i="6" a="1"/>
  <c r="AE12" i="6" s="1"/>
  <c r="AD12" i="6" a="1"/>
  <c r="AD12" i="6" s="1"/>
  <c r="AD38" i="6" a="1"/>
  <c r="AD38" i="6" s="1"/>
  <c r="AE38" i="6" a="1"/>
  <c r="AE38" i="6" s="1"/>
  <c r="AD39" i="6" a="1"/>
  <c r="AD39" i="6" s="1"/>
  <c r="AE39" i="6" a="1"/>
  <c r="AE39" i="6" s="1"/>
  <c r="Y49" i="6"/>
  <c r="AB46" i="6"/>
  <c r="Z46" i="6"/>
  <c r="AB45" i="6"/>
  <c r="AC48" i="6"/>
  <c r="Y47" i="6"/>
  <c r="AC46" i="6"/>
  <c r="AB48" i="6"/>
  <c r="AB47" i="6"/>
  <c r="AA47" i="6"/>
  <c r="Z47" i="6"/>
  <c r="AA52" i="6"/>
  <c r="Y52" i="6"/>
  <c r="AC51" i="6"/>
  <c r="AA48" i="6"/>
  <c r="Y48" i="6"/>
  <c r="AC47" i="6"/>
  <c r="AB53" i="6"/>
  <c r="Z53" i="6"/>
  <c r="AC52" i="6"/>
  <c r="Y46" i="6"/>
  <c r="Z48" i="6"/>
  <c r="AC53" i="6"/>
  <c r="AA53" i="6"/>
  <c r="Y53" i="6"/>
  <c r="AA46" i="6"/>
  <c r="Z52" i="6"/>
  <c r="AB51" i="6"/>
  <c r="Z45" i="6"/>
  <c r="AA51" i="6"/>
  <c r="Y45" i="6"/>
  <c r="Z51" i="6"/>
  <c r="AC44" i="6"/>
  <c r="Y51" i="6"/>
  <c r="AB44" i="6"/>
  <c r="AC50" i="6"/>
  <c r="AA44" i="6"/>
  <c r="AB50" i="6"/>
  <c r="Z44" i="6"/>
  <c r="AA50" i="6"/>
  <c r="Y44" i="6"/>
  <c r="AA45" i="6"/>
  <c r="Z50" i="6"/>
  <c r="AB49" i="6"/>
  <c r="Y50" i="6"/>
  <c r="AC45" i="6"/>
  <c r="AC49" i="6"/>
  <c r="AA49" i="6"/>
  <c r="Z49" i="6"/>
  <c r="AB52" i="6"/>
  <c r="AE11" i="6" a="1"/>
  <c r="AE11" i="6" s="1"/>
  <c r="AD11" i="6" a="1"/>
  <c r="AD11" i="6" s="1"/>
  <c r="AD7" i="6" a="1"/>
  <c r="AD7" i="6" s="1"/>
  <c r="AE7" i="6" a="1"/>
  <c r="AE7" i="6" s="1"/>
  <c r="AD6" i="6" a="1"/>
  <c r="AD6" i="6" s="1"/>
  <c r="AE6" i="6" a="1"/>
  <c r="AE6" i="6" s="1"/>
  <c r="AD10" i="5" a="1"/>
  <c r="AD10" i="5" s="1"/>
  <c r="AE10" i="5" a="1"/>
  <c r="AE10" i="5" s="1"/>
  <c r="AE7" i="5" a="1"/>
  <c r="AE7" i="5" s="1"/>
  <c r="AD7" i="5" a="1"/>
  <c r="AD7" i="5" s="1"/>
  <c r="AE12" i="5" a="1"/>
  <c r="AE12" i="5" s="1"/>
  <c r="AD12" i="5" a="1"/>
  <c r="AD12" i="5" s="1"/>
  <c r="AD6" i="5" a="1"/>
  <c r="AD6" i="5" s="1"/>
  <c r="AE6" i="5" a="1"/>
  <c r="AE6" i="5" s="1"/>
  <c r="AE11" i="5" a="1"/>
  <c r="AE11" i="5" s="1"/>
  <c r="AD11" i="5" a="1"/>
  <c r="AD11" i="5" s="1"/>
  <c r="AD8" i="5" a="1"/>
  <c r="AD8" i="5" s="1"/>
  <c r="AE8" i="5" a="1"/>
  <c r="AE8" i="5" s="1"/>
  <c r="AE13" i="5" a="1"/>
  <c r="AE13" i="5" s="1"/>
  <c r="AD13" i="5" a="1"/>
  <c r="AD13" i="5" s="1"/>
  <c r="Y22" i="5"/>
  <c r="AC21" i="5"/>
  <c r="AB21" i="5"/>
  <c r="AA21" i="5"/>
  <c r="Z21" i="5"/>
  <c r="Y21" i="5"/>
  <c r="Y25" i="5"/>
  <c r="AB18" i="5"/>
  <c r="AC24" i="5"/>
  <c r="AA18" i="5"/>
  <c r="AB24" i="5"/>
  <c r="Z18" i="5"/>
  <c r="AA24" i="5"/>
  <c r="Y18" i="5"/>
  <c r="Z24" i="5"/>
  <c r="AC17" i="5"/>
  <c r="Y24" i="5"/>
  <c r="AB17" i="5"/>
  <c r="AC23" i="5"/>
  <c r="AA17" i="5"/>
  <c r="AB23" i="5"/>
  <c r="Z17" i="5"/>
  <c r="AA22" i="5"/>
  <c r="AA23" i="5"/>
  <c r="Y17" i="5"/>
  <c r="Z23" i="5"/>
  <c r="AC20" i="5"/>
  <c r="Y23" i="5"/>
  <c r="AC22" i="5"/>
  <c r="AB22" i="5"/>
  <c r="Z22" i="5"/>
  <c r="Z25" i="5"/>
  <c r="Y20" i="5"/>
  <c r="Z19" i="5"/>
  <c r="Y19" i="5"/>
  <c r="AC26" i="5"/>
  <c r="AA26" i="5"/>
  <c r="AB20" i="5"/>
  <c r="AA20" i="5"/>
  <c r="AB19" i="5"/>
  <c r="AC18" i="5"/>
  <c r="AC19" i="5"/>
  <c r="AA19" i="5"/>
  <c r="Z20" i="5"/>
  <c r="Z26" i="5"/>
  <c r="Y26" i="5"/>
  <c r="AB25" i="5"/>
  <c r="AB26" i="5"/>
  <c r="AC25" i="5"/>
  <c r="AA25" i="5"/>
  <c r="AE9" i="5" a="1"/>
  <c r="AE9" i="5" s="1"/>
  <c r="AD9" i="5" a="1"/>
  <c r="AD9" i="5" s="1"/>
  <c r="AE4" i="5" a="1"/>
  <c r="AE4" i="5" s="1"/>
  <c r="AD4" i="5" a="1"/>
  <c r="AD4" i="5" s="1"/>
  <c r="AA36" i="5"/>
  <c r="Z36" i="5"/>
  <c r="Y35" i="5"/>
  <c r="Y36" i="5"/>
  <c r="AC35" i="5"/>
  <c r="AB35" i="5"/>
  <c r="AA35" i="5"/>
  <c r="Z35" i="5"/>
  <c r="Z39" i="5"/>
  <c r="AC32" i="5"/>
  <c r="Y39" i="5"/>
  <c r="AB32" i="5"/>
  <c r="AC38" i="5"/>
  <c r="AA32" i="5"/>
  <c r="AB38" i="5"/>
  <c r="Z32" i="5"/>
  <c r="AA38" i="5"/>
  <c r="Y32" i="5"/>
  <c r="Z38" i="5"/>
  <c r="AC31" i="5"/>
  <c r="Y38" i="5"/>
  <c r="AB31" i="5"/>
  <c r="AC37" i="5"/>
  <c r="AA31" i="5"/>
  <c r="AB36" i="5"/>
  <c r="AB37" i="5"/>
  <c r="Z31" i="5"/>
  <c r="AA37" i="5"/>
  <c r="Y31" i="5"/>
  <c r="AC36" i="5"/>
  <c r="Z37" i="5"/>
  <c r="Y37" i="5"/>
  <c r="AC34" i="5"/>
  <c r="AB33" i="5"/>
  <c r="AB40" i="5"/>
  <c r="AA34" i="5"/>
  <c r="AA33" i="5"/>
  <c r="Z33" i="5"/>
  <c r="AA39" i="5"/>
  <c r="AC39" i="5"/>
  <c r="Y34" i="5"/>
  <c r="Y33" i="5"/>
  <c r="AB39" i="5"/>
  <c r="Z34" i="5"/>
  <c r="AC33" i="5"/>
  <c r="AC40" i="5"/>
  <c r="Z40" i="5"/>
  <c r="Y40" i="5"/>
  <c r="AB34" i="5"/>
  <c r="AA40" i="5"/>
  <c r="AB48" i="5"/>
  <c r="AA48" i="5"/>
  <c r="AC53" i="5"/>
  <c r="Z48" i="5"/>
  <c r="Y48" i="5"/>
  <c r="AC47" i="5"/>
  <c r="AB47" i="5"/>
  <c r="AA47" i="5"/>
  <c r="AA51" i="5"/>
  <c r="Y45" i="5"/>
  <c r="Z51" i="5"/>
  <c r="AC44" i="5"/>
  <c r="Y51" i="5"/>
  <c r="AB44" i="5"/>
  <c r="AC50" i="5"/>
  <c r="AA44" i="5"/>
  <c r="AB50" i="5"/>
  <c r="Z44" i="5"/>
  <c r="AB53" i="5"/>
  <c r="AA50" i="5"/>
  <c r="Y44" i="5"/>
  <c r="Z50" i="5"/>
  <c r="Y50" i="5"/>
  <c r="Y49" i="5"/>
  <c r="AA53" i="5"/>
  <c r="AC49" i="5"/>
  <c r="AB49" i="5"/>
  <c r="Y47" i="5"/>
  <c r="AA49" i="5"/>
  <c r="AC48" i="5"/>
  <c r="Z47" i="5"/>
  <c r="Z49" i="5"/>
  <c r="Z53" i="5"/>
  <c r="Y53" i="5"/>
  <c r="AC51" i="5"/>
  <c r="Y46" i="5"/>
  <c r="AC52" i="5"/>
  <c r="AB52" i="5"/>
  <c r="Y52" i="5"/>
  <c r="AA46" i="5"/>
  <c r="AB45" i="5"/>
  <c r="AB46" i="5"/>
  <c r="Z52" i="5"/>
  <c r="AC45" i="5"/>
  <c r="AC46" i="5"/>
  <c r="AA52" i="5"/>
  <c r="AB51" i="5"/>
  <c r="Z46" i="5"/>
  <c r="AA45" i="5"/>
  <c r="Z45" i="5"/>
  <c r="AE5" i="5" a="1"/>
  <c r="AE5" i="5" s="1"/>
  <c r="AD5" i="5" a="1"/>
  <c r="AD5" i="5" s="1"/>
  <c r="AA10" i="4"/>
  <c r="Y4" i="4"/>
  <c r="Y10" i="4"/>
  <c r="AB9" i="4"/>
  <c r="Y8" i="4"/>
  <c r="AB12" i="4"/>
  <c r="AC11" i="4"/>
  <c r="AA4" i="4"/>
  <c r="Z10" i="4"/>
  <c r="AA7" i="4"/>
  <c r="AB6" i="4"/>
  <c r="Y12" i="4"/>
  <c r="Y5" i="4"/>
  <c r="AB4" i="4"/>
  <c r="Y9" i="4"/>
  <c r="AC13" i="4"/>
  <c r="Z7" i="4"/>
  <c r="AB5" i="4"/>
  <c r="Z11" i="4"/>
  <c r="AC9" i="4"/>
  <c r="Z9" i="4"/>
  <c r="AB8" i="4"/>
  <c r="AB11" i="4"/>
  <c r="AA11" i="4"/>
  <c r="AC8" i="4"/>
  <c r="AC7" i="4"/>
  <c r="AB7" i="4"/>
  <c r="AC6" i="4"/>
  <c r="AC5" i="4"/>
  <c r="AA9" i="4"/>
  <c r="AA13" i="4"/>
  <c r="Z12" i="4"/>
  <c r="AC4" i="4"/>
  <c r="AA8" i="4"/>
  <c r="AC12" i="4"/>
  <c r="AA5" i="4"/>
  <c r="AB10" i="4"/>
  <c r="Z8" i="4"/>
  <c r="Y7" i="4"/>
  <c r="Z5" i="4"/>
  <c r="Y11" i="4"/>
  <c r="AB13" i="4"/>
  <c r="Z13" i="4"/>
  <c r="Y13" i="4"/>
  <c r="Z6" i="4"/>
  <c r="AA12" i="4"/>
  <c r="Z4" i="4"/>
  <c r="AA6" i="4"/>
  <c r="Y6" i="4"/>
  <c r="AC10" i="4"/>
  <c r="AB22" i="4"/>
  <c r="Z22" i="4"/>
  <c r="AC21" i="4"/>
  <c r="AA20" i="4"/>
  <c r="AC24" i="4"/>
  <c r="AA22" i="4"/>
  <c r="AA21" i="4"/>
  <c r="AB19" i="4"/>
  <c r="Z19" i="4"/>
  <c r="AA25" i="4"/>
  <c r="Y23" i="4"/>
  <c r="AC20" i="4"/>
  <c r="AB26" i="4"/>
  <c r="AC25" i="4"/>
  <c r="Y25" i="4"/>
  <c r="AC23" i="4"/>
  <c r="Y22" i="4"/>
  <c r="AB18" i="4"/>
  <c r="Y18" i="4"/>
  <c r="Z24" i="4"/>
  <c r="Z17" i="4"/>
  <c r="Y24" i="4"/>
  <c r="AB21" i="4"/>
  <c r="Y21" i="4"/>
  <c r="AB20" i="4"/>
  <c r="Z20" i="4"/>
  <c r="Y20" i="4"/>
  <c r="AA17" i="4"/>
  <c r="AC26" i="4"/>
  <c r="AC18" i="4"/>
  <c r="AA18" i="4"/>
  <c r="Z18" i="4"/>
  <c r="Z21" i="4"/>
  <c r="Z26" i="4"/>
  <c r="Z25" i="4"/>
  <c r="AA24" i="4"/>
  <c r="AC17" i="4"/>
  <c r="AA26" i="4"/>
  <c r="Y26" i="4"/>
  <c r="AB25" i="4"/>
  <c r="AC19" i="4"/>
  <c r="AA19" i="4"/>
  <c r="AB17" i="4"/>
  <c r="Y19" i="4"/>
  <c r="AB24" i="4"/>
  <c r="AB23" i="4"/>
  <c r="AA23" i="4"/>
  <c r="Y17" i="4"/>
  <c r="AC22" i="4"/>
  <c r="Z23" i="4"/>
  <c r="Y49" i="4"/>
  <c r="AA47" i="4"/>
  <c r="Z53" i="4"/>
  <c r="AC52" i="4"/>
  <c r="Z50" i="4"/>
  <c r="AC48" i="4"/>
  <c r="AC47" i="4"/>
  <c r="Z52" i="4"/>
  <c r="AB51" i="4"/>
  <c r="AB48" i="4"/>
  <c r="AB46" i="4"/>
  <c r="AA52" i="4"/>
  <c r="Y52" i="4"/>
  <c r="Z44" i="4"/>
  <c r="Y44" i="4"/>
  <c r="Y50" i="4"/>
  <c r="AA49" i="4"/>
  <c r="AA48" i="4"/>
  <c r="AA46" i="4"/>
  <c r="AB45" i="4"/>
  <c r="AA51" i="4"/>
  <c r="Z51" i="4"/>
  <c r="Z48" i="4"/>
  <c r="AB44" i="4"/>
  <c r="AB50" i="4"/>
  <c r="Y48" i="4"/>
  <c r="AC53" i="4"/>
  <c r="Z47" i="4"/>
  <c r="Y53" i="4"/>
  <c r="AC51" i="4"/>
  <c r="AB53" i="4"/>
  <c r="Y45" i="4"/>
  <c r="Y51" i="4"/>
  <c r="AB47" i="4"/>
  <c r="AC46" i="4"/>
  <c r="Z46" i="4"/>
  <c r="Y46" i="4"/>
  <c r="AC45" i="4"/>
  <c r="AA45" i="4"/>
  <c r="AA44" i="4"/>
  <c r="AA53" i="4"/>
  <c r="Y47" i="4"/>
  <c r="AB52" i="4"/>
  <c r="Z45" i="4"/>
  <c r="AA50" i="4"/>
  <c r="AC49" i="4"/>
  <c r="AC44" i="4"/>
  <c r="AC50" i="4"/>
  <c r="AB49" i="4"/>
  <c r="Z49" i="4"/>
  <c r="Y49" i="3"/>
  <c r="Z47" i="3"/>
  <c r="Z46" i="3"/>
  <c r="Y45" i="3"/>
  <c r="AC48" i="3"/>
  <c r="Z53" i="3"/>
  <c r="Z51" i="3"/>
  <c r="AC50" i="3"/>
  <c r="AB48" i="3"/>
  <c r="AB47" i="3"/>
  <c r="AA47" i="3"/>
  <c r="AC46" i="3"/>
  <c r="AA46" i="3"/>
  <c r="AA52" i="3"/>
  <c r="AB45" i="3"/>
  <c r="AA48" i="3"/>
  <c r="AB46" i="3"/>
  <c r="AC45" i="3"/>
  <c r="Z45" i="3"/>
  <c r="AB44" i="3"/>
  <c r="Z48" i="3"/>
  <c r="Y48" i="3"/>
  <c r="AA53" i="3"/>
  <c r="Z52" i="3"/>
  <c r="AC51" i="3"/>
  <c r="Y51" i="3"/>
  <c r="AA49" i="3"/>
  <c r="AC47" i="3"/>
  <c r="AB53" i="3"/>
  <c r="Y53" i="3"/>
  <c r="AA44" i="3"/>
  <c r="AB52" i="3"/>
  <c r="AA45" i="3"/>
  <c r="AA51" i="3"/>
  <c r="Z49" i="3"/>
  <c r="AC53" i="3"/>
  <c r="AB51" i="3"/>
  <c r="AC52" i="3"/>
  <c r="Y46" i="3"/>
  <c r="Y52" i="3"/>
  <c r="Z50" i="3"/>
  <c r="Y47" i="3"/>
  <c r="Y44" i="3"/>
  <c r="AB50" i="3"/>
  <c r="AC44" i="3"/>
  <c r="AA50" i="3"/>
  <c r="Y50" i="3"/>
  <c r="AB49" i="3"/>
  <c r="Z44" i="3"/>
  <c r="AC49" i="3"/>
  <c r="AB22" i="3"/>
  <c r="Z22" i="3"/>
  <c r="AC21" i="3"/>
  <c r="AB19" i="3"/>
  <c r="AB18" i="3"/>
  <c r="AC24" i="3"/>
  <c r="AA24" i="3"/>
  <c r="Y24" i="3"/>
  <c r="AA22" i="3"/>
  <c r="Y22" i="3"/>
  <c r="AA20" i="3"/>
  <c r="Y20" i="3"/>
  <c r="Z18" i="3"/>
  <c r="Y18" i="3"/>
  <c r="AB23" i="3"/>
  <c r="AA21" i="3"/>
  <c r="Z21" i="3"/>
  <c r="Z26" i="3"/>
  <c r="Y26" i="3"/>
  <c r="Y19" i="3"/>
  <c r="AC18" i="3"/>
  <c r="AC17" i="3"/>
  <c r="Z20" i="3"/>
  <c r="AA26" i="3"/>
  <c r="AC25" i="3"/>
  <c r="AA25" i="3"/>
  <c r="AA17" i="3"/>
  <c r="AC22" i="3"/>
  <c r="AB20" i="3"/>
  <c r="AA18" i="3"/>
  <c r="AB21" i="3"/>
  <c r="Y21" i="3"/>
  <c r="AC20" i="3"/>
  <c r="Z17" i="3"/>
  <c r="AC26" i="3"/>
  <c r="Z25" i="3"/>
  <c r="AB24" i="3"/>
  <c r="Z19" i="3"/>
  <c r="Y25" i="3"/>
  <c r="AB26" i="3"/>
  <c r="AC19" i="3"/>
  <c r="AA19" i="3"/>
  <c r="AB17" i="3"/>
  <c r="Y17" i="3"/>
  <c r="AB25" i="3"/>
  <c r="Z24" i="3"/>
  <c r="AC23" i="3"/>
  <c r="AA23" i="3"/>
  <c r="Y23" i="3"/>
  <c r="Z23" i="3"/>
  <c r="AA10" i="3"/>
  <c r="Y4" i="3"/>
  <c r="AC9" i="3"/>
  <c r="Z6" i="3"/>
  <c r="AC5" i="3"/>
  <c r="Z10" i="3"/>
  <c r="Y10" i="3"/>
  <c r="AB9" i="3"/>
  <c r="Y8" i="3"/>
  <c r="AA9" i="3"/>
  <c r="AC8" i="3"/>
  <c r="AC7" i="3"/>
  <c r="AB13" i="3"/>
  <c r="AC6" i="3"/>
  <c r="AC4" i="3"/>
  <c r="Z4" i="3"/>
  <c r="AA8" i="3"/>
  <c r="Y13" i="3"/>
  <c r="AC12" i="3"/>
  <c r="AB12" i="3"/>
  <c r="AB7" i="3"/>
  <c r="Z11" i="3"/>
  <c r="Z9" i="3"/>
  <c r="Z8" i="3"/>
  <c r="Z7" i="3"/>
  <c r="AC11" i="3"/>
  <c r="AB8" i="3"/>
  <c r="AA13" i="3"/>
  <c r="AB6" i="3"/>
  <c r="Y12" i="3"/>
  <c r="Z5" i="3"/>
  <c r="Y5" i="3"/>
  <c r="Y9" i="3"/>
  <c r="AA7" i="3"/>
  <c r="AA6" i="3"/>
  <c r="AC13" i="3"/>
  <c r="Y7" i="3"/>
  <c r="AA12" i="3"/>
  <c r="Z12" i="3"/>
  <c r="Y6" i="3"/>
  <c r="AB5" i="3"/>
  <c r="AA11" i="3"/>
  <c r="AB4" i="3"/>
  <c r="Z13" i="3"/>
  <c r="AA5" i="3"/>
  <c r="AB11" i="3"/>
  <c r="AC10" i="3"/>
  <c r="Y11" i="3"/>
  <c r="AA4" i="3"/>
  <c r="AB10" i="3"/>
  <c r="AD17" i="6" l="1" a="1"/>
  <c r="AD17" i="6" s="1"/>
  <c r="AE17" i="6" a="1"/>
  <c r="AE17" i="6" s="1"/>
  <c r="AD51" i="6" a="1"/>
  <c r="AD51" i="6" s="1"/>
  <c r="AE51" i="6" a="1"/>
  <c r="AE51" i="6" s="1"/>
  <c r="AD47" i="6" a="1"/>
  <c r="AD47" i="6" s="1"/>
  <c r="AE47" i="6" a="1"/>
  <c r="AE47" i="6" s="1"/>
  <c r="AD22" i="6" a="1"/>
  <c r="AD22" i="6" s="1"/>
  <c r="AE22" i="6" a="1"/>
  <c r="AE22" i="6" s="1"/>
  <c r="AD24" i="6" a="1"/>
  <c r="AD24" i="6" s="1"/>
  <c r="AE24" i="6" a="1"/>
  <c r="AE24" i="6" s="1"/>
  <c r="AD21" i="6" a="1"/>
  <c r="AD21" i="6" s="1"/>
  <c r="AE21" i="6" a="1"/>
  <c r="AE21" i="6" s="1"/>
  <c r="AD19" i="6" a="1"/>
  <c r="AD19" i="6" s="1"/>
  <c r="AE19" i="6" a="1"/>
  <c r="AE19" i="6" s="1"/>
  <c r="AD23" i="6" a="1"/>
  <c r="AD23" i="6" s="1"/>
  <c r="AE23" i="6" a="1"/>
  <c r="AE23" i="6" s="1"/>
  <c r="AD49" i="6" a="1"/>
  <c r="AD49" i="6" s="1"/>
  <c r="AE49" i="6" a="1"/>
  <c r="AE49" i="6" s="1"/>
  <c r="AD18" i="6" a="1"/>
  <c r="AD18" i="6" s="1"/>
  <c r="AE18" i="6" a="1"/>
  <c r="AE18" i="6" s="1"/>
  <c r="AD46" i="6" a="1"/>
  <c r="AD46" i="6" s="1"/>
  <c r="AE46" i="6" a="1"/>
  <c r="AE46" i="6" s="1"/>
  <c r="AD26" i="6" a="1"/>
  <c r="AD26" i="6" s="1"/>
  <c r="AE26" i="6" a="1"/>
  <c r="AE26" i="6" s="1"/>
  <c r="AD48" i="6" a="1"/>
  <c r="AD48" i="6" s="1"/>
  <c r="AE48" i="6" a="1"/>
  <c r="AE48" i="6" s="1"/>
  <c r="AD45" i="6" a="1"/>
  <c r="AD45" i="6" s="1"/>
  <c r="AE45" i="6" a="1"/>
  <c r="AE45" i="6" s="1"/>
  <c r="AD44" i="6" a="1"/>
  <c r="AD44" i="6" s="1"/>
  <c r="AE44" i="6" a="1"/>
  <c r="AE44" i="6" s="1"/>
  <c r="AD20" i="6" a="1"/>
  <c r="AD20" i="6" s="1"/>
  <c r="AE20" i="6" a="1"/>
  <c r="AE20" i="6" s="1"/>
  <c r="AD53" i="6" a="1"/>
  <c r="AD53" i="6" s="1"/>
  <c r="AE53" i="6" a="1"/>
  <c r="AE53" i="6" s="1"/>
  <c r="AD50" i="6" a="1"/>
  <c r="AD50" i="6" s="1"/>
  <c r="AE50" i="6" a="1"/>
  <c r="AE50" i="6" s="1"/>
  <c r="AD52" i="6" a="1"/>
  <c r="AD52" i="6" s="1"/>
  <c r="AE52" i="6" a="1"/>
  <c r="AE52" i="6" s="1"/>
  <c r="AD25" i="6" a="1"/>
  <c r="AD25" i="6" s="1"/>
  <c r="AE25" i="6" a="1"/>
  <c r="AE25" i="6" s="1"/>
  <c r="AE47" i="3" a="1"/>
  <c r="AE47" i="3" s="1"/>
  <c r="AE46" i="3" a="1"/>
  <c r="AE46" i="3" s="1"/>
  <c r="AE45" i="3" a="1"/>
  <c r="AE45" i="3" s="1"/>
  <c r="AE52" i="3" a="1"/>
  <c r="AE52" i="3" s="1"/>
  <c r="AE49" i="3" a="1"/>
  <c r="AE49" i="3" s="1"/>
  <c r="AD48" i="5" a="1"/>
  <c r="AD48" i="5" s="1"/>
  <c r="AE48" i="5" a="1"/>
  <c r="AE48" i="5" s="1"/>
  <c r="AD26" i="5" a="1"/>
  <c r="AD26" i="5" s="1"/>
  <c r="AE26" i="5" a="1"/>
  <c r="AE26" i="5" s="1"/>
  <c r="AD22" i="5" a="1"/>
  <c r="AD22" i="5" s="1"/>
  <c r="AE22" i="5" a="1"/>
  <c r="AE22" i="5" s="1"/>
  <c r="AD38" i="5" a="1"/>
  <c r="AD38" i="5" s="1"/>
  <c r="AE38" i="5" a="1"/>
  <c r="AE38" i="5" s="1"/>
  <c r="AD50" i="5" a="1"/>
  <c r="AD50" i="5" s="1"/>
  <c r="AE50" i="5" a="1"/>
  <c r="AE50" i="5" s="1"/>
  <c r="AD47" i="5" a="1"/>
  <c r="AD47" i="5" s="1"/>
  <c r="AE47" i="5" a="1"/>
  <c r="AE47" i="5" s="1"/>
  <c r="AD46" i="5" a="1"/>
  <c r="AD46" i="5" s="1"/>
  <c r="AE46" i="5" a="1"/>
  <c r="AE46" i="5" s="1"/>
  <c r="AD53" i="5" a="1"/>
  <c r="AD53" i="5" s="1"/>
  <c r="AE53" i="5" a="1"/>
  <c r="AE53" i="5" s="1"/>
  <c r="AD25" i="5" a="1"/>
  <c r="AD25" i="5" s="1"/>
  <c r="AE25" i="5" a="1"/>
  <c r="AE25" i="5" s="1"/>
  <c r="AD20" i="5" a="1"/>
  <c r="AD20" i="5" s="1"/>
  <c r="AE20" i="5" a="1"/>
  <c r="AE20" i="5" s="1"/>
  <c r="AD33" i="5" a="1"/>
  <c r="AD33" i="5" s="1"/>
  <c r="AE33" i="5" a="1"/>
  <c r="AE33" i="5" s="1"/>
  <c r="AD35" i="5" a="1"/>
  <c r="AD35" i="5" s="1"/>
  <c r="AE35" i="5" a="1"/>
  <c r="AE35" i="5" s="1"/>
  <c r="AD17" i="5" a="1"/>
  <c r="AD17" i="5" s="1"/>
  <c r="AE17" i="5" a="1"/>
  <c r="AE17" i="5" s="1"/>
  <c r="AD52" i="5" a="1"/>
  <c r="AD52" i="5" s="1"/>
  <c r="AE52" i="5" a="1"/>
  <c r="AE52" i="5" s="1"/>
  <c r="AD19" i="5" a="1"/>
  <c r="AD19" i="5" s="1"/>
  <c r="AE19" i="5" a="1"/>
  <c r="AE19" i="5" s="1"/>
  <c r="AD24" i="5" a="1"/>
  <c r="AD24" i="5" s="1"/>
  <c r="AE24" i="5" a="1"/>
  <c r="AE24" i="5" s="1"/>
  <c r="AD21" i="5" a="1"/>
  <c r="AD21" i="5" s="1"/>
  <c r="AE21" i="5" a="1"/>
  <c r="AE21" i="5" s="1"/>
  <c r="AD32" i="5" a="1"/>
  <c r="AD32" i="5" s="1"/>
  <c r="AE32" i="5" a="1"/>
  <c r="AE32" i="5" s="1"/>
  <c r="AD34" i="5" a="1"/>
  <c r="AD34" i="5" s="1"/>
  <c r="AE34" i="5" a="1"/>
  <c r="AE34" i="5" s="1"/>
  <c r="AD44" i="5" a="1"/>
  <c r="AD44" i="5" s="1"/>
  <c r="AE44" i="5" a="1"/>
  <c r="AE44" i="5" s="1"/>
  <c r="AD23" i="5" a="1"/>
  <c r="AD23" i="5" s="1"/>
  <c r="AE23" i="5" a="1"/>
  <c r="AE23" i="5" s="1"/>
  <c r="AD37" i="5" a="1"/>
  <c r="AD37" i="5" s="1"/>
  <c r="AE37" i="5" a="1"/>
  <c r="AE37" i="5" s="1"/>
  <c r="AD40" i="5" a="1"/>
  <c r="AD40" i="5" s="1"/>
  <c r="AE40" i="5" a="1"/>
  <c r="AE40" i="5" s="1"/>
  <c r="AD18" i="5" a="1"/>
  <c r="AD18" i="5" s="1"/>
  <c r="AE18" i="5" a="1"/>
  <c r="AE18" i="5" s="1"/>
  <c r="AD39" i="5" a="1"/>
  <c r="AD39" i="5" s="1"/>
  <c r="AE39" i="5" a="1"/>
  <c r="AE39" i="5" s="1"/>
  <c r="AD49" i="5" a="1"/>
  <c r="AD49" i="5" s="1"/>
  <c r="AE49" i="5" a="1"/>
  <c r="AE49" i="5" s="1"/>
  <c r="AD36" i="5" a="1"/>
  <c r="AD36" i="5" s="1"/>
  <c r="AE36" i="5" a="1"/>
  <c r="AE36" i="5" s="1"/>
  <c r="AD45" i="5" a="1"/>
  <c r="AD45" i="5" s="1"/>
  <c r="AE45" i="5" a="1"/>
  <c r="AE45" i="5" s="1"/>
  <c r="AD51" i="5" a="1"/>
  <c r="AD51" i="5" s="1"/>
  <c r="AE51" i="5" a="1"/>
  <c r="AE51" i="5" s="1"/>
  <c r="AD31" i="5" a="1"/>
  <c r="AD31" i="5" s="1"/>
  <c r="AE31" i="5" a="1"/>
  <c r="AE31" i="5" s="1"/>
  <c r="AE53" i="3" a="1"/>
  <c r="AE53" i="3" s="1"/>
  <c r="AE50" i="3" a="1"/>
  <c r="AE50" i="3" s="1"/>
  <c r="AE48" i="3" a="1"/>
  <c r="AE48" i="3" s="1"/>
  <c r="AE51" i="3" a="1"/>
  <c r="AE51" i="3" s="1"/>
  <c r="AE44" i="3" a="1"/>
  <c r="AE44" i="3" s="1"/>
  <c r="AD23" i="4" a="1"/>
  <c r="AD23" i="4" s="1"/>
  <c r="AE23" i="4" a="1"/>
  <c r="AE23" i="4" s="1"/>
  <c r="AD50" i="4" a="1"/>
  <c r="AD50" i="4" s="1"/>
  <c r="AE50" i="4" a="1"/>
  <c r="AE50" i="4" s="1"/>
  <c r="AD9" i="4" a="1"/>
  <c r="AD9" i="4" s="1"/>
  <c r="AE9" i="4" a="1"/>
  <c r="AE9" i="4" s="1"/>
  <c r="AD6" i="4" a="1"/>
  <c r="AD6" i="4" s="1"/>
  <c r="AE6" i="4" a="1"/>
  <c r="AE6" i="4" s="1"/>
  <c r="AD5" i="4" a="1"/>
  <c r="AD5" i="4" s="1"/>
  <c r="AE5" i="4" a="1"/>
  <c r="AE5" i="4" s="1"/>
  <c r="AD19" i="4" a="1"/>
  <c r="AD19" i="4" s="1"/>
  <c r="AE19" i="4" a="1"/>
  <c r="AE19" i="4" s="1"/>
  <c r="AD13" i="4" a="1"/>
  <c r="AD13" i="4" s="1"/>
  <c r="AE13" i="4" a="1"/>
  <c r="AE13" i="4" s="1"/>
  <c r="AD24" i="4" a="1"/>
  <c r="AD24" i="4" s="1"/>
  <c r="AE24" i="4" a="1"/>
  <c r="AE24" i="4" s="1"/>
  <c r="AD11" i="4" a="1"/>
  <c r="AD11" i="4" s="1"/>
  <c r="AE11" i="4" a="1"/>
  <c r="AE11" i="4" s="1"/>
  <c r="AD44" i="4" a="1"/>
  <c r="AD44" i="4" s="1"/>
  <c r="AE44" i="4" a="1"/>
  <c r="AE44" i="4" s="1"/>
  <c r="AD52" i="4" a="1"/>
  <c r="AD52" i="4" s="1"/>
  <c r="AE52" i="4" a="1"/>
  <c r="AE52" i="4" s="1"/>
  <c r="AD12" i="4" a="1"/>
  <c r="AD12" i="4" s="1"/>
  <c r="AE12" i="4" a="1"/>
  <c r="AE12" i="4" s="1"/>
  <c r="AD46" i="4" a="1"/>
  <c r="AD46" i="4" s="1"/>
  <c r="AE46" i="4" a="1"/>
  <c r="AE46" i="4" s="1"/>
  <c r="AD22" i="4" a="1"/>
  <c r="AD22" i="4" s="1"/>
  <c r="AE22" i="4" a="1"/>
  <c r="AE22" i="4" s="1"/>
  <c r="AD10" i="4" a="1"/>
  <c r="AD10" i="4" s="1"/>
  <c r="AE10" i="4" a="1"/>
  <c r="AE10" i="4" s="1"/>
  <c r="AD48" i="4" a="1"/>
  <c r="AD48" i="4" s="1"/>
  <c r="AE48" i="4" a="1"/>
  <c r="AE48" i="4" s="1"/>
  <c r="AD26" i="4" a="1"/>
  <c r="AD26" i="4" s="1"/>
  <c r="AE26" i="4" a="1"/>
  <c r="AE26" i="4" s="1"/>
  <c r="AD21" i="4" a="1"/>
  <c r="AD21" i="4" s="1"/>
  <c r="AE21" i="4" a="1"/>
  <c r="AE21" i="4" s="1"/>
  <c r="AD51" i="4" a="1"/>
  <c r="AD51" i="4" s="1"/>
  <c r="AE51" i="4" a="1"/>
  <c r="AE51" i="4" s="1"/>
  <c r="AD49" i="4" a="1"/>
  <c r="AD49" i="4" s="1"/>
  <c r="AE49" i="4" a="1"/>
  <c r="AE49" i="4" s="1"/>
  <c r="AD17" i="4" a="1"/>
  <c r="AD17" i="4" s="1"/>
  <c r="AE17" i="4" a="1"/>
  <c r="AE17" i="4" s="1"/>
  <c r="AD4" i="4" a="1"/>
  <c r="AD4" i="4" s="1"/>
  <c r="AE4" i="4" a="1"/>
  <c r="AE4" i="4" s="1"/>
  <c r="AD47" i="4" a="1"/>
  <c r="AD47" i="4" s="1"/>
  <c r="AE47" i="4" a="1"/>
  <c r="AE47" i="4" s="1"/>
  <c r="AD20" i="4" a="1"/>
  <c r="AD20" i="4" s="1"/>
  <c r="AE20" i="4" a="1"/>
  <c r="AE20" i="4" s="1"/>
  <c r="AD7" i="4" a="1"/>
  <c r="AD7" i="4" s="1"/>
  <c r="AE7" i="4" a="1"/>
  <c r="AE7" i="4" s="1"/>
  <c r="AD18" i="4" a="1"/>
  <c r="AD18" i="4" s="1"/>
  <c r="AE18" i="4" a="1"/>
  <c r="AE18" i="4" s="1"/>
  <c r="AD8" i="4" a="1"/>
  <c r="AD8" i="4" s="1"/>
  <c r="AE8" i="4" a="1"/>
  <c r="AE8" i="4" s="1"/>
  <c r="AD45" i="4" a="1"/>
  <c r="AD45" i="4" s="1"/>
  <c r="AE45" i="4" a="1"/>
  <c r="AE45" i="4" s="1"/>
  <c r="AD53" i="4" a="1"/>
  <c r="AD53" i="4" s="1"/>
  <c r="AE53" i="4" a="1"/>
  <c r="AE53" i="4" s="1"/>
  <c r="AD25" i="4" a="1"/>
  <c r="AD25" i="4" s="1"/>
  <c r="AE25" i="4" a="1"/>
  <c r="AE25" i="4" s="1"/>
  <c r="AD20" i="3" a="1"/>
  <c r="AD20" i="3" s="1"/>
  <c r="AE20" i="3" a="1"/>
  <c r="AE20" i="3" s="1"/>
  <c r="AD18" i="3" a="1"/>
  <c r="AD18" i="3" s="1"/>
  <c r="AE18" i="3" a="1"/>
  <c r="AE18" i="3" s="1"/>
  <c r="AD25" i="3" a="1"/>
  <c r="AD25" i="3" s="1"/>
  <c r="AE25" i="3" a="1"/>
  <c r="AE25" i="3" s="1"/>
  <c r="AD11" i="3" a="1"/>
  <c r="AD11" i="3" s="1"/>
  <c r="AE11" i="3" a="1"/>
  <c r="AE11" i="3" s="1"/>
  <c r="AD21" i="3" a="1"/>
  <c r="AD21" i="3" s="1"/>
  <c r="AE21" i="3" a="1"/>
  <c r="AE21" i="3" s="1"/>
  <c r="AD17" i="3" a="1"/>
  <c r="AD17" i="3" s="1"/>
  <c r="AE17" i="3" a="1"/>
  <c r="AE17" i="3" s="1"/>
  <c r="AD48" i="3" a="1"/>
  <c r="AD48" i="3" s="1"/>
  <c r="AD8" i="3" a="1"/>
  <c r="AD8" i="3" s="1"/>
  <c r="AE8" i="3" a="1"/>
  <c r="AE8" i="3" s="1"/>
  <c r="AD47" i="3" a="1"/>
  <c r="AD47" i="3" s="1"/>
  <c r="AD22" i="3" a="1"/>
  <c r="AD22" i="3" s="1"/>
  <c r="AE22" i="3" a="1"/>
  <c r="AE22" i="3" s="1"/>
  <c r="AD24" i="3" a="1"/>
  <c r="AD24" i="3" s="1"/>
  <c r="AE24" i="3" a="1"/>
  <c r="AE24" i="3" s="1"/>
  <c r="AD6" i="3" a="1"/>
  <c r="AD6" i="3" s="1"/>
  <c r="AE6" i="3" a="1"/>
  <c r="AE6" i="3" s="1"/>
  <c r="AD10" i="3" a="1"/>
  <c r="AD10" i="3" s="1"/>
  <c r="AE10" i="3" a="1"/>
  <c r="AE10" i="3" s="1"/>
  <c r="AD53" i="3" a="1"/>
  <c r="AD53" i="3" s="1"/>
  <c r="AD44" i="3" a="1"/>
  <c r="AD44" i="3" s="1"/>
  <c r="AD7" i="3" a="1"/>
  <c r="AD7" i="3" s="1"/>
  <c r="AE7" i="3" a="1"/>
  <c r="AE7" i="3" s="1"/>
  <c r="AD51" i="3" a="1"/>
  <c r="AD51" i="3" s="1"/>
  <c r="AD19" i="3" a="1"/>
  <c r="AD19" i="3" s="1"/>
  <c r="AE19" i="3" a="1"/>
  <c r="AE19" i="3" s="1"/>
  <c r="AD9" i="3" a="1"/>
  <c r="AD9" i="3" s="1"/>
  <c r="AE9" i="3" a="1"/>
  <c r="AE9" i="3" s="1"/>
  <c r="AD23" i="3" a="1"/>
  <c r="AD23" i="3" s="1"/>
  <c r="AE23" i="3" a="1"/>
  <c r="AE23" i="3" s="1"/>
  <c r="AD50" i="3" a="1"/>
  <c r="AD50" i="3" s="1"/>
  <c r="AD52" i="3" a="1"/>
  <c r="AD52" i="3" s="1"/>
  <c r="AD4" i="3" a="1"/>
  <c r="AD4" i="3" s="1"/>
  <c r="AE4" i="3" a="1"/>
  <c r="AE4" i="3" s="1"/>
  <c r="AD26" i="3" a="1"/>
  <c r="AD26" i="3" s="1"/>
  <c r="AE26" i="3" a="1"/>
  <c r="AE26" i="3" s="1"/>
  <c r="AD45" i="3" a="1"/>
  <c r="AD45" i="3" s="1"/>
  <c r="AD12" i="3" a="1"/>
  <c r="AD12" i="3" s="1"/>
  <c r="AE12" i="3" a="1"/>
  <c r="AE12" i="3" s="1"/>
  <c r="AD13" i="3" a="1"/>
  <c r="AD13" i="3" s="1"/>
  <c r="AE13" i="3" a="1"/>
  <c r="AE13" i="3" s="1"/>
  <c r="AD46" i="3" a="1"/>
  <c r="AD46" i="3" s="1"/>
  <c r="AD5" i="3" a="1"/>
  <c r="AD5" i="3" s="1"/>
  <c r="AE5" i="3" a="1"/>
  <c r="AE5" i="3" s="1"/>
  <c r="AD49" i="3" a="1"/>
  <c r="AD49" i="3" s="1"/>
</calcChain>
</file>

<file path=xl/connections.xml><?xml version="1.0" encoding="utf-8"?>
<connections xmlns="http://schemas.openxmlformats.org/spreadsheetml/2006/main">
  <connection id="1" name="ishigami.ard.S" type="6" refreshedVersion="6" background="1" saveData="1">
    <textPr prompt="0" codePage="850" sourceFile="X:\comma_group1\Rom\doc\Papers\romgp-paper-1\results\ishigami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2" name="ishigami.ard.S1" type="6" refreshedVersion="6" background="1" saveData="1">
    <textPr prompt="0" codePage="850" sourceFile="X:\comma_group1\Rom\doc\Papers\romgp-paper-1\results\ishigami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3" name="ishigami.rom.optimized.S" type="6" refreshedVersion="6" background="1" saveData="1">
    <textPr prompt="0" codePage="850" sourceFile="X:\comma_group1\Rom\doc\Papers\romgp-paper-1\results\ishigami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4" name="ishigami.rom.optimized.S1" type="6" refreshedVersion="6" background="1" saveData="1">
    <textPr prompt="0" codePage="850" sourceFile="X:\comma_group1\Rom\doc\Papers\romgp-paper-1\results\ishigami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5" name="sin.1.ard.S" type="6" refreshedVersion="6" background="1" saveData="1">
    <textPr prompt="0" codePage="850" sourceFile="X:\comma_group1\Rom\doc\Papers\romgp-paper-1\results\sin.1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6" name="sin.1.ard.S1" type="6" refreshedVersion="6" background="1" saveData="1">
    <textPr prompt="0" codePage="850" sourceFile="X:\comma_group1\Rom\doc\Papers\romgp-paper-1\results\sin.1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7" name="sin.1.rom.optimized.S" type="6" refreshedVersion="6" background="1" saveData="1">
    <textPr prompt="0" codePage="850" sourceFile="X:\comma_group1\Rom\doc\Papers\romgp-paper-1\results\sin.1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8" name="sin.1.rom.optimized.S1" type="6" refreshedVersion="6" background="1" saveData="1">
    <textPr prompt="0" codePage="850" sourceFile="X:\comma_group1\Rom\doc\Papers\romgp-paper-1\results\sin.1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9" name="sin.2.ard.S" type="6" refreshedVersion="6" background="1" saveData="1">
    <textPr prompt="0" codePage="850" sourceFile="X:\comma_group1\Rom\doc\Papers\romgp-paper-1\results\sin.2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10" name="sin.2.ard.S1" type="6" refreshedVersion="6" background="1" saveData="1">
    <textPr prompt="0" codePage="850" sourceFile="X:\comma_group1\Rom\doc\Papers\romgp-paper-1\results\sin.2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11" name="sin.2.rom.optimized.S" type="6" refreshedVersion="6" background="1" saveData="1">
    <textPr prompt="0" codePage="850" sourceFile="X:\comma_group1\Rom\doc\Papers\romgp-paper-1\results\sin.2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2" name="sin.2.rom.optimized.S1" type="6" refreshedVersion="6" background="1" saveData="1">
    <textPr prompt="0" codePage="850" sourceFile="X:\comma_group1\Rom\doc\Papers\romgp-paper-1\results\sin.2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3" name="sobol_g.ard.S" type="6" refreshedVersion="6" background="1" saveData="1">
    <textPr prompt="0" codePage="850" sourceFile="X:\comma_group1\Rom\doc\Papers\romgp-paper-1\results\sobol_g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14" name="sobol_g.ard.S1" type="6" refreshedVersion="6" background="1" saveData="1">
    <textPr prompt="0" codePage="850" sourceFile="X:\comma_group1\Rom\doc\Papers\romgp-paper-1\results\sobol_g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15" name="sobol_g.rom.optimized.S" type="6" refreshedVersion="6" background="1" saveData="1">
    <textPr prompt="0" codePage="850" sourceFile="X:\comma_group1\Rom\doc\Papers\romgp-paper-1\results\sobol_g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6" name="sobol_g.rom.optimized.S1" type="6" refreshedVersion="6" background="1" saveData="1">
    <textPr prompt="0" codePage="850" sourceFile="X:\comma_group1\Rom\doc\Papers\romgp-paper-1\results\sobol_g.rom.5\rom.optimized.S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<sst xmlns="http://schemas.openxmlformats.org/spreadsheetml/2006/main" count="100" uniqueCount="13">
  <si>
    <t>Noise</t>
  </si>
  <si>
    <t>N</t>
  </si>
  <si>
    <t>ard.S1</t>
  </si>
  <si>
    <t>sin.1</t>
  </si>
  <si>
    <t>rom.optimized.S1</t>
  </si>
  <si>
    <t>ishigami</t>
  </si>
  <si>
    <t>Exact</t>
  </si>
  <si>
    <t>Max Abs</t>
  </si>
  <si>
    <t>Worst Zero</t>
  </si>
  <si>
    <t>ard.S</t>
  </si>
  <si>
    <t>rom.optimized.S</t>
  </si>
  <si>
    <t>sin.2</t>
  </si>
  <si>
    <t>sobol_g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</si>
</sst>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9" xfId="0" applyFont="1" applyBorder="1"/>
    <xf numFmtId="0" fontId="2" fillId="0" borderId="10" xfId="0" quotePrefix="1" applyFont="1" applyBorder="1"/>
    <xf numFmtId="165" fontId="2" fillId="0" borderId="11" xfId="0" applyNumberFormat="1" applyFont="1" applyBorder="1"/>
    <xf numFmtId="165" fontId="2" fillId="0" borderId="10" xfId="0" applyNumberFormat="1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6" borderId="0" xfId="0" applyFill="1"/>
    <xf numFmtId="0" fontId="1" fillId="6" borderId="2" xfId="0" applyFont="1" applyFill="1" applyBorder="1"/>
    <xf numFmtId="0" fontId="1" fillId="6" borderId="3" xfId="0" applyFont="1" applyFill="1" applyBorder="1"/>
    <xf numFmtId="164" fontId="0" fillId="6" borderId="0" xfId="0" applyNumberFormat="1" applyFill="1" applyBorder="1"/>
    <xf numFmtId="164" fontId="0" fillId="6" borderId="3" xfId="0" applyNumberFormat="1" applyFill="1" applyBorder="1"/>
    <xf numFmtId="11" fontId="0" fillId="6" borderId="0" xfId="0" applyNumberFormat="1" applyFill="1"/>
    <xf numFmtId="164" fontId="0" fillId="6" borderId="7" xfId="0" applyNumberFormat="1" applyFill="1" applyBorder="1"/>
    <xf numFmtId="0" fontId="1" fillId="6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164" fontId="0" fillId="2" borderId="0" xfId="0" applyNumberFormat="1" applyFill="1" applyBorder="1"/>
    <xf numFmtId="164" fontId="0" fillId="2" borderId="3" xfId="0" applyNumberFormat="1" applyFill="1" applyBorder="1"/>
    <xf numFmtId="11" fontId="0" fillId="2" borderId="0" xfId="0" applyNumberFormat="1" applyFill="1"/>
    <xf numFmtId="164" fontId="0" fillId="2" borderId="7" xfId="0" applyNumberFormat="1" applyFill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4" fontId="0" fillId="3" borderId="0" xfId="0" applyNumberFormat="1" applyFill="1" applyBorder="1"/>
    <xf numFmtId="164" fontId="0" fillId="3" borderId="3" xfId="0" applyNumberFormat="1" applyFill="1" applyBorder="1"/>
    <xf numFmtId="164" fontId="0" fillId="3" borderId="7" xfId="0" applyNumberFormat="1" applyFill="1" applyBorder="1"/>
    <xf numFmtId="0" fontId="1" fillId="6" borderId="4" xfId="0" applyFont="1" applyFill="1" applyBorder="1"/>
    <xf numFmtId="0" fontId="1" fillId="6" borderId="6" xfId="0" applyFon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164" fontId="0" fillId="6" borderId="8" xfId="0" applyNumberFormat="1" applyFill="1" applyBorder="1"/>
    <xf numFmtId="0" fontId="1" fillId="5" borderId="4" xfId="0" applyFont="1" applyFill="1" applyBorder="1"/>
    <xf numFmtId="0" fontId="1" fillId="5" borderId="6" xfId="0" applyFon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11" fontId="0" fillId="5" borderId="0" xfId="0" applyNumberFormat="1" applyFill="1"/>
    <xf numFmtId="164" fontId="0" fillId="5" borderId="8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164" fontId="0" fillId="5" borderId="0" xfId="0" applyNumberFormat="1" applyFill="1" applyBorder="1"/>
    <xf numFmtId="164" fontId="0" fillId="5" borderId="3" xfId="0" applyNumberFormat="1" applyFill="1" applyBorder="1"/>
    <xf numFmtId="164" fontId="0" fillId="5" borderId="7" xfId="0" applyNumberFormat="1" applyFill="1" applyBorder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rd.S" growShrinkType="overwriteClear" adjustColumnWidth="0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S" growShrinkType="overwriteClear" adjustColumnWidth="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rd.S1" growShrinkType="overwriteClear" adjustColumnWidth="0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om.optimized.S1" growShrinkType="overwriteClear" adjustColumnWidth="0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om.optimized.S" growShrinkType="overwriteClear" adjustColumnWidth="0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rd.S" growShrinkType="overwriteClear" adjustColumnWidth="0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om.optimized.S1" growShrinkType="overwriteClear" adjustColumnWidth="0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rd.S1" growShrinkType="overwriteClear" adjustColumnWidth="0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m.optimized.S1" growShrinkType="overwriteClear" adjustColumnWidth="0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d.S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d.S" growShrinkType="overwriteClear" adjustColumnWidth="0" connectionId="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rd.S1" growShrinkType="overwriteClear" adjustColumnWidth="0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om.optimized.S1" growShrinkType="overwriteClear" adjustColumnWidth="0" connectionId="1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rd.S" growShrinkType="overwriteClear" adjustColumnWidth="0" connectionId="1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om.optimized.S" growShrinkType="overwriteClear" adjustColumnWidth="0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5" workbookViewId="0">
      <selection activeCell="A19" sqref="A19:XFD19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4" width="10.28515625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3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1</v>
      </c>
      <c r="E2" s="29">
        <v>0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1</v>
      </c>
      <c r="Z2" s="29">
        <v>0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0.999999999999999</v>
      </c>
      <c r="E4" s="20">
        <v>5.3683753547763797E-13</v>
      </c>
      <c r="F4" s="20">
        <v>5.3683753547763797E-13</v>
      </c>
      <c r="G4" s="20">
        <v>5.3683753547763797E-13</v>
      </c>
      <c r="H4" s="21">
        <v>5.3683753547763797E-13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-9.9920072216264089E-16</v>
      </c>
      <c r="Z4" s="20">
        <v>5.3683753547763797E-13</v>
      </c>
      <c r="AA4" s="20">
        <v>5.3683753547763797E-13</v>
      </c>
      <c r="AB4" s="20">
        <v>5.3683753547763797E-13</v>
      </c>
      <c r="AC4" s="21">
        <v>5.3683753547763797E-13</v>
      </c>
      <c r="AD4" s="25">
        <f t="array" ref="AD4">MAX(ABS(Y4:AC4))</f>
        <v>5.3683753547763797E-13</v>
      </c>
      <c r="AE4" s="25">
        <f t="array" ref="AE4">MAX(IF($Y$2:$AC$2&lt;$AE$2,ABS($Y4:$AC4),0))</f>
        <v>5.3683753547763797E-13</v>
      </c>
    </row>
    <row r="5" spans="1:40" x14ac:dyDescent="0.25">
      <c r="B5" s="15">
        <v>1E-3</v>
      </c>
      <c r="C5" s="16">
        <v>100</v>
      </c>
      <c r="D5" s="20">
        <v>0.99999995204059899</v>
      </c>
      <c r="E5" s="20">
        <v>2.93861385444057E-10</v>
      </c>
      <c r="F5" s="20">
        <v>2.54052387039387E-8</v>
      </c>
      <c r="G5" s="20">
        <v>4.3921479438851799E-10</v>
      </c>
      <c r="H5" s="21">
        <v>1.9399103316222602E-9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1E-3</v>
      </c>
      <c r="X5" s="16">
        <v>100</v>
      </c>
      <c r="Y5" s="20">
        <v>-4.7959401006103519E-8</v>
      </c>
      <c r="Z5" s="20">
        <v>2.93861385444057E-10</v>
      </c>
      <c r="AA5" s="20">
        <v>2.54052387039387E-8</v>
      </c>
      <c r="AB5" s="20">
        <v>4.3921479438851799E-10</v>
      </c>
      <c r="AC5" s="21">
        <v>1.9399103316222602E-9</v>
      </c>
      <c r="AD5" s="25">
        <f t="array" ref="AD5">MAX(ABS(Y5:AC5))</f>
        <v>4.7959401006103519E-8</v>
      </c>
      <c r="AE5" s="25">
        <f t="array" ref="AE5">MAX(IF($Y$2:$AC$2&lt;$AE$2,ABS($Y5:$AC5),0))</f>
        <v>2.54052387039387E-8</v>
      </c>
    </row>
    <row r="6" spans="1:40" s="5" customFormat="1" x14ac:dyDescent="0.25">
      <c r="B6" s="44">
        <v>0</v>
      </c>
      <c r="C6" s="45">
        <v>200</v>
      </c>
      <c r="D6" s="46">
        <v>1.0000000000012601</v>
      </c>
      <c r="E6" s="46">
        <v>-2.9391196272720101E-2</v>
      </c>
      <c r="F6" s="46">
        <v>-2.9391196272720101E-2</v>
      </c>
      <c r="G6" s="46">
        <v>-2.9391196272720101E-2</v>
      </c>
      <c r="H6" s="47">
        <v>-2.9391196272720101E-2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4">
        <v>0</v>
      </c>
      <c r="X6" s="45">
        <v>200</v>
      </c>
      <c r="Y6" s="46">
        <v>1.2601031329495527E-12</v>
      </c>
      <c r="Z6" s="46">
        <v>-2.9391196272720101E-2</v>
      </c>
      <c r="AA6" s="46">
        <v>-2.9391196272720101E-2</v>
      </c>
      <c r="AB6" s="46">
        <v>-2.9391196272720101E-2</v>
      </c>
      <c r="AC6" s="47">
        <v>-2.9391196272720101E-2</v>
      </c>
      <c r="AD6" s="49">
        <f t="array" ref="AD6">MAX(ABS(Y6:AC6))</f>
        <v>2.9391196272720101E-2</v>
      </c>
      <c r="AE6" s="49">
        <f t="array" ref="AE6">MAX(IF($Y$2:$AC$2&lt;$AE$2,ABS($Y6:$AC6),0))</f>
        <v>2.9391196272720101E-2</v>
      </c>
      <c r="AF6" s="4"/>
      <c r="AM6" s="4"/>
      <c r="AN6" s="4"/>
    </row>
    <row r="7" spans="1:40" x14ac:dyDescent="0.25">
      <c r="B7" s="15">
        <v>1E-3</v>
      </c>
      <c r="C7" s="16">
        <v>200</v>
      </c>
      <c r="D7" s="20">
        <v>0.99999999729878797</v>
      </c>
      <c r="E7" s="20">
        <v>6.2935090961455702E-10</v>
      </c>
      <c r="F7" s="20">
        <v>4.39063164930266E-10</v>
      </c>
      <c r="G7" s="20">
        <v>7.4192003415429996E-10</v>
      </c>
      <c r="H7" s="21">
        <v>2.0052267384789599E-10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-2.7012120318303801E-9</v>
      </c>
      <c r="Z7" s="20">
        <v>6.2935090961455702E-10</v>
      </c>
      <c r="AA7" s="20">
        <v>4.39063164930266E-10</v>
      </c>
      <c r="AB7" s="20">
        <v>7.4192003415429996E-10</v>
      </c>
      <c r="AC7" s="21">
        <v>2.0052267384789599E-10</v>
      </c>
      <c r="AD7" s="25">
        <f t="array" ref="AD7">MAX(ABS(Y7:AC7))</f>
        <v>2.7012120318303801E-9</v>
      </c>
      <c r="AE7" s="25">
        <f t="array" ref="AE7">MAX(IF($Y$2:$AC$2&lt;$AE$2,ABS($Y7:$AC7),0))</f>
        <v>7.4192003415429996E-10</v>
      </c>
    </row>
    <row r="8" spans="1:40" x14ac:dyDescent="0.25">
      <c r="B8" s="15">
        <v>0</v>
      </c>
      <c r="C8" s="16">
        <v>400</v>
      </c>
      <c r="D8" s="20">
        <v>1.00000000000366</v>
      </c>
      <c r="E8" s="20">
        <v>-1.49671731841841E-12</v>
      </c>
      <c r="F8" s="20">
        <v>2.65033419273362E-14</v>
      </c>
      <c r="G8" s="20">
        <v>-8.0593384207856604E-13</v>
      </c>
      <c r="H8" s="21">
        <v>-2.22202884513666E-12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3.6599612229792911E-12</v>
      </c>
      <c r="Z8" s="20">
        <v>-1.49671731841841E-12</v>
      </c>
      <c r="AA8" s="20">
        <v>2.65033419273362E-14</v>
      </c>
      <c r="AB8" s="20">
        <v>-8.0593384207856604E-13</v>
      </c>
      <c r="AC8" s="21">
        <v>-2.22202884513666E-12</v>
      </c>
      <c r="AD8" s="25">
        <f t="array" ref="AD8">MAX(ABS(Y8:AC8))</f>
        <v>3.6599612229792911E-12</v>
      </c>
      <c r="AE8" s="25">
        <f t="array" ref="AE8">MAX(IF($Y$2:$AC$2&lt;$AE$2,ABS($Y8:$AC8),0))</f>
        <v>2.22202884513666E-12</v>
      </c>
    </row>
    <row r="9" spans="1:40" x14ac:dyDescent="0.25">
      <c r="B9" s="15">
        <v>1E-3</v>
      </c>
      <c r="C9" s="16">
        <v>400</v>
      </c>
      <c r="D9" s="20">
        <v>0.999999997361805</v>
      </c>
      <c r="E9" s="20">
        <v>1.8995290379942998E-9</v>
      </c>
      <c r="F9" s="20">
        <v>1.6152659449758501E-10</v>
      </c>
      <c r="G9" s="20">
        <v>-5.9408004319348301E-10</v>
      </c>
      <c r="H9" s="21">
        <v>-9.1925169761273497E-10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-2.6381949957965389E-9</v>
      </c>
      <c r="Z9" s="20">
        <v>1.8995290379942998E-9</v>
      </c>
      <c r="AA9" s="20">
        <v>1.6152659449758501E-10</v>
      </c>
      <c r="AB9" s="20">
        <v>-5.9408004319348301E-10</v>
      </c>
      <c r="AC9" s="21">
        <v>-9.1925169761273497E-10</v>
      </c>
      <c r="AD9" s="25">
        <f t="array" ref="AD9">MAX(ABS(Y9:AC9))</f>
        <v>2.6381949957965389E-9</v>
      </c>
      <c r="AE9" s="25">
        <f t="array" ref="AE9">MAX(IF($Y$2:$AC$2&lt;$AE$2,ABS($Y9:$AC9),0))</f>
        <v>1.8995290379942998E-9</v>
      </c>
    </row>
    <row r="10" spans="1:40" s="36" customFormat="1" x14ac:dyDescent="0.25">
      <c r="B10" s="37">
        <v>0</v>
      </c>
      <c r="C10" s="38">
        <v>800</v>
      </c>
      <c r="D10" s="39">
        <v>0.99999955965800802</v>
      </c>
      <c r="E10" s="39">
        <v>-0.59050881560740198</v>
      </c>
      <c r="F10" s="39">
        <v>-0.59050757915609997</v>
      </c>
      <c r="G10" s="39">
        <v>-0.59051128693375499</v>
      </c>
      <c r="H10" s="40">
        <v>-0.59051219212210404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>
        <v>0</v>
      </c>
      <c r="X10" s="38">
        <v>800</v>
      </c>
      <c r="Y10" s="39">
        <v>-4.4034199198073054E-7</v>
      </c>
      <c r="Z10" s="39">
        <v>-0.59050881560740198</v>
      </c>
      <c r="AA10" s="39">
        <v>-0.59050757915609997</v>
      </c>
      <c r="AB10" s="39">
        <v>-0.59051128693375499</v>
      </c>
      <c r="AC10" s="40">
        <v>-0.59051219212210404</v>
      </c>
      <c r="AD10" s="42">
        <f t="array" ref="AD10">MAX(ABS(Y10:AC10))</f>
        <v>0.59051219212210404</v>
      </c>
      <c r="AE10" s="42">
        <f t="array" ref="AE10">MAX(IF($Y$2:$AC$2&lt;$AE$2,ABS($Y10:$AC10),0))</f>
        <v>0.59051219212210404</v>
      </c>
      <c r="AF10" s="43"/>
      <c r="AM10" s="43"/>
      <c r="AN10" s="43"/>
    </row>
    <row r="11" spans="1:40" s="36" customFormat="1" x14ac:dyDescent="0.25">
      <c r="B11" s="37">
        <v>1E-3</v>
      </c>
      <c r="C11" s="38">
        <v>800</v>
      </c>
      <c r="D11" s="39">
        <v>1.0206315819392799</v>
      </c>
      <c r="E11" s="39">
        <v>-1.0158873762544001</v>
      </c>
      <c r="F11" s="39">
        <v>-1.0158873762544001</v>
      </c>
      <c r="G11" s="39">
        <v>-1.0158873762544001</v>
      </c>
      <c r="H11" s="40">
        <v>-1.0158873762544001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37">
        <v>1E-3</v>
      </c>
      <c r="X11" s="38">
        <v>800</v>
      </c>
      <c r="Y11" s="39">
        <v>2.0631581939279942E-2</v>
      </c>
      <c r="Z11" s="39">
        <v>-1.0158873762544001</v>
      </c>
      <c r="AA11" s="39">
        <v>-1.0158873762544001</v>
      </c>
      <c r="AB11" s="39">
        <v>-1.0158873762544001</v>
      </c>
      <c r="AC11" s="40">
        <v>-1.0158873762544001</v>
      </c>
      <c r="AD11" s="42">
        <f t="array" ref="AD11">MAX(ABS(Y11:AC11))</f>
        <v>1.0158873762544001</v>
      </c>
      <c r="AE11" s="42">
        <f t="array" ref="AE11">MAX(IF($Y$2:$AC$2&lt;$AE$2,ABS($Y11:$AC11),0))</f>
        <v>1.0158873762544001</v>
      </c>
      <c r="AF11" s="43"/>
      <c r="AM11" s="43"/>
      <c r="AN11" s="43"/>
    </row>
    <row r="12" spans="1:40" x14ac:dyDescent="0.25">
      <c r="B12" s="15">
        <v>0</v>
      </c>
      <c r="C12" s="16">
        <v>1600</v>
      </c>
      <c r="D12" s="20">
        <v>0.99712690442131102</v>
      </c>
      <c r="E12" s="20">
        <v>8.7082021215525004E-6</v>
      </c>
      <c r="F12" s="20">
        <v>4.5300357636816202E-5</v>
      </c>
      <c r="G12" s="20">
        <v>2.5413139933921501E-5</v>
      </c>
      <c r="H12" s="21">
        <v>4.7082462181377502E-6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-2.8730955786889778E-3</v>
      </c>
      <c r="Z12" s="20">
        <v>8.7082021215525004E-6</v>
      </c>
      <c r="AA12" s="20">
        <v>4.5300357636816202E-5</v>
      </c>
      <c r="AB12" s="20">
        <v>2.5413139933921501E-5</v>
      </c>
      <c r="AC12" s="21">
        <v>4.7082462181377502E-6</v>
      </c>
      <c r="AD12" s="25">
        <f t="array" ref="AD12">MAX(ABS(Y12:AC12))</f>
        <v>2.8730955786889778E-3</v>
      </c>
      <c r="AE12" s="25">
        <f t="array" ref="AE12">MAX(IF($Y$2:$AC$2&lt;$AE$2,ABS($Y12:$AC12),0))</f>
        <v>4.5300357636816202E-5</v>
      </c>
    </row>
    <row r="13" spans="1:40" ht="15.75" thickBot="1" x14ac:dyDescent="0.3">
      <c r="B13" s="17">
        <v>1E-3</v>
      </c>
      <c r="C13" s="19">
        <v>1600</v>
      </c>
      <c r="D13" s="22">
        <v>0.99503902529740096</v>
      </c>
      <c r="E13" s="22">
        <v>2.64296409883714E-5</v>
      </c>
      <c r="F13" s="22">
        <v>6.6140303780640598E-6</v>
      </c>
      <c r="G13" s="22">
        <v>1.5627907121805299E-5</v>
      </c>
      <c r="H13" s="23">
        <v>4.8760446341107897E-6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1E-3</v>
      </c>
      <c r="X13" s="19">
        <v>1600</v>
      </c>
      <c r="Y13" s="22">
        <v>-4.9609747025990414E-3</v>
      </c>
      <c r="Z13" s="22">
        <v>2.64296409883714E-5</v>
      </c>
      <c r="AA13" s="22">
        <v>6.6140303780640598E-6</v>
      </c>
      <c r="AB13" s="22">
        <v>1.5627907121805299E-5</v>
      </c>
      <c r="AC13" s="23">
        <v>4.8760446341107897E-6</v>
      </c>
      <c r="AD13" s="26">
        <f t="array" ref="AD13">MAX(ABS(Y13:AC13))</f>
        <v>4.9609747025990414E-3</v>
      </c>
      <c r="AE13" s="26">
        <f t="array" ref="AE13">MAX(IF($Y$2:$AC$2&lt;$AE$2,ABS($Y13:$AC13),0))</f>
        <v>2.64296409883714E-5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1</v>
      </c>
      <c r="E15" s="29">
        <f>E2</f>
        <v>0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1</v>
      </c>
      <c r="Z15" s="29">
        <v>0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8" x14ac:dyDescent="0.25">
      <c r="B17" s="15">
        <v>0</v>
      </c>
      <c r="C17" s="16">
        <v>100</v>
      </c>
      <c r="D17" s="20">
        <v>0.999999999999999</v>
      </c>
      <c r="E17" s="20">
        <v>-5.6802524460923995E-13</v>
      </c>
      <c r="F17" s="20">
        <v>-5.6802524460923995E-13</v>
      </c>
      <c r="G17" s="20">
        <v>-5.6802524460923995E-13</v>
      </c>
      <c r="H17" s="21">
        <v>-5.6802524460923995E-13</v>
      </c>
      <c r="W17" s="15">
        <f t="array" ref="W17:X26">B17:C26</f>
        <v>0</v>
      </c>
      <c r="X17" s="16">
        <v>100</v>
      </c>
      <c r="Y17" s="20">
        <f t="array" ref="Y17:AC26">D17:H26-Y15:AC15</f>
        <v>-9.9920072216264089E-16</v>
      </c>
      <c r="Z17" s="20">
        <v>-5.6802524460923995E-13</v>
      </c>
      <c r="AA17" s="20">
        <v>-5.6802524460923995E-13</v>
      </c>
      <c r="AB17" s="20">
        <v>-5.6802524460923995E-13</v>
      </c>
      <c r="AC17" s="21">
        <v>-5.6802524460923995E-13</v>
      </c>
      <c r="AD17" s="25">
        <f t="array" ref="AD17">MAX(ABS(Y17:AC17))</f>
        <v>5.6802524460923995E-13</v>
      </c>
      <c r="AE17" s="25">
        <f t="array" ref="AE17">MAX(IF(Y$15:AC$15&lt;$AE$15,ABS($Y17:$AC17),0))</f>
        <v>5.6802524460923995E-13</v>
      </c>
    </row>
    <row r="18" spans="2:38" x14ac:dyDescent="0.25">
      <c r="B18" s="15">
        <v>1E-3</v>
      </c>
      <c r="C18" s="16">
        <v>100</v>
      </c>
      <c r="D18" s="20">
        <v>0.99999996572565497</v>
      </c>
      <c r="E18" s="20">
        <v>1.42978337440732E-8</v>
      </c>
      <c r="F18" s="20">
        <v>6.5361418070678198E-10</v>
      </c>
      <c r="G18" s="20">
        <v>-1.6861912400401398E-11</v>
      </c>
      <c r="H18" s="21">
        <v>-1.6861912400401398E-11</v>
      </c>
      <c r="W18" s="15">
        <v>1E-3</v>
      </c>
      <c r="X18" s="16">
        <v>100</v>
      </c>
      <c r="Y18" s="20">
        <v>-3.4274345028784126E-8</v>
      </c>
      <c r="Z18" s="20">
        <v>1.42978337440732E-8</v>
      </c>
      <c r="AA18" s="20">
        <v>6.5361418070678198E-10</v>
      </c>
      <c r="AB18" s="20">
        <v>-1.6861912400401398E-11</v>
      </c>
      <c r="AC18" s="21">
        <v>-1.6861912400401398E-11</v>
      </c>
      <c r="AD18" s="25">
        <f t="array" ref="AD18">MAX(ABS(Y18:AC18))</f>
        <v>3.4274345028784126E-8</v>
      </c>
      <c r="AE18" s="25">
        <f t="array" ref="AE18">MAX(IF(Y$15:AC$15&lt;$AE$15,ABS($Y18:$AC18),0))</f>
        <v>1.42978337440732E-8</v>
      </c>
    </row>
    <row r="19" spans="2:38" s="6" customFormat="1" x14ac:dyDescent="0.25">
      <c r="B19" s="55">
        <v>0</v>
      </c>
      <c r="C19" s="56">
        <v>200</v>
      </c>
      <c r="D19" s="57">
        <v>1.0000000000011999</v>
      </c>
      <c r="E19" s="57">
        <v>0.50000000000004696</v>
      </c>
      <c r="F19" s="57">
        <v>0.50000000000004696</v>
      </c>
      <c r="G19" s="57">
        <v>0.50000000000004696</v>
      </c>
      <c r="H19" s="58">
        <v>0.50000000000004696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55">
        <v>0</v>
      </c>
      <c r="X19" s="56">
        <v>200</v>
      </c>
      <c r="Y19" s="57">
        <v>1.1999290450148692E-12</v>
      </c>
      <c r="Z19" s="57">
        <v>0.50000000000004696</v>
      </c>
      <c r="AA19" s="57">
        <v>0.50000000000004696</v>
      </c>
      <c r="AB19" s="57">
        <v>0.50000000000004696</v>
      </c>
      <c r="AC19" s="58">
        <v>0.50000000000004696</v>
      </c>
      <c r="AD19" s="59">
        <f t="array" ref="AD19">MAX(ABS(Y19:AC19))</f>
        <v>0.50000000000004696</v>
      </c>
      <c r="AE19" s="59">
        <f t="array" ref="AE19">MAX(IF(Y$15:AC$15&lt;$AE$15,ABS($Y19:$AC19),0))</f>
        <v>0.50000000000004696</v>
      </c>
      <c r="AG19" s="7"/>
      <c r="AH19" s="7"/>
      <c r="AI19" s="7"/>
      <c r="AJ19" s="7"/>
      <c r="AK19" s="7"/>
      <c r="AL19" s="7"/>
    </row>
    <row r="20" spans="2:38" x14ac:dyDescent="0.25">
      <c r="B20" s="15">
        <v>1E-3</v>
      </c>
      <c r="C20" s="16">
        <v>200</v>
      </c>
      <c r="D20" s="20">
        <v>0.99999999110760796</v>
      </c>
      <c r="E20" s="20">
        <v>1.49020528716696E-9</v>
      </c>
      <c r="F20" s="20">
        <v>5.3422786818449505E-10</v>
      </c>
      <c r="G20" s="20">
        <v>2.30748440255361E-10</v>
      </c>
      <c r="H20" s="21">
        <v>2.30748440255361E-10</v>
      </c>
      <c r="W20" s="15">
        <v>1E-3</v>
      </c>
      <c r="X20" s="16">
        <v>200</v>
      </c>
      <c r="Y20" s="20">
        <v>-8.8923920449346383E-9</v>
      </c>
      <c r="Z20" s="20">
        <v>1.49020528716696E-9</v>
      </c>
      <c r="AA20" s="20">
        <v>5.3422786818449505E-10</v>
      </c>
      <c r="AB20" s="20">
        <v>2.30748440255361E-10</v>
      </c>
      <c r="AC20" s="21">
        <v>2.30748440255361E-10</v>
      </c>
      <c r="AD20" s="25">
        <f t="array" ref="AD20">MAX(ABS(Y20:AC20))</f>
        <v>8.8923920449346383E-9</v>
      </c>
      <c r="AE20" s="25">
        <f t="array" ref="AE20">MAX(IF(Y$15:AC$15&lt;$AE$15,ABS($Y20:$AC20),0))</f>
        <v>1.49020528716696E-9</v>
      </c>
    </row>
    <row r="21" spans="2:38" x14ac:dyDescent="0.25">
      <c r="B21" s="15">
        <v>0</v>
      </c>
      <c r="C21" s="16">
        <v>400</v>
      </c>
      <c r="D21" s="20">
        <v>0.999999999999999</v>
      </c>
      <c r="E21" s="20">
        <v>6.8848290190326804E-13</v>
      </c>
      <c r="F21" s="20">
        <v>6.8848290190326804E-13</v>
      </c>
      <c r="G21" s="20">
        <v>6.8848290190326804E-13</v>
      </c>
      <c r="H21" s="21">
        <v>6.8848290190326804E-13</v>
      </c>
      <c r="W21" s="15">
        <v>0</v>
      </c>
      <c r="X21" s="16">
        <v>400</v>
      </c>
      <c r="Y21" s="20">
        <v>-9.9920072216264089E-16</v>
      </c>
      <c r="Z21" s="20">
        <v>6.8848290190326804E-13</v>
      </c>
      <c r="AA21" s="20">
        <v>6.8848290190326804E-13</v>
      </c>
      <c r="AB21" s="20">
        <v>6.8848290190326804E-13</v>
      </c>
      <c r="AC21" s="21">
        <v>6.8848290190326804E-13</v>
      </c>
      <c r="AD21" s="25">
        <f t="array" ref="AD21">MAX(ABS(Y21:AC21))</f>
        <v>6.8848290190326804E-13</v>
      </c>
      <c r="AE21" s="25">
        <f t="array" ref="AE21">MAX(IF(Y$15:AC$15&lt;$AE$15,ABS($Y21:$AC21),0))</f>
        <v>6.8848290190326804E-13</v>
      </c>
    </row>
    <row r="22" spans="2:38" x14ac:dyDescent="0.25">
      <c r="B22" s="15">
        <v>1E-3</v>
      </c>
      <c r="C22" s="16">
        <v>400</v>
      </c>
      <c r="D22" s="20">
        <v>0.99999998995547301</v>
      </c>
      <c r="E22" s="20">
        <v>7.4345823174879201E-9</v>
      </c>
      <c r="F22" s="20">
        <v>-3.4207891637488098E-11</v>
      </c>
      <c r="G22" s="20">
        <v>6.5880545703177302E-11</v>
      </c>
      <c r="H22" s="21">
        <v>-3.4207891637488098E-11</v>
      </c>
      <c r="W22" s="15">
        <v>1E-3</v>
      </c>
      <c r="X22" s="16">
        <v>400</v>
      </c>
      <c r="Y22" s="20">
        <v>-1.0044526987940117E-8</v>
      </c>
      <c r="Z22" s="20">
        <v>7.4345823174879201E-9</v>
      </c>
      <c r="AA22" s="20">
        <v>-3.4207891637488098E-11</v>
      </c>
      <c r="AB22" s="20">
        <v>6.5880545703177302E-11</v>
      </c>
      <c r="AC22" s="21">
        <v>-3.4207891637488098E-11</v>
      </c>
      <c r="AD22" s="25">
        <f t="array" ref="AD22">MAX(ABS(Y22:AC22))</f>
        <v>1.0044526987940117E-8</v>
      </c>
      <c r="AE22" s="25">
        <f t="array" ref="AE22">MAX(IF(Y$15:AC$15&lt;$AE$15,ABS($Y22:$AC22),0))</f>
        <v>7.4345823174879201E-9</v>
      </c>
    </row>
    <row r="23" spans="2:38" x14ac:dyDescent="0.25">
      <c r="B23" s="15">
        <v>0</v>
      </c>
      <c r="C23" s="16">
        <v>800</v>
      </c>
      <c r="D23" s="20">
        <v>0.999999999999999</v>
      </c>
      <c r="E23" s="20">
        <v>-2.5418356402437101E-2</v>
      </c>
      <c r="F23" s="20">
        <v>-2.5418356402437101E-2</v>
      </c>
      <c r="G23" s="20">
        <v>-2.5418356402437101E-2</v>
      </c>
      <c r="H23" s="21">
        <v>-2.5418356402437101E-2</v>
      </c>
      <c r="W23" s="15">
        <v>0</v>
      </c>
      <c r="X23" s="16">
        <v>800</v>
      </c>
      <c r="Y23" s="20">
        <v>-9.9920072216264089E-16</v>
      </c>
      <c r="Z23" s="20">
        <v>-2.5418356402437101E-2</v>
      </c>
      <c r="AA23" s="20">
        <v>-2.5418356402437101E-2</v>
      </c>
      <c r="AB23" s="20">
        <v>-2.5418356402437101E-2</v>
      </c>
      <c r="AC23" s="21">
        <v>-2.5418356402437101E-2</v>
      </c>
      <c r="AD23" s="25">
        <f t="array" ref="AD23">MAX(ABS(Y23:AC23))</f>
        <v>2.5418356402437101E-2</v>
      </c>
      <c r="AE23" s="25">
        <f t="array" ref="AE23">MAX(IF(Y$15:AC$15&lt;$AE$15,ABS($Y23:$AC23),0))</f>
        <v>2.5418356402437101E-2</v>
      </c>
    </row>
    <row r="24" spans="2:38" s="43" customFormat="1" x14ac:dyDescent="0.25">
      <c r="B24" s="37">
        <v>1E-3</v>
      </c>
      <c r="C24" s="38">
        <v>800</v>
      </c>
      <c r="D24" s="39">
        <v>0.999999999999999</v>
      </c>
      <c r="E24" s="39">
        <v>0.999999999999999</v>
      </c>
      <c r="F24" s="39">
        <v>0.999999999999999</v>
      </c>
      <c r="G24" s="39">
        <v>0.999999999999999</v>
      </c>
      <c r="H24" s="40">
        <v>0.999999999999999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>
        <v>1E-3</v>
      </c>
      <c r="X24" s="38">
        <v>800</v>
      </c>
      <c r="Y24" s="39">
        <v>-9.9920072216264089E-16</v>
      </c>
      <c r="Z24" s="39">
        <v>0.999999999999999</v>
      </c>
      <c r="AA24" s="39">
        <v>0.999999999999999</v>
      </c>
      <c r="AB24" s="39">
        <v>0.999999999999999</v>
      </c>
      <c r="AC24" s="40">
        <v>0.999999999999999</v>
      </c>
      <c r="AD24" s="42">
        <f t="array" ref="AD24">MAX(ABS(Y24:AC24))</f>
        <v>0.999999999999999</v>
      </c>
      <c r="AE24" s="42">
        <f t="array" ref="AE24">MAX(IF(Y$15:AC$15&lt;$AE$15,ABS($Y24:$AC24),0))</f>
        <v>0.999999999999999</v>
      </c>
      <c r="AG24" s="36"/>
      <c r="AH24" s="36"/>
      <c r="AI24" s="36"/>
      <c r="AJ24" s="36"/>
      <c r="AK24" s="36"/>
      <c r="AL24" s="36"/>
    </row>
    <row r="25" spans="2:38" x14ac:dyDescent="0.25">
      <c r="B25" s="15">
        <v>0</v>
      </c>
      <c r="C25" s="16">
        <v>1600</v>
      </c>
      <c r="D25" s="20">
        <v>0.999999999999999</v>
      </c>
      <c r="E25" s="20">
        <v>1.1774031878387301E-12</v>
      </c>
      <c r="F25" s="20">
        <v>1.1774031878387301E-12</v>
      </c>
      <c r="G25" s="20">
        <v>1.1774031878387301E-12</v>
      </c>
      <c r="H25" s="21">
        <v>1.1774031878387301E-12</v>
      </c>
      <c r="W25" s="15">
        <v>0</v>
      </c>
      <c r="X25" s="16">
        <v>1600</v>
      </c>
      <c r="Y25" s="20">
        <v>-9.9920072216264089E-16</v>
      </c>
      <c r="Z25" s="20">
        <v>1.1774031878387301E-12</v>
      </c>
      <c r="AA25" s="20">
        <v>1.1774031878387301E-12</v>
      </c>
      <c r="AB25" s="20">
        <v>1.1774031878387301E-12</v>
      </c>
      <c r="AC25" s="21">
        <v>1.1774031878387301E-12</v>
      </c>
      <c r="AD25" s="25">
        <f t="array" ref="AD25">MAX(ABS(Y25:AC25))</f>
        <v>1.1774031878387301E-12</v>
      </c>
      <c r="AE25" s="25">
        <f t="array" ref="AE25">MAX(IF(Y$15:AC$15&lt;$AE$15,ABS($Y25:$AC25),0))</f>
        <v>1.1774031878387301E-12</v>
      </c>
    </row>
    <row r="26" spans="2:38" ht="15.75" thickBot="1" x14ac:dyDescent="0.3">
      <c r="B26" s="17">
        <v>1E-3</v>
      </c>
      <c r="C26" s="19">
        <v>1600</v>
      </c>
      <c r="D26" s="22">
        <v>0.999999999999999</v>
      </c>
      <c r="E26" s="22">
        <v>3.0926753863980298E-10</v>
      </c>
      <c r="F26" s="22">
        <v>3.0926753863980298E-10</v>
      </c>
      <c r="G26" s="22">
        <v>3.0926753863980298E-10</v>
      </c>
      <c r="H26" s="23">
        <v>3.0926753863980298E-10</v>
      </c>
      <c r="W26" s="17">
        <v>1E-3</v>
      </c>
      <c r="X26" s="19">
        <v>1600</v>
      </c>
      <c r="Y26" s="22">
        <v>-9.9920072216264089E-16</v>
      </c>
      <c r="Z26" s="22">
        <v>3.0926753863980298E-10</v>
      </c>
      <c r="AA26" s="22">
        <v>3.0926753863980298E-10</v>
      </c>
      <c r="AB26" s="22">
        <v>3.0926753863980298E-10</v>
      </c>
      <c r="AC26" s="23">
        <v>3.0926753863980298E-10</v>
      </c>
      <c r="AD26" s="26">
        <f t="array" ref="AD26">MAX(ABS(Y26:AC26))</f>
        <v>3.0926753863980298E-10</v>
      </c>
      <c r="AE26" s="26">
        <f t="array" ref="AE26">MAX(IF(Y$15:AC$15&lt;$AE$15,ABS($Y26:$AC26),0))</f>
        <v>3.0926753863980298E-10</v>
      </c>
    </row>
    <row r="28" spans="2:38" ht="15.75" thickBot="1" x14ac:dyDescent="0.3"/>
    <row r="29" spans="2:38" s="3" customFormat="1" ht="19.5" thickBot="1" x14ac:dyDescent="0.35">
      <c r="B29" s="27" t="s">
        <v>9</v>
      </c>
      <c r="C29" s="28" t="s">
        <v>6</v>
      </c>
      <c r="D29" s="29">
        <v>1</v>
      </c>
      <c r="E29" s="29">
        <v>1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1</v>
      </c>
      <c r="Z29" s="29">
        <v>1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8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8" x14ac:dyDescent="0.25">
      <c r="B31" s="15">
        <v>0</v>
      </c>
      <c r="C31" s="16">
        <v>100</v>
      </c>
      <c r="D31" s="20">
        <v>0.999999999999999</v>
      </c>
      <c r="E31" s="20">
        <v>0.999999999999999</v>
      </c>
      <c r="F31" s="20">
        <v>1</v>
      </c>
      <c r="G31" s="20">
        <v>1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-9.9920072216264089E-16</v>
      </c>
      <c r="Z31" s="20">
        <v>-9.9920072216264089E-16</v>
      </c>
      <c r="AA31" s="20">
        <v>0</v>
      </c>
      <c r="AB31" s="20">
        <v>0</v>
      </c>
      <c r="AC31" s="21">
        <v>0</v>
      </c>
      <c r="AD31" s="25">
        <f t="array" ref="AD31">MAX(ABS(Y31:AC31))</f>
        <v>9.9920072216264089E-16</v>
      </c>
      <c r="AE31" s="25">
        <f t="array" ref="AE31">MAX(IF($Y$29:$AC$29&gt;1-$AE$29,ABS($Y31:$AC31),0))</f>
        <v>9.9920072216264089E-16</v>
      </c>
    </row>
    <row r="32" spans="2:38" x14ac:dyDescent="0.25">
      <c r="B32" s="15">
        <v>1E-3</v>
      </c>
      <c r="C32" s="16">
        <v>100</v>
      </c>
      <c r="D32" s="20">
        <v>0.99999995204059899</v>
      </c>
      <c r="E32" s="20">
        <v>0.99999995719176404</v>
      </c>
      <c r="F32" s="20">
        <v>0.99999999326540701</v>
      </c>
      <c r="G32" s="20">
        <v>0.99999999411368001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-4.7959401006103519E-8</v>
      </c>
      <c r="Z32" s="20">
        <v>-4.2808235956037777E-8</v>
      </c>
      <c r="AA32" s="20">
        <v>-6.7345929943840588E-9</v>
      </c>
      <c r="AB32" s="20">
        <v>-5.8863199869918503E-9</v>
      </c>
      <c r="AC32" s="21">
        <v>0</v>
      </c>
      <c r="AD32" s="25">
        <f t="array" ref="AD32">MAX(ABS(Y32:AC32))</f>
        <v>4.7959401006103519E-8</v>
      </c>
      <c r="AE32" s="25">
        <f t="array" ref="AE32">MAX(IF($Y$29:$AC$29&gt;1-$AE$29,ABS($Y32:$AC32),0))</f>
        <v>4.7959401006103519E-8</v>
      </c>
    </row>
    <row r="33" spans="2:31" x14ac:dyDescent="0.25">
      <c r="B33" s="15">
        <v>0</v>
      </c>
      <c r="C33" s="16">
        <v>200</v>
      </c>
      <c r="D33" s="20">
        <v>1.0000000000012601</v>
      </c>
      <c r="E33" s="20">
        <v>1.0000000000012601</v>
      </c>
      <c r="F33" s="20">
        <v>1.00000000000058</v>
      </c>
      <c r="G33" s="20">
        <v>1.0000000000001701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1.2601031329495527E-12</v>
      </c>
      <c r="Z33" s="20">
        <v>1.2601031329495527E-12</v>
      </c>
      <c r="AA33" s="20">
        <v>5.7998050806418178E-13</v>
      </c>
      <c r="AB33" s="20">
        <v>1.7008616737257398E-13</v>
      </c>
      <c r="AC33" s="21">
        <v>0</v>
      </c>
      <c r="AD33" s="25">
        <f t="array" ref="AD33">MAX(ABS(Y33:AC33))</f>
        <v>1.2601031329495527E-12</v>
      </c>
      <c r="AE33" s="25">
        <f t="array" ref="AE33">MAX(IF($Y$29:$AC$29&gt;1-$AE$29,ABS($Y33:$AC33),0))</f>
        <v>1.2601031329495527E-12</v>
      </c>
    </row>
    <row r="34" spans="2:31" x14ac:dyDescent="0.25">
      <c r="B34" s="15">
        <v>1E-3</v>
      </c>
      <c r="C34" s="16">
        <v>200</v>
      </c>
      <c r="D34" s="20">
        <v>0.99999999729878797</v>
      </c>
      <c r="E34" s="20">
        <v>0.99999999831824404</v>
      </c>
      <c r="F34" s="20">
        <v>0.99999999840231901</v>
      </c>
      <c r="G34" s="20">
        <v>0.99999999928238004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-2.7012120318303801E-9</v>
      </c>
      <c r="Z34" s="20">
        <v>-1.681755956717268E-9</v>
      </c>
      <c r="AA34" s="20">
        <v>-1.5976809875084541E-9</v>
      </c>
      <c r="AB34" s="20">
        <v>-7.1761996345287571E-10</v>
      </c>
      <c r="AC34" s="21">
        <v>0</v>
      </c>
      <c r="AD34" s="25">
        <f t="array" ref="AD34">MAX(ABS(Y34:AC34))</f>
        <v>2.7012120318303801E-9</v>
      </c>
      <c r="AE34" s="25">
        <f t="array" ref="AE34">MAX(IF($Y$29:$AC$29&gt;1-$AE$29,ABS($Y34:$AC34),0))</f>
        <v>2.7012120318303801E-9</v>
      </c>
    </row>
    <row r="35" spans="2:31" x14ac:dyDescent="0.25">
      <c r="B35" s="15">
        <v>0</v>
      </c>
      <c r="C35" s="16">
        <v>400</v>
      </c>
      <c r="D35" s="20">
        <v>1.00000000000366</v>
      </c>
      <c r="E35" s="20">
        <v>1.00000000000499</v>
      </c>
      <c r="F35" s="20">
        <v>1.0000000000015901</v>
      </c>
      <c r="G35" s="20">
        <v>1.00000000000225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3.6599612229792911E-12</v>
      </c>
      <c r="Z35" s="20">
        <v>4.9900084064802286E-12</v>
      </c>
      <c r="AA35" s="20">
        <v>1.5900614158681492E-12</v>
      </c>
      <c r="AB35" s="20">
        <v>2.2499779817053422E-12</v>
      </c>
      <c r="AC35" s="21">
        <v>0</v>
      </c>
      <c r="AD35" s="25">
        <f t="array" ref="AD35">MAX(ABS(Y35:AC35))</f>
        <v>4.9900084064802286E-12</v>
      </c>
      <c r="AE35" s="25">
        <f t="array" ref="AE35">MAX(IF($Y$29:$AC$29&gt;1-$AE$29,ABS($Y35:$AC35),0))</f>
        <v>4.9900084064802286E-12</v>
      </c>
    </row>
    <row r="36" spans="2:31" x14ac:dyDescent="0.25">
      <c r="B36" s="15">
        <v>1E-3</v>
      </c>
      <c r="C36" s="16">
        <v>400</v>
      </c>
      <c r="D36" s="20">
        <v>0.999999997361805</v>
      </c>
      <c r="E36" s="20">
        <v>0.99999999845943999</v>
      </c>
      <c r="F36" s="20">
        <v>0.99999999933402595</v>
      </c>
      <c r="G36" s="20">
        <v>0.99999999926865601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-2.6381949957965389E-9</v>
      </c>
      <c r="Z36" s="20">
        <v>-1.5405600128914898E-9</v>
      </c>
      <c r="AA36" s="20">
        <v>-6.6597405368185036E-10</v>
      </c>
      <c r="AB36" s="20">
        <v>-7.3134398537177958E-10</v>
      </c>
      <c r="AC36" s="21">
        <v>0</v>
      </c>
      <c r="AD36" s="25">
        <f t="array" ref="AD36">MAX(ABS(Y36:AC36))</f>
        <v>2.6381949957965389E-9</v>
      </c>
      <c r="AE36" s="25">
        <f t="array" ref="AE36">MAX(IF($Y$29:$AC$29&gt;1-$AE$29,ABS($Y36:$AC36),0))</f>
        <v>2.6381949957965389E-9</v>
      </c>
    </row>
    <row r="37" spans="2:31" x14ac:dyDescent="0.25">
      <c r="B37" s="15">
        <v>0</v>
      </c>
      <c r="C37" s="16">
        <v>800</v>
      </c>
      <c r="D37" s="20">
        <v>0.99999955965800802</v>
      </c>
      <c r="E37" s="20">
        <v>1.0000040040962701</v>
      </c>
      <c r="F37" s="20">
        <v>0.99999596634244203</v>
      </c>
      <c r="G37" s="20">
        <v>1.0000002905877801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-4.4034199198073054E-7</v>
      </c>
      <c r="Z37" s="20">
        <v>4.0040962701048954E-6</v>
      </c>
      <c r="AA37" s="20">
        <v>-4.0336575579669187E-6</v>
      </c>
      <c r="AB37" s="20">
        <v>2.9058778006074704E-7</v>
      </c>
      <c r="AC37" s="21">
        <v>0</v>
      </c>
      <c r="AD37" s="25">
        <f t="array" ref="AD37">MAX(ABS(Y37:AC37))</f>
        <v>4.0336575579669187E-6</v>
      </c>
      <c r="AE37" s="25">
        <f t="array" ref="AE37">MAX(IF($Y$29:$AC$29&gt;1-$AE$29,ABS($Y37:$AC37),0))</f>
        <v>4.0336575579669187E-6</v>
      </c>
    </row>
    <row r="38" spans="2:31" x14ac:dyDescent="0.25">
      <c r="B38" s="15">
        <v>1E-3</v>
      </c>
      <c r="C38" s="16">
        <v>800</v>
      </c>
      <c r="D38" s="20">
        <v>1.0206315819392799</v>
      </c>
      <c r="E38" s="20">
        <v>1.0206315819392799</v>
      </c>
      <c r="F38" s="20">
        <v>1.0206315819392799</v>
      </c>
      <c r="G38" s="20">
        <v>1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2.0631581939279942E-2</v>
      </c>
      <c r="Z38" s="20">
        <v>2.0631581939279942E-2</v>
      </c>
      <c r="AA38" s="20">
        <v>2.0631581939279942E-2</v>
      </c>
      <c r="AB38" s="20">
        <v>0</v>
      </c>
      <c r="AC38" s="21">
        <v>0</v>
      </c>
      <c r="AD38" s="25">
        <f t="array" ref="AD38">MAX(ABS(Y38:AC38))</f>
        <v>2.0631581939279942E-2</v>
      </c>
      <c r="AE38" s="25">
        <f t="array" ref="AE38">MAX(IF($Y$29:$AC$29&gt;1-$AE$29,ABS($Y38:$AC38),0))</f>
        <v>2.0631581939279942E-2</v>
      </c>
    </row>
    <row r="39" spans="2:31" x14ac:dyDescent="0.25">
      <c r="B39" s="15">
        <v>0</v>
      </c>
      <c r="C39" s="16">
        <v>1600</v>
      </c>
      <c r="D39" s="20">
        <v>0.99712690442131102</v>
      </c>
      <c r="E39" s="20">
        <v>0.99742620636820001</v>
      </c>
      <c r="F39" s="20">
        <v>0.997940132587261</v>
      </c>
      <c r="G39" s="20">
        <v>0.99887690622328895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-2.8730955786889778E-3</v>
      </c>
      <c r="Z39" s="20">
        <v>-2.5737936317999921E-3</v>
      </c>
      <c r="AA39" s="20">
        <v>-2.0598674127390026E-3</v>
      </c>
      <c r="AB39" s="20">
        <v>-1.1230937767110483E-3</v>
      </c>
      <c r="AC39" s="21">
        <v>0</v>
      </c>
      <c r="AD39" s="25">
        <f t="array" ref="AD39">MAX(ABS(Y39:AC39))</f>
        <v>2.8730955786889778E-3</v>
      </c>
      <c r="AE39" s="25">
        <f t="array" ref="AE39">MAX(IF($Y$29:$AC$29&gt;1-$AE$29,ABS($Y39:$AC39),0))</f>
        <v>2.8730955786889778E-3</v>
      </c>
    </row>
    <row r="40" spans="2:31" ht="15.75" thickBot="1" x14ac:dyDescent="0.3">
      <c r="B40" s="17">
        <v>1E-3</v>
      </c>
      <c r="C40" s="19">
        <v>1600</v>
      </c>
      <c r="D40" s="22">
        <v>0.99503902529740096</v>
      </c>
      <c r="E40" s="22">
        <v>0.995491356887096</v>
      </c>
      <c r="F40" s="22">
        <v>0.99610836002935399</v>
      </c>
      <c r="G40" s="22">
        <v>0.99727618827350395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1E-3</v>
      </c>
      <c r="X40" s="19">
        <v>1600</v>
      </c>
      <c r="Y40" s="22">
        <v>-4.9609747025990414E-3</v>
      </c>
      <c r="Z40" s="22">
        <v>-4.5086431129039983E-3</v>
      </c>
      <c r="AA40" s="22">
        <v>-3.8916399706460103E-3</v>
      </c>
      <c r="AB40" s="22">
        <v>-2.7238117264960504E-3</v>
      </c>
      <c r="AC40" s="23">
        <v>0</v>
      </c>
      <c r="AD40" s="26">
        <f t="array" ref="AD40">MAX(ABS(Y40:AC40))</f>
        <v>4.9609747025990414E-3</v>
      </c>
      <c r="AE40" s="26">
        <f t="array" ref="AE40">MAX(IF($Y$29:$AC$29&gt;1-$AE$29,ABS($Y40:$AC40),0))</f>
        <v>4.9609747025990414E-3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1</v>
      </c>
      <c r="E42" s="29">
        <f>E29</f>
        <v>1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1</v>
      </c>
      <c r="Z42" s="29">
        <v>1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0.999999999999999</v>
      </c>
      <c r="E44" s="20">
        <v>0.999999999999999</v>
      </c>
      <c r="F44" s="20">
        <v>0.999999999999999</v>
      </c>
      <c r="G44" s="20">
        <v>1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-9.9920072216264089E-16</v>
      </c>
      <c r="Z44" s="20">
        <v>-9.9920072216264089E-16</v>
      </c>
      <c r="AA44" s="20">
        <v>-9.9920072216264089E-16</v>
      </c>
      <c r="AB44" s="20">
        <v>0</v>
      </c>
      <c r="AC44" s="21">
        <v>0</v>
      </c>
      <c r="AD44" s="25">
        <f t="array" ref="AD44">MAX(ABS(Y44:AC44))</f>
        <v>9.9920072216264089E-16</v>
      </c>
      <c r="AE44" s="25">
        <f t="array" ref="AE44">MAX(IF($Y$42:$AC$42&gt;1-$AE$42,ABS($Y44:$AC44),0))</f>
        <v>9.9920072216264089E-16</v>
      </c>
    </row>
    <row r="45" spans="2:31" x14ac:dyDescent="0.25">
      <c r="B45" s="15">
        <v>1E-3</v>
      </c>
      <c r="C45" s="16">
        <v>100</v>
      </c>
      <c r="D45" s="20">
        <v>0.99999996572565497</v>
      </c>
      <c r="E45" s="20">
        <v>0.99999998962390402</v>
      </c>
      <c r="F45" s="20">
        <v>0.999999999999999</v>
      </c>
      <c r="G45" s="20">
        <v>1</v>
      </c>
      <c r="H45" s="21">
        <v>1</v>
      </c>
      <c r="W45" s="15">
        <v>1E-3</v>
      </c>
      <c r="X45" s="16">
        <v>100</v>
      </c>
      <c r="Y45" s="20">
        <v>-3.4274345028784126E-8</v>
      </c>
      <c r="Z45" s="20">
        <v>-1.0376095982422839E-8</v>
      </c>
      <c r="AA45" s="20">
        <v>-9.9920072216264089E-16</v>
      </c>
      <c r="AB45" s="20">
        <v>0</v>
      </c>
      <c r="AC45" s="21">
        <v>0</v>
      </c>
      <c r="AD45" s="25">
        <f t="array" ref="AD45">MAX(ABS(Y45:AC45))</f>
        <v>3.4274345028784126E-8</v>
      </c>
      <c r="AE45" s="25">
        <f t="array" ref="AE45">MAX(IF($Y$42:$AC$42&gt;1-$AE$42,ABS($Y45:$AC45),0))</f>
        <v>3.4274345028784126E-8</v>
      </c>
    </row>
    <row r="46" spans="2:31" x14ac:dyDescent="0.25">
      <c r="B46" s="15">
        <v>0</v>
      </c>
      <c r="C46" s="16">
        <v>200</v>
      </c>
      <c r="D46" s="20">
        <v>1.0000000000011999</v>
      </c>
      <c r="E46" s="20">
        <v>1.0000000000007601</v>
      </c>
      <c r="F46" s="20">
        <v>1.0000000000007601</v>
      </c>
      <c r="G46" s="20">
        <v>1.0000000000007601</v>
      </c>
      <c r="H46" s="21">
        <v>1</v>
      </c>
      <c r="W46" s="15">
        <v>0</v>
      </c>
      <c r="X46" s="16">
        <v>200</v>
      </c>
      <c r="Y46" s="20">
        <v>1.1999290450148692E-12</v>
      </c>
      <c r="Z46" s="20">
        <v>7.6005868265838217E-13</v>
      </c>
      <c r="AA46" s="20">
        <v>7.6005868265838217E-13</v>
      </c>
      <c r="AB46" s="20">
        <v>7.6005868265838217E-13</v>
      </c>
      <c r="AC46" s="21">
        <v>0</v>
      </c>
      <c r="AD46" s="25">
        <f t="array" ref="AD46">MAX(ABS(Y46:AC46))</f>
        <v>1.1999290450148692E-12</v>
      </c>
      <c r="AE46" s="25">
        <f t="array" ref="AE46">MAX(IF($Y$42:$AC$42&gt;1-$AE$42,ABS($Y46:$AC46),0))</f>
        <v>1.1999290450148692E-12</v>
      </c>
    </row>
    <row r="47" spans="2:31" x14ac:dyDescent="0.25">
      <c r="B47" s="15">
        <v>1E-3</v>
      </c>
      <c r="C47" s="16">
        <v>200</v>
      </c>
      <c r="D47" s="20">
        <v>0.99999999110760796</v>
      </c>
      <c r="E47" s="20">
        <v>0.99999999929795902</v>
      </c>
      <c r="F47" s="20">
        <v>0.999999999999999</v>
      </c>
      <c r="G47" s="20">
        <v>1</v>
      </c>
      <c r="H47" s="21">
        <v>1</v>
      </c>
      <c r="W47" s="15">
        <v>1E-3</v>
      </c>
      <c r="X47" s="16">
        <v>200</v>
      </c>
      <c r="Y47" s="20">
        <v>-8.8923920449346383E-9</v>
      </c>
      <c r="Z47" s="20">
        <v>-7.0204098090442812E-10</v>
      </c>
      <c r="AA47" s="20">
        <v>-9.9920072216264089E-16</v>
      </c>
      <c r="AB47" s="20">
        <v>0</v>
      </c>
      <c r="AC47" s="21">
        <v>0</v>
      </c>
      <c r="AD47" s="25">
        <f t="array" ref="AD47">MAX(ABS(Y47:AC47))</f>
        <v>8.8923920449346383E-9</v>
      </c>
      <c r="AE47" s="25">
        <f t="array" ref="AE47">MAX(IF($Y$42:$AC$42&gt;1-$AE$42,ABS($Y47:$AC47),0))</f>
        <v>8.8923920449346383E-9</v>
      </c>
    </row>
    <row r="48" spans="2:31" x14ac:dyDescent="0.25">
      <c r="B48" s="15">
        <v>0</v>
      </c>
      <c r="C48" s="16">
        <v>400</v>
      </c>
      <c r="D48" s="20">
        <v>0.999999999999999</v>
      </c>
      <c r="E48" s="20">
        <v>0.999999999999999</v>
      </c>
      <c r="F48" s="20">
        <v>0.999999999999999</v>
      </c>
      <c r="G48" s="20">
        <v>0.999999999999999</v>
      </c>
      <c r="H48" s="21">
        <v>1</v>
      </c>
      <c r="W48" s="15">
        <v>0</v>
      </c>
      <c r="X48" s="16">
        <v>400</v>
      </c>
      <c r="Y48" s="20">
        <v>-9.9920072216264089E-16</v>
      </c>
      <c r="Z48" s="20">
        <v>-9.9920072216264089E-16</v>
      </c>
      <c r="AA48" s="20">
        <v>-9.9920072216264089E-16</v>
      </c>
      <c r="AB48" s="20">
        <v>-9.9920072216264089E-16</v>
      </c>
      <c r="AC48" s="21">
        <v>0</v>
      </c>
      <c r="AD48" s="25">
        <f t="array" ref="AD48">MAX(ABS(Y48:AC48))</f>
        <v>9.9920072216264089E-16</v>
      </c>
      <c r="AE48" s="25">
        <f t="array" ref="AE48">MAX(IF($Y$42:$AC$42&gt;1-$AE$42,ABS($Y48:$AC48),0))</f>
        <v>9.9920072216264089E-16</v>
      </c>
    </row>
    <row r="49" spans="2:31" x14ac:dyDescent="0.25">
      <c r="B49" s="15">
        <v>1E-3</v>
      </c>
      <c r="C49" s="16">
        <v>400</v>
      </c>
      <c r="D49" s="20">
        <v>0.99999998995547301</v>
      </c>
      <c r="E49" s="20">
        <v>0.99999999988073396</v>
      </c>
      <c r="F49" s="20">
        <v>0.99999999983476495</v>
      </c>
      <c r="G49" s="20">
        <v>1</v>
      </c>
      <c r="H49" s="21">
        <v>1</v>
      </c>
      <c r="W49" s="15">
        <v>1E-3</v>
      </c>
      <c r="X49" s="16">
        <v>400</v>
      </c>
      <c r="Y49" s="20">
        <v>-1.0044526987940117E-8</v>
      </c>
      <c r="Z49" s="20">
        <v>-1.1926604148726483E-10</v>
      </c>
      <c r="AA49" s="20">
        <v>-1.6523504786647436E-10</v>
      </c>
      <c r="AB49" s="20">
        <v>0</v>
      </c>
      <c r="AC49" s="21">
        <v>0</v>
      </c>
      <c r="AD49" s="25">
        <f t="array" ref="AD49">MAX(ABS(Y49:AC49))</f>
        <v>1.0044526987940117E-8</v>
      </c>
      <c r="AE49" s="25">
        <f t="array" ref="AE49">MAX(IF($Y$42:$AC$42&gt;1-$AE$42,ABS($Y49:$AC49),0))</f>
        <v>1.0044526987940117E-8</v>
      </c>
    </row>
    <row r="50" spans="2:31" x14ac:dyDescent="0.25">
      <c r="B50" s="15">
        <v>0</v>
      </c>
      <c r="C50" s="16">
        <v>800</v>
      </c>
      <c r="D50" s="20">
        <v>0.999999999999999</v>
      </c>
      <c r="E50" s="20">
        <v>0.999999999999999</v>
      </c>
      <c r="F50" s="20">
        <v>1</v>
      </c>
      <c r="G50" s="20">
        <v>1</v>
      </c>
      <c r="H50" s="21">
        <v>1</v>
      </c>
      <c r="W50" s="15">
        <v>0</v>
      </c>
      <c r="X50" s="16">
        <v>800</v>
      </c>
      <c r="Y50" s="20">
        <v>-9.9920072216264089E-16</v>
      </c>
      <c r="Z50" s="20">
        <v>-9.9920072216264089E-16</v>
      </c>
      <c r="AA50" s="20">
        <v>0</v>
      </c>
      <c r="AB50" s="20">
        <v>0</v>
      </c>
      <c r="AC50" s="21">
        <v>0</v>
      </c>
      <c r="AD50" s="25">
        <f t="array" ref="AD50">MAX(ABS(Y50:AC50))</f>
        <v>9.9920072216264089E-16</v>
      </c>
      <c r="AE50" s="25">
        <f t="array" ref="AE50">MAX(IF($Y$42:$AC$42&gt;1-$AE$42,ABS($Y50:$AC50),0))</f>
        <v>9.9920072216264089E-16</v>
      </c>
    </row>
    <row r="51" spans="2:31" x14ac:dyDescent="0.25">
      <c r="B51" s="15">
        <v>1E-3</v>
      </c>
      <c r="C51" s="16">
        <v>800</v>
      </c>
      <c r="D51" s="20">
        <v>0.999999999999999</v>
      </c>
      <c r="E51" s="20">
        <v>1</v>
      </c>
      <c r="F51" s="20">
        <v>1</v>
      </c>
      <c r="G51" s="20">
        <v>1</v>
      </c>
      <c r="H51" s="21">
        <v>1</v>
      </c>
      <c r="W51" s="15">
        <v>1E-3</v>
      </c>
      <c r="X51" s="16">
        <v>800</v>
      </c>
      <c r="Y51" s="20">
        <v>-9.9920072216264089E-16</v>
      </c>
      <c r="Z51" s="20">
        <v>0</v>
      </c>
      <c r="AA51" s="20">
        <v>0</v>
      </c>
      <c r="AB51" s="20">
        <v>0</v>
      </c>
      <c r="AC51" s="21">
        <v>0</v>
      </c>
      <c r="AD51" s="25">
        <f t="array" ref="AD51">MAX(ABS(Y51:AC51))</f>
        <v>9.9920072216264089E-16</v>
      </c>
      <c r="AE51" s="25">
        <f t="array" ref="AE51">MAX(IF($Y$42:$AC$42&gt;1-$AE$42,ABS($Y51:$AC51),0))</f>
        <v>9.9920072216264089E-16</v>
      </c>
    </row>
    <row r="52" spans="2:31" x14ac:dyDescent="0.25">
      <c r="B52" s="15">
        <v>0</v>
      </c>
      <c r="C52" s="16">
        <v>1600</v>
      </c>
      <c r="D52" s="20">
        <v>0.999999999999999</v>
      </c>
      <c r="E52" s="20">
        <v>0.999999999999999</v>
      </c>
      <c r="F52" s="20">
        <v>0.999999999999999</v>
      </c>
      <c r="G52" s="20">
        <v>1</v>
      </c>
      <c r="H52" s="21">
        <v>1</v>
      </c>
      <c r="W52" s="15">
        <v>0</v>
      </c>
      <c r="X52" s="16">
        <v>1600</v>
      </c>
      <c r="Y52" s="20">
        <v>-9.9920072216264089E-16</v>
      </c>
      <c r="Z52" s="20">
        <v>-9.9920072216264089E-16</v>
      </c>
      <c r="AA52" s="20">
        <v>-9.9920072216264089E-16</v>
      </c>
      <c r="AB52" s="20">
        <v>0</v>
      </c>
      <c r="AC52" s="21">
        <v>0</v>
      </c>
      <c r="AD52" s="25">
        <f t="array" ref="AD52">MAX(ABS(Y52:AC52))</f>
        <v>9.9920072216264089E-16</v>
      </c>
      <c r="AE52" s="25">
        <f t="array" ref="AE52">MAX(IF($Y$42:$AC$42&gt;1-$AE$42,ABS($Y52:$AC52),0))</f>
        <v>9.9920072216264089E-16</v>
      </c>
    </row>
    <row r="53" spans="2:31" ht="15.75" thickBot="1" x14ac:dyDescent="0.3">
      <c r="B53" s="17">
        <v>1E-3</v>
      </c>
      <c r="C53" s="19">
        <v>1600</v>
      </c>
      <c r="D53" s="22">
        <v>0.999999999999999</v>
      </c>
      <c r="E53" s="22">
        <v>0.999999999999999</v>
      </c>
      <c r="F53" s="22">
        <v>0.999999999999999</v>
      </c>
      <c r="G53" s="22">
        <v>1</v>
      </c>
      <c r="H53" s="23">
        <v>1</v>
      </c>
      <c r="W53" s="17">
        <v>1E-3</v>
      </c>
      <c r="X53" s="19">
        <v>1600</v>
      </c>
      <c r="Y53" s="22">
        <v>-9.9920072216264089E-16</v>
      </c>
      <c r="Z53" s="22">
        <v>-9.9920072216264089E-16</v>
      </c>
      <c r="AA53" s="22">
        <v>-9.9920072216264089E-16</v>
      </c>
      <c r="AB53" s="22">
        <v>0</v>
      </c>
      <c r="AC53" s="23">
        <v>0</v>
      </c>
      <c r="AD53" s="26">
        <f t="array" ref="AD53">MAX(ABS(Y53:AC53))</f>
        <v>9.9920072216264089E-16</v>
      </c>
      <c r="AE53" s="26">
        <f t="array" ref="AE53">MAX(IF($Y$42:$AC$42&gt;1-$AE$42,ABS($Y53:$AC53),0))</f>
        <v>9.9920072216264089E-16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6" workbookViewId="0">
      <selection activeCell="F36" sqref="F36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4" width="11" bestFit="1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11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7.5471700000000003E-2</v>
      </c>
      <c r="E2" s="29">
        <v>0.92452800000000002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7.5471700000000003E-2</v>
      </c>
      <c r="Z2" s="29">
        <v>0.92452800000000002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0.566785397777536</v>
      </c>
      <c r="E4" s="20">
        <v>0.244942064711416</v>
      </c>
      <c r="F4" s="20">
        <v>1.10824557633902E-3</v>
      </c>
      <c r="G4" s="20">
        <v>4.1212372945491903E-5</v>
      </c>
      <c r="H4" s="21">
        <v>2.2204973669157399E-2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0.49131369777753597</v>
      </c>
      <c r="Z4" s="20">
        <v>-0.67958593528858402</v>
      </c>
      <c r="AA4" s="20">
        <v>1.10824557633902E-3</v>
      </c>
      <c r="AB4" s="20">
        <v>4.1212372945491903E-5</v>
      </c>
      <c r="AC4" s="21">
        <v>2.2204973669157399E-2</v>
      </c>
      <c r="AD4" s="25">
        <f t="array" ref="AD4">MAX(ABS(Y4:AC4))</f>
        <v>0.67958593528858402</v>
      </c>
      <c r="AE4" s="25">
        <f t="array" ref="AE4">MAX(IF($Y$2:$AC$2&lt;$AE$2,ABS($Y4:$AC4),0))</f>
        <v>2.2204973669157399E-2</v>
      </c>
    </row>
    <row r="5" spans="1:40" s="14" customFormat="1" x14ac:dyDescent="0.25">
      <c r="B5" s="71">
        <v>1E-3</v>
      </c>
      <c r="C5" s="72">
        <v>100</v>
      </c>
      <c r="D5" s="73">
        <v>0.50100371618402195</v>
      </c>
      <c r="E5" s="73">
        <v>0.49193974231485799</v>
      </c>
      <c r="F5" s="73">
        <v>1.5163036689996099E-8</v>
      </c>
      <c r="G5" s="73">
        <v>5.3673180608491897E-8</v>
      </c>
      <c r="H5" s="74">
        <v>8.7624136953674297E-8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71">
        <v>1E-3</v>
      </c>
      <c r="X5" s="72">
        <v>100</v>
      </c>
      <c r="Y5" s="73">
        <v>0.42553201618402192</v>
      </c>
      <c r="Z5" s="73">
        <v>-0.43258825768514203</v>
      </c>
      <c r="AA5" s="73">
        <v>1.5163036689996099E-8</v>
      </c>
      <c r="AB5" s="73">
        <v>5.3673180608491897E-8</v>
      </c>
      <c r="AC5" s="74">
        <v>8.7624136953674297E-8</v>
      </c>
      <c r="AD5" s="75">
        <f t="array" ref="AD5">MAX(ABS(Y5:AC5))</f>
        <v>0.43258825768514203</v>
      </c>
      <c r="AE5" s="75">
        <f t="array" ref="AE5">MAX(IF($Y$2:$AC$2&lt;$AE$2,ABS($Y5:$AC5),0))</f>
        <v>8.7624136953674297E-8</v>
      </c>
      <c r="AF5" s="13"/>
      <c r="AM5" s="13"/>
      <c r="AN5" s="13"/>
    </row>
    <row r="6" spans="1:40" x14ac:dyDescent="0.25">
      <c r="B6" s="15">
        <v>0</v>
      </c>
      <c r="C6" s="16">
        <v>200</v>
      </c>
      <c r="D6" s="20">
        <v>0.50387272716312204</v>
      </c>
      <c r="E6" s="20">
        <v>0.49335407418464899</v>
      </c>
      <c r="F6" s="20">
        <v>2.6698312198433301E-11</v>
      </c>
      <c r="G6" s="20">
        <v>5.0461784545936602E-11</v>
      </c>
      <c r="H6" s="21">
        <v>-1.23137940357182E-11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0.42840102716312201</v>
      </c>
      <c r="Z6" s="20">
        <v>-0.43117392581535102</v>
      </c>
      <c r="AA6" s="20">
        <v>2.6698312198433301E-11</v>
      </c>
      <c r="AB6" s="20">
        <v>5.0461784545936602E-11</v>
      </c>
      <c r="AC6" s="21">
        <v>-1.23137940357182E-11</v>
      </c>
      <c r="AD6" s="25">
        <f t="array" ref="AD6">MAX(ABS(Y6:AC6))</f>
        <v>0.43117392581535102</v>
      </c>
      <c r="AE6" s="25">
        <f t="array" ref="AE6">MAX(IF($Y$2:$AC$2&lt;$AE$2,ABS($Y6:$AC6),0))</f>
        <v>5.0461784545936602E-11</v>
      </c>
    </row>
    <row r="7" spans="1:40" x14ac:dyDescent="0.25">
      <c r="B7" s="15">
        <v>1E-3</v>
      </c>
      <c r="C7" s="16">
        <v>200</v>
      </c>
      <c r="D7" s="20">
        <v>0.46559513692375798</v>
      </c>
      <c r="E7" s="20">
        <v>0.46453198345819402</v>
      </c>
      <c r="F7" s="20">
        <v>2.0410107431561801E-5</v>
      </c>
      <c r="G7" s="20">
        <v>-3.9342847907073503E-5</v>
      </c>
      <c r="H7" s="21">
        <v>-4.76663965044664E-5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0.39012343692375795</v>
      </c>
      <c r="Z7" s="20">
        <v>-0.459996016541806</v>
      </c>
      <c r="AA7" s="20">
        <v>2.0410107431561801E-5</v>
      </c>
      <c r="AB7" s="20">
        <v>-3.9342847907073503E-5</v>
      </c>
      <c r="AC7" s="21">
        <v>-4.76663965044664E-5</v>
      </c>
      <c r="AD7" s="25">
        <f t="array" ref="AD7">MAX(ABS(Y7:AC7))</f>
        <v>0.459996016541806</v>
      </c>
      <c r="AE7" s="25">
        <f t="array" ref="AE7">MAX(IF($Y$2:$AC$2&lt;$AE$2,ABS($Y7:$AC7),0))</f>
        <v>4.76663965044664E-5</v>
      </c>
    </row>
    <row r="8" spans="1:40" x14ac:dyDescent="0.25">
      <c r="B8" s="15">
        <v>0</v>
      </c>
      <c r="C8" s="16">
        <v>400</v>
      </c>
      <c r="D8" s="20">
        <v>0.50176545481108903</v>
      </c>
      <c r="E8" s="20">
        <v>0.49652958491764299</v>
      </c>
      <c r="F8" s="20">
        <v>2.1343365431027301E-11</v>
      </c>
      <c r="G8" s="20">
        <v>2.1343365431027301E-11</v>
      </c>
      <c r="H8" s="21">
        <v>2.1343365431027301E-11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0.426293754811089</v>
      </c>
      <c r="Z8" s="20">
        <v>-0.42799841508235703</v>
      </c>
      <c r="AA8" s="20">
        <v>2.1343365431027301E-11</v>
      </c>
      <c r="AB8" s="20">
        <v>2.1343365431027301E-11</v>
      </c>
      <c r="AC8" s="21">
        <v>2.1343365431027301E-11</v>
      </c>
      <c r="AD8" s="25">
        <f t="array" ref="AD8">MAX(ABS(Y8:AC8))</f>
        <v>0.42799841508235703</v>
      </c>
      <c r="AE8" s="25">
        <f t="array" ref="AE8">MAX(IF($Y$2:$AC$2&lt;$AE$2,ABS($Y8:$AC8),0))</f>
        <v>2.1343365431027301E-11</v>
      </c>
    </row>
    <row r="9" spans="1:40" x14ac:dyDescent="0.25">
      <c r="B9" s="15">
        <v>1E-3</v>
      </c>
      <c r="C9" s="16">
        <v>400</v>
      </c>
      <c r="D9" s="20">
        <v>0.50166916665714401</v>
      </c>
      <c r="E9" s="20">
        <v>0.496464802208964</v>
      </c>
      <c r="F9" s="20">
        <v>1.1188662934728801E-10</v>
      </c>
      <c r="G9" s="20">
        <v>1.9757271171576599E-10</v>
      </c>
      <c r="H9" s="21">
        <v>4.1663017646078798E-10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0.42619746665714398</v>
      </c>
      <c r="Z9" s="20">
        <v>-0.42806319779103602</v>
      </c>
      <c r="AA9" s="20">
        <v>1.1188662934728801E-10</v>
      </c>
      <c r="AB9" s="20">
        <v>1.9757271171576599E-10</v>
      </c>
      <c r="AC9" s="21">
        <v>4.1663017646078798E-10</v>
      </c>
      <c r="AD9" s="25">
        <f t="array" ref="AD9">MAX(ABS(Y9:AC9))</f>
        <v>0.42806319779103602</v>
      </c>
      <c r="AE9" s="25">
        <f t="array" ref="AE9">MAX(IF($Y$2:$AC$2&lt;$AE$2,ABS($Y9:$AC9),0))</f>
        <v>4.1663017646078798E-10</v>
      </c>
    </row>
    <row r="10" spans="1:40" s="36" customFormat="1" x14ac:dyDescent="0.25">
      <c r="B10" s="37">
        <v>0</v>
      </c>
      <c r="C10" s="38">
        <v>800</v>
      </c>
      <c r="D10" s="39">
        <v>0.50083453740408501</v>
      </c>
      <c r="E10" s="39">
        <v>0.49858393673586998</v>
      </c>
      <c r="F10" s="39">
        <v>7.27034504236163E-12</v>
      </c>
      <c r="G10" s="39">
        <v>7.27034504236163E-12</v>
      </c>
      <c r="H10" s="40">
        <v>7.27034504236163E-12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>
        <v>0</v>
      </c>
      <c r="X10" s="38">
        <v>800</v>
      </c>
      <c r="Y10" s="39">
        <v>0.42536283740408498</v>
      </c>
      <c r="Z10" s="39">
        <v>-0.42594406326413004</v>
      </c>
      <c r="AA10" s="39">
        <v>7.27034504236163E-12</v>
      </c>
      <c r="AB10" s="39">
        <v>7.27034504236163E-12</v>
      </c>
      <c r="AC10" s="40">
        <v>7.27034504236163E-12</v>
      </c>
      <c r="AD10" s="42">
        <f t="array" ref="AD10">MAX(ABS(Y10:AC10))</f>
        <v>0.42594406326413004</v>
      </c>
      <c r="AE10" s="42">
        <f t="array" ref="AE10">MAX(IF($Y$2:$AC$2&lt;$AE$2,ABS($Y10:$AC10),0))</f>
        <v>7.27034504236163E-12</v>
      </c>
      <c r="AF10" s="43"/>
      <c r="AM10" s="43"/>
      <c r="AN10" s="43"/>
    </row>
    <row r="11" spans="1:40" x14ac:dyDescent="0.25">
      <c r="B11" s="15">
        <v>1E-3</v>
      </c>
      <c r="C11" s="16">
        <v>800</v>
      </c>
      <c r="D11" s="20">
        <v>0.498992028153395</v>
      </c>
      <c r="E11" s="20">
        <v>0.49939971562794899</v>
      </c>
      <c r="F11" s="20">
        <v>-3.0979261398993699E-6</v>
      </c>
      <c r="G11" s="20">
        <v>-5.8865896393516397E-6</v>
      </c>
      <c r="H11" s="21">
        <v>-2.92891975890727E-6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1E-3</v>
      </c>
      <c r="X11" s="16">
        <v>800</v>
      </c>
      <c r="Y11" s="20">
        <v>0.42352032815339502</v>
      </c>
      <c r="Z11" s="20">
        <v>-0.42512828437205102</v>
      </c>
      <c r="AA11" s="20">
        <v>-3.0979261398993699E-6</v>
      </c>
      <c r="AB11" s="20">
        <v>-5.8865896393516397E-6</v>
      </c>
      <c r="AC11" s="21">
        <v>-2.92891975890727E-6</v>
      </c>
      <c r="AD11" s="25">
        <f t="array" ref="AD11">MAX(ABS(Y11:AC11))</f>
        <v>0.42512828437205102</v>
      </c>
      <c r="AE11" s="25">
        <f t="array" ref="AE11">MAX(IF($Y$2:$AC$2&lt;$AE$2,ABS($Y11:$AC11),0))</f>
        <v>5.8865896393516397E-6</v>
      </c>
    </row>
    <row r="12" spans="1:40" x14ac:dyDescent="0.25">
      <c r="B12" s="15">
        <v>0</v>
      </c>
      <c r="C12" s="16">
        <v>1600</v>
      </c>
      <c r="D12" s="20">
        <v>-2.2777765644547698E-2</v>
      </c>
      <c r="E12" s="20">
        <v>2.63467733786268</v>
      </c>
      <c r="F12" s="20">
        <v>-3.1152408024714599E-4</v>
      </c>
      <c r="G12" s="20">
        <v>-4.6716230654353797E-4</v>
      </c>
      <c r="H12" s="21">
        <v>-4.1043341954494201E-4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-9.8249465644547701E-2</v>
      </c>
      <c r="Z12" s="20">
        <v>1.71014933786268</v>
      </c>
      <c r="AA12" s="20">
        <v>-3.1152408024714599E-4</v>
      </c>
      <c r="AB12" s="20">
        <v>-4.6716230654353797E-4</v>
      </c>
      <c r="AC12" s="21">
        <v>-4.1043341954494201E-4</v>
      </c>
      <c r="AD12" s="25">
        <f t="array" ref="AD12">MAX(ABS(Y12:AC12))</f>
        <v>1.71014933786268</v>
      </c>
      <c r="AE12" s="25">
        <f t="array" ref="AE12">MAX(IF($Y$2:$AC$2&lt;$AE$2,ABS($Y12:$AC12),0))</f>
        <v>4.6716230654353797E-4</v>
      </c>
    </row>
    <row r="13" spans="1:40" s="14" customFormat="1" ht="15.75" thickBot="1" x14ac:dyDescent="0.3">
      <c r="B13" s="65">
        <v>1E-3</v>
      </c>
      <c r="C13" s="66">
        <v>1600</v>
      </c>
      <c r="D13" s="67">
        <v>0.47003783553005801</v>
      </c>
      <c r="E13" s="67">
        <v>0.50912617175822195</v>
      </c>
      <c r="F13" s="67">
        <v>-6.5506322041577201E-3</v>
      </c>
      <c r="G13" s="67">
        <v>1.056033079088E-2</v>
      </c>
      <c r="H13" s="68">
        <v>8.7128350684926095E-3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5">
        <v>1E-3</v>
      </c>
      <c r="X13" s="66">
        <v>1600</v>
      </c>
      <c r="Y13" s="67">
        <v>0.39456613553005804</v>
      </c>
      <c r="Z13" s="67">
        <v>-0.41540182824177807</v>
      </c>
      <c r="AA13" s="67">
        <v>-6.5506322041577201E-3</v>
      </c>
      <c r="AB13" s="67">
        <v>1.056033079088E-2</v>
      </c>
      <c r="AC13" s="68">
        <v>8.7128350684926095E-3</v>
      </c>
      <c r="AD13" s="70">
        <f t="array" ref="AD13">MAX(ABS(Y13:AC13))</f>
        <v>0.41540182824177807</v>
      </c>
      <c r="AE13" s="70">
        <f t="array" ref="AE13">MAX(IF($Y$2:$AC$2&lt;$AE$2,ABS($Y13:$AC13),0))</f>
        <v>1.056033079088E-2</v>
      </c>
      <c r="AF13" s="13"/>
      <c r="AM13" s="13"/>
      <c r="AN13" s="13"/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v>0.5</v>
      </c>
      <c r="E15" s="29">
        <v>1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0.5</v>
      </c>
      <c r="Z15" s="29">
        <v>1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8" s="43" customFormat="1" x14ac:dyDescent="0.25">
      <c r="B17" s="37">
        <v>0</v>
      </c>
      <c r="C17" s="38">
        <v>100</v>
      </c>
      <c r="D17" s="39">
        <v>0.56470158890280797</v>
      </c>
      <c r="E17" s="39">
        <v>0.27499870162785001</v>
      </c>
      <c r="F17" s="39">
        <v>5.01995211680206E-4</v>
      </c>
      <c r="G17" s="39">
        <v>2.70461658556971E-4</v>
      </c>
      <c r="H17" s="40">
        <v>2.4924612005329099E-4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>
        <f t="array" ref="W17:X26">B17:C26</f>
        <v>0</v>
      </c>
      <c r="X17" s="38">
        <v>100</v>
      </c>
      <c r="Y17" s="39">
        <f t="array" ref="Y17:AC26">D17:H26-Y15:AC15</f>
        <v>6.4701588902807972E-2</v>
      </c>
      <c r="Z17" s="39">
        <v>-0.72500129837214999</v>
      </c>
      <c r="AA17" s="39">
        <v>5.01995211680206E-4</v>
      </c>
      <c r="AB17" s="39">
        <v>2.70461658556971E-4</v>
      </c>
      <c r="AC17" s="40">
        <v>2.4924612005329099E-4</v>
      </c>
      <c r="AD17" s="42">
        <f t="array" ref="AD17">MAX(ABS(Y17:AC17))</f>
        <v>0.72500129837214999</v>
      </c>
      <c r="AE17" s="42">
        <f t="array" ref="AE17">MAX(IF(Y$15:AC$15&lt;$AE$15,ABS($Y17:$AC17),0))</f>
        <v>5.01995211680206E-4</v>
      </c>
      <c r="AG17" s="36"/>
      <c r="AH17" s="36"/>
      <c r="AI17" s="36"/>
      <c r="AJ17" s="36"/>
      <c r="AK17" s="36"/>
      <c r="AL17" s="36"/>
    </row>
    <row r="18" spans="2:38" s="43" customFormat="1" x14ac:dyDescent="0.25">
      <c r="B18" s="37">
        <v>1E-3</v>
      </c>
      <c r="C18" s="38">
        <v>100</v>
      </c>
      <c r="D18" s="39">
        <v>0.50427239079730202</v>
      </c>
      <c r="E18" s="39">
        <v>0.48663980807887203</v>
      </c>
      <c r="F18" s="39">
        <v>2.5375096031797201E-8</v>
      </c>
      <c r="G18" s="39">
        <v>1.49915406686836E-9</v>
      </c>
      <c r="H18" s="40">
        <v>6.82429853629997E-12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>
        <v>1E-3</v>
      </c>
      <c r="X18" s="38">
        <v>100</v>
      </c>
      <c r="Y18" s="39">
        <v>4.272390797302017E-3</v>
      </c>
      <c r="Z18" s="39">
        <v>-0.51336019192112792</v>
      </c>
      <c r="AA18" s="39">
        <v>2.5375096031797201E-8</v>
      </c>
      <c r="AB18" s="39">
        <v>1.49915406686836E-9</v>
      </c>
      <c r="AC18" s="40">
        <v>6.82429853629997E-12</v>
      </c>
      <c r="AD18" s="42">
        <f t="array" ref="AD18">MAX(ABS(Y18:AC18))</f>
        <v>0.51336019192112792</v>
      </c>
      <c r="AE18" s="42">
        <f t="array" ref="AE18">MAX(IF(Y$15:AC$15&lt;$AE$15,ABS($Y18:$AC18),0))</f>
        <v>2.5375096031797201E-8</v>
      </c>
      <c r="AG18" s="36"/>
      <c r="AH18" s="36"/>
      <c r="AI18" s="36"/>
      <c r="AJ18" s="36"/>
      <c r="AK18" s="36"/>
      <c r="AL18" s="36"/>
    </row>
    <row r="19" spans="2:38" s="43" customFormat="1" x14ac:dyDescent="0.25">
      <c r="B19" s="37">
        <v>0</v>
      </c>
      <c r="C19" s="38">
        <v>200</v>
      </c>
      <c r="D19" s="39">
        <v>0.50393398198211903</v>
      </c>
      <c r="E19" s="39">
        <v>0.49315465029949501</v>
      </c>
      <c r="F19" s="39">
        <v>1.4307375449696299E-10</v>
      </c>
      <c r="G19" s="39">
        <v>-1.10117325995644E-11</v>
      </c>
      <c r="H19" s="40">
        <v>-1.10117325995644E-11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>
        <v>0</v>
      </c>
      <c r="X19" s="38">
        <v>200</v>
      </c>
      <c r="Y19" s="39">
        <v>3.9339819821190281E-3</v>
      </c>
      <c r="Z19" s="39">
        <v>-0.50684534970050499</v>
      </c>
      <c r="AA19" s="39">
        <v>1.4307375449696299E-10</v>
      </c>
      <c r="AB19" s="39">
        <v>-1.10117325995644E-11</v>
      </c>
      <c r="AC19" s="40">
        <v>-1.10117325995644E-11</v>
      </c>
      <c r="AD19" s="42">
        <f t="array" ref="AD19">MAX(ABS(Y19:AC19))</f>
        <v>0.50684534970050499</v>
      </c>
      <c r="AE19" s="42">
        <f t="array" ref="AE19">MAX(IF(Y$15:AC$15&lt;$AE$15,ABS($Y19:$AC19),0))</f>
        <v>1.4307375449696299E-10</v>
      </c>
      <c r="AG19" s="36"/>
      <c r="AH19" s="36"/>
      <c r="AI19" s="36"/>
      <c r="AJ19" s="36"/>
      <c r="AK19" s="36"/>
      <c r="AL19" s="36"/>
    </row>
    <row r="20" spans="2:38" s="43" customFormat="1" x14ac:dyDescent="0.25">
      <c r="B20" s="37">
        <v>1E-3</v>
      </c>
      <c r="C20" s="38">
        <v>200</v>
      </c>
      <c r="D20" s="39">
        <v>0.50291719374513</v>
      </c>
      <c r="E20" s="39">
        <v>0.49258856006273399</v>
      </c>
      <c r="F20" s="39">
        <v>-6.4792096819447403E-11</v>
      </c>
      <c r="G20" s="39">
        <v>-2.0445032981720601E-11</v>
      </c>
      <c r="H20" s="40">
        <v>-2.0445032981720601E-11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>
        <v>1E-3</v>
      </c>
      <c r="X20" s="38">
        <v>200</v>
      </c>
      <c r="Y20" s="39">
        <v>2.9171937451299979E-3</v>
      </c>
      <c r="Z20" s="39">
        <v>-0.50741143993726601</v>
      </c>
      <c r="AA20" s="39">
        <v>-6.4792096819447403E-11</v>
      </c>
      <c r="AB20" s="39">
        <v>-2.0445032981720601E-11</v>
      </c>
      <c r="AC20" s="40">
        <v>-2.0445032981720601E-11</v>
      </c>
      <c r="AD20" s="42">
        <f t="array" ref="AD20">MAX(ABS(Y20:AC20))</f>
        <v>0.50741143993726601</v>
      </c>
      <c r="AE20" s="42">
        <f t="array" ref="AE20">MAX(IF(Y$15:AC$15&lt;$AE$15,ABS($Y20:$AC20),0))</f>
        <v>6.4792096819447403E-11</v>
      </c>
      <c r="AG20" s="36"/>
      <c r="AH20" s="36"/>
      <c r="AI20" s="36"/>
      <c r="AJ20" s="36"/>
      <c r="AK20" s="36"/>
      <c r="AL20" s="36"/>
    </row>
    <row r="21" spans="2:38" s="43" customFormat="1" x14ac:dyDescent="0.25">
      <c r="B21" s="37">
        <v>0</v>
      </c>
      <c r="C21" s="38">
        <v>400</v>
      </c>
      <c r="D21" s="39">
        <v>0.75256883557614795</v>
      </c>
      <c r="E21" s="39">
        <v>0.24663231052186099</v>
      </c>
      <c r="F21" s="39">
        <v>5.7300599960380998E-13</v>
      </c>
      <c r="G21" s="39">
        <v>5.7300599960380998E-13</v>
      </c>
      <c r="H21" s="40">
        <v>5.7300599960380998E-13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>
        <v>0</v>
      </c>
      <c r="X21" s="38">
        <v>400</v>
      </c>
      <c r="Y21" s="39">
        <v>0.25256883557614795</v>
      </c>
      <c r="Z21" s="39">
        <v>-0.75336768947813904</v>
      </c>
      <c r="AA21" s="39">
        <v>5.7300599960380998E-13</v>
      </c>
      <c r="AB21" s="39">
        <v>5.7300599960380998E-13</v>
      </c>
      <c r="AC21" s="40">
        <v>5.7300599960380998E-13</v>
      </c>
      <c r="AD21" s="42">
        <f t="array" ref="AD21">MAX(ABS(Y21:AC21))</f>
        <v>0.75336768947813904</v>
      </c>
      <c r="AE21" s="42">
        <f t="array" ref="AE21">MAX(IF(Y$15:AC$15&lt;$AE$15,ABS($Y21:$AC21),0))</f>
        <v>5.7300599960380998E-13</v>
      </c>
      <c r="AG21" s="36"/>
      <c r="AH21" s="36"/>
      <c r="AI21" s="36"/>
      <c r="AJ21" s="36"/>
      <c r="AK21" s="36"/>
      <c r="AL21" s="36"/>
    </row>
    <row r="22" spans="2:38" s="43" customFormat="1" x14ac:dyDescent="0.25">
      <c r="B22" s="37">
        <v>1E-3</v>
      </c>
      <c r="C22" s="38">
        <v>400</v>
      </c>
      <c r="D22" s="39">
        <v>0.50168439469183601</v>
      </c>
      <c r="E22" s="39">
        <v>0.49637169538514098</v>
      </c>
      <c r="F22" s="39">
        <v>-2.3358628147654303E-10</v>
      </c>
      <c r="G22" s="39">
        <v>5.3468762479409501E-11</v>
      </c>
      <c r="H22" s="40">
        <v>5.3468762479409501E-11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>
        <v>1E-3</v>
      </c>
      <c r="X22" s="38">
        <v>400</v>
      </c>
      <c r="Y22" s="39">
        <v>1.6843946918360109E-3</v>
      </c>
      <c r="Z22" s="39">
        <v>-0.50362830461485908</v>
      </c>
      <c r="AA22" s="39">
        <v>-2.3358628147654303E-10</v>
      </c>
      <c r="AB22" s="39">
        <v>5.3468762479409501E-11</v>
      </c>
      <c r="AC22" s="40">
        <v>5.3468762479409501E-11</v>
      </c>
      <c r="AD22" s="42">
        <f t="array" ref="AD22">MAX(ABS(Y22:AC22))</f>
        <v>0.50362830461485908</v>
      </c>
      <c r="AE22" s="42">
        <f t="array" ref="AE22">MAX(IF(Y$15:AC$15&lt;$AE$15,ABS($Y22:$AC22),0))</f>
        <v>2.3358628147654303E-10</v>
      </c>
      <c r="AG22" s="36"/>
      <c r="AH22" s="36"/>
      <c r="AI22" s="36"/>
      <c r="AJ22" s="36"/>
      <c r="AK22" s="36"/>
      <c r="AL22" s="36"/>
    </row>
    <row r="23" spans="2:38" s="43" customFormat="1" x14ac:dyDescent="0.25">
      <c r="B23" s="37">
        <v>0</v>
      </c>
      <c r="C23" s="38">
        <v>800</v>
      </c>
      <c r="D23" s="39">
        <v>0.500864498518381</v>
      </c>
      <c r="E23" s="39">
        <v>0.49851680198734499</v>
      </c>
      <c r="F23" s="39">
        <v>6.8565929474979504E-12</v>
      </c>
      <c r="G23" s="39">
        <v>6.8565929474979504E-12</v>
      </c>
      <c r="H23" s="40">
        <v>6.8565929474979504E-12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>
        <v>0</v>
      </c>
      <c r="X23" s="38">
        <v>800</v>
      </c>
      <c r="Y23" s="39">
        <v>8.6449851838099612E-4</v>
      </c>
      <c r="Z23" s="39">
        <v>-0.50148319801265506</v>
      </c>
      <c r="AA23" s="39">
        <v>6.8565929474979504E-12</v>
      </c>
      <c r="AB23" s="39">
        <v>6.8565929474979504E-12</v>
      </c>
      <c r="AC23" s="40">
        <v>6.8565929474979504E-12</v>
      </c>
      <c r="AD23" s="42">
        <f t="array" ref="AD23">MAX(ABS(Y23:AC23))</f>
        <v>0.50148319801265506</v>
      </c>
      <c r="AE23" s="42">
        <f t="array" ref="AE23">MAX(IF(Y$15:AC$15&lt;$AE$15,ABS($Y23:$AC23),0))</f>
        <v>6.8565929474979504E-12</v>
      </c>
      <c r="AG23" s="36"/>
      <c r="AH23" s="36"/>
      <c r="AI23" s="36"/>
      <c r="AJ23" s="36"/>
      <c r="AK23" s="36"/>
      <c r="AL23" s="36"/>
    </row>
    <row r="24" spans="2:38" s="43" customFormat="1" x14ac:dyDescent="0.25">
      <c r="B24" s="37">
        <v>1E-3</v>
      </c>
      <c r="C24" s="38">
        <v>800</v>
      </c>
      <c r="D24" s="39">
        <v>0.75150952849997799</v>
      </c>
      <c r="E24" s="39">
        <v>0.24811905456738201</v>
      </c>
      <c r="F24" s="39">
        <v>1.3910966412834799E-10</v>
      </c>
      <c r="G24" s="39">
        <v>1.3910966412834799E-10</v>
      </c>
      <c r="H24" s="40">
        <v>1.3910966412834799E-10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>
        <v>1E-3</v>
      </c>
      <c r="X24" s="38">
        <v>800</v>
      </c>
      <c r="Y24" s="39">
        <v>0.25150952849997799</v>
      </c>
      <c r="Z24" s="39">
        <v>-0.75188094543261796</v>
      </c>
      <c r="AA24" s="39">
        <v>1.3910966412834799E-10</v>
      </c>
      <c r="AB24" s="39">
        <v>1.3910966412834799E-10</v>
      </c>
      <c r="AC24" s="40">
        <v>1.3910966412834799E-10</v>
      </c>
      <c r="AD24" s="42">
        <f t="array" ref="AD24">MAX(ABS(Y24:AC24))</f>
        <v>0.75188094543261796</v>
      </c>
      <c r="AE24" s="42">
        <f t="array" ref="AE24">MAX(IF(Y$15:AC$15&lt;$AE$15,ABS($Y24:$AC24),0))</f>
        <v>1.3910966412834799E-10</v>
      </c>
      <c r="AG24" s="36"/>
      <c r="AH24" s="36"/>
      <c r="AI24" s="36"/>
      <c r="AJ24" s="36"/>
      <c r="AK24" s="36"/>
      <c r="AL24" s="36"/>
    </row>
    <row r="25" spans="2:38" s="43" customFormat="1" x14ac:dyDescent="0.25">
      <c r="B25" s="37">
        <v>0</v>
      </c>
      <c r="C25" s="38">
        <v>1600</v>
      </c>
      <c r="D25" s="39">
        <v>0.999999999999999</v>
      </c>
      <c r="E25" s="39">
        <v>0.999999999999999</v>
      </c>
      <c r="F25" s="39">
        <v>0.999999999999999</v>
      </c>
      <c r="G25" s="39">
        <v>0.999999999999999</v>
      </c>
      <c r="H25" s="40">
        <v>0.999999999999999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>
        <v>0</v>
      </c>
      <c r="X25" s="38">
        <v>1600</v>
      </c>
      <c r="Y25" s="39">
        <v>0.499999999999999</v>
      </c>
      <c r="Z25" s="39">
        <v>-9.9920072216264089E-16</v>
      </c>
      <c r="AA25" s="39">
        <v>0.999999999999999</v>
      </c>
      <c r="AB25" s="39">
        <v>0.999999999999999</v>
      </c>
      <c r="AC25" s="40">
        <v>0.999999999999999</v>
      </c>
      <c r="AD25" s="42">
        <f t="array" ref="AD25">MAX(ABS(Y25:AC25))</f>
        <v>0.999999999999999</v>
      </c>
      <c r="AE25" s="42">
        <f t="array" ref="AE25">MAX(IF(Y$15:AC$15&lt;$AE$15,ABS($Y25:$AC25),0))</f>
        <v>0.999999999999999</v>
      </c>
      <c r="AG25" s="36"/>
      <c r="AH25" s="36"/>
      <c r="AI25" s="36"/>
      <c r="AJ25" s="36"/>
      <c r="AK25" s="36"/>
      <c r="AL25" s="36"/>
    </row>
    <row r="26" spans="2:38" s="43" customFormat="1" ht="15.75" thickBot="1" x14ac:dyDescent="0.3">
      <c r="B26" s="60">
        <v>1E-3</v>
      </c>
      <c r="C26" s="61">
        <v>1600</v>
      </c>
      <c r="D26" s="62">
        <v>0.49761183842505502</v>
      </c>
      <c r="E26" s="62">
        <v>0.48943374776875997</v>
      </c>
      <c r="F26" s="62">
        <v>1.60379468405218E-6</v>
      </c>
      <c r="G26" s="62">
        <v>1.17583113995393E-6</v>
      </c>
      <c r="H26" s="63">
        <v>1.17583113995393E-6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0">
        <v>1E-3</v>
      </c>
      <c r="X26" s="61">
        <v>1600</v>
      </c>
      <c r="Y26" s="62">
        <v>-2.3881615749449803E-3</v>
      </c>
      <c r="Z26" s="62">
        <v>-0.51056625223123997</v>
      </c>
      <c r="AA26" s="62">
        <v>1.60379468405218E-6</v>
      </c>
      <c r="AB26" s="62">
        <v>1.17583113995393E-6</v>
      </c>
      <c r="AC26" s="63">
        <v>1.17583113995393E-6</v>
      </c>
      <c r="AD26" s="64">
        <f t="array" ref="AD26">MAX(ABS(Y26:AC26))</f>
        <v>0.51056625223123997</v>
      </c>
      <c r="AE26" s="64">
        <f t="array" ref="AE26">MAX(IF(Y$15:AC$15&lt;$AE$15,ABS($Y26:$AC26),0))</f>
        <v>1.60379468405218E-6</v>
      </c>
      <c r="AG26" s="36"/>
      <c r="AH26" s="36"/>
      <c r="AI26" s="36"/>
      <c r="AJ26" s="36"/>
      <c r="AK26" s="36"/>
      <c r="AL26" s="36"/>
    </row>
    <row r="28" spans="2:38" ht="15.75" thickBot="1" x14ac:dyDescent="0.3"/>
    <row r="29" spans="2:38" s="3" customFormat="1" ht="19.5" thickBot="1" x14ac:dyDescent="0.35">
      <c r="B29" s="27" t="s">
        <v>9</v>
      </c>
      <c r="C29" s="28" t="s">
        <v>6</v>
      </c>
      <c r="D29" s="29">
        <v>0.5</v>
      </c>
      <c r="E29" s="29">
        <v>1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0.5</v>
      </c>
      <c r="Z29" s="29">
        <v>1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8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8" x14ac:dyDescent="0.25">
      <c r="B31" s="15">
        <v>0</v>
      </c>
      <c r="C31" s="16">
        <v>100</v>
      </c>
      <c r="D31" s="20">
        <v>0.566785397777536</v>
      </c>
      <c r="E31" s="20">
        <v>0.815430079499052</v>
      </c>
      <c r="F31" s="20">
        <v>0.81859571170900003</v>
      </c>
      <c r="G31" s="20">
        <v>0.82189531259471704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6.6785397777536004E-2</v>
      </c>
      <c r="Z31" s="20">
        <v>-0.184569920500948</v>
      </c>
      <c r="AA31" s="20">
        <v>-0.18140428829099997</v>
      </c>
      <c r="AB31" s="20">
        <v>-0.17810468740528296</v>
      </c>
      <c r="AC31" s="21">
        <v>0</v>
      </c>
      <c r="AD31" s="25">
        <f t="array" ref="AD31">MAX(ABS(Y31:AC31))</f>
        <v>0.184569920500948</v>
      </c>
      <c r="AE31" s="25">
        <f t="array" ref="AE31">MAX(IF($Y$29:$AC$29&gt;1-$AE$29,ABS($Y31:$AC31),0))</f>
        <v>0.184569920500948</v>
      </c>
    </row>
    <row r="32" spans="2:38" x14ac:dyDescent="0.25">
      <c r="B32" s="15">
        <v>1E-3</v>
      </c>
      <c r="C32" s="16">
        <v>100</v>
      </c>
      <c r="D32" s="20">
        <v>0.50100371618402195</v>
      </c>
      <c r="E32" s="20">
        <v>0.999999406066715</v>
      </c>
      <c r="F32" s="20">
        <v>0.99999956740698503</v>
      </c>
      <c r="G32" s="20">
        <v>0.99999976403635604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1.0037161840219522E-3</v>
      </c>
      <c r="Z32" s="20">
        <v>-5.9393328499801612E-7</v>
      </c>
      <c r="AA32" s="20">
        <v>-4.3259301496512137E-7</v>
      </c>
      <c r="AB32" s="20">
        <v>-2.3596364395750413E-7</v>
      </c>
      <c r="AC32" s="21">
        <v>0</v>
      </c>
      <c r="AD32" s="25">
        <f t="array" ref="AD32">MAX(ABS(Y32:AC32))</f>
        <v>1.0037161840219522E-3</v>
      </c>
      <c r="AE32" s="25">
        <f t="array" ref="AE32">MAX(IF($Y$29:$AC$29&gt;1-$AE$29,ABS($Y32:$AC32),0))</f>
        <v>5.9393328499801612E-7</v>
      </c>
    </row>
    <row r="33" spans="2:38" x14ac:dyDescent="0.25">
      <c r="B33" s="15">
        <v>0</v>
      </c>
      <c r="C33" s="16">
        <v>200</v>
      </c>
      <c r="D33" s="20">
        <v>0.50387272716312204</v>
      </c>
      <c r="E33" s="20">
        <v>0.99999999994421296</v>
      </c>
      <c r="F33" s="20">
        <v>1.0000000000499001</v>
      </c>
      <c r="G33" s="20">
        <v>1.00000000001359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3.8727271631220361E-3</v>
      </c>
      <c r="Z33" s="20">
        <v>-5.5787041652877178E-11</v>
      </c>
      <c r="AA33" s="20">
        <v>4.9900084064802286E-11</v>
      </c>
      <c r="AB33" s="20">
        <v>1.3590017999831616E-11</v>
      </c>
      <c r="AC33" s="21">
        <v>0</v>
      </c>
      <c r="AD33" s="25">
        <f t="array" ref="AD33">MAX(ABS(Y33:AC33))</f>
        <v>3.8727271631220361E-3</v>
      </c>
      <c r="AE33" s="25">
        <f t="array" ref="AE33">MAX(IF($Y$29:$AC$29&gt;1-$AE$29,ABS($Y33:$AC33),0))</f>
        <v>5.5787041652877178E-11</v>
      </c>
    </row>
    <row r="34" spans="2:38" x14ac:dyDescent="0.25">
      <c r="B34" s="15">
        <v>1E-3</v>
      </c>
      <c r="C34" s="16">
        <v>200</v>
      </c>
      <c r="D34" s="20">
        <v>0.46559513692375798</v>
      </c>
      <c r="E34" s="20">
        <v>0.99987035240506905</v>
      </c>
      <c r="F34" s="20">
        <v>0.99985431080906495</v>
      </c>
      <c r="G34" s="20">
        <v>0.99991382330606005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-3.440486307624202E-2</v>
      </c>
      <c r="Z34" s="20">
        <v>-1.2964759493094835E-4</v>
      </c>
      <c r="AA34" s="20">
        <v>-1.4568919093504995E-4</v>
      </c>
      <c r="AB34" s="20">
        <v>-8.6176693939954419E-5</v>
      </c>
      <c r="AC34" s="21">
        <v>0</v>
      </c>
      <c r="AD34" s="25">
        <f t="array" ref="AD34">MAX(ABS(Y34:AC34))</f>
        <v>3.440486307624202E-2</v>
      </c>
      <c r="AE34" s="25">
        <f t="array" ref="AE34">MAX(IF($Y$29:$AC$29&gt;1-$AE$29,ABS($Y34:$AC34),0))</f>
        <v>1.4568919093504995E-4</v>
      </c>
    </row>
    <row r="35" spans="2:38" x14ac:dyDescent="0.25">
      <c r="B35" s="15">
        <v>0</v>
      </c>
      <c r="C35" s="16">
        <v>400</v>
      </c>
      <c r="D35" s="20">
        <v>0.50176545481108903</v>
      </c>
      <c r="E35" s="20">
        <v>1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1.7654548110890289E-3</v>
      </c>
      <c r="Z35" s="20">
        <v>0</v>
      </c>
      <c r="AA35" s="20">
        <v>0</v>
      </c>
      <c r="AB35" s="20">
        <v>0</v>
      </c>
      <c r="AC35" s="21">
        <v>0</v>
      </c>
      <c r="AD35" s="25">
        <f t="array" ref="AD35">MAX(ABS(Y35:AC35))</f>
        <v>1.7654548110890289E-3</v>
      </c>
      <c r="AE35" s="25">
        <f t="array" ref="AE35">MAX(IF($Y$29:$AC$29&gt;1-$AE$29,ABS($Y35:$AC35),0))</f>
        <v>0</v>
      </c>
    </row>
    <row r="36" spans="2:38" x14ac:dyDescent="0.25">
      <c r="B36" s="15">
        <v>1E-3</v>
      </c>
      <c r="C36" s="16">
        <v>400</v>
      </c>
      <c r="D36" s="20">
        <v>0.50166916665714401</v>
      </c>
      <c r="E36" s="20">
        <v>0.99999999827028196</v>
      </c>
      <c r="F36" s="20">
        <v>0.99999999835527598</v>
      </c>
      <c r="G36" s="20">
        <v>0.99999999884543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1.6691666571440056E-3</v>
      </c>
      <c r="Z36" s="20">
        <v>-1.7297180354702846E-9</v>
      </c>
      <c r="AA36" s="20">
        <v>-1.644724023641686E-9</v>
      </c>
      <c r="AB36" s="20">
        <v>-1.1545699951653887E-9</v>
      </c>
      <c r="AC36" s="21">
        <v>0</v>
      </c>
      <c r="AD36" s="25">
        <f t="array" ref="AD36">MAX(ABS(Y36:AC36))</f>
        <v>1.6691666571440056E-3</v>
      </c>
      <c r="AE36" s="25">
        <f t="array" ref="AE36">MAX(IF($Y$29:$AC$29&gt;1-$AE$29,ABS($Y36:$AC36),0))</f>
        <v>1.7297180354702846E-9</v>
      </c>
    </row>
    <row r="37" spans="2:38" s="8" customFormat="1" x14ac:dyDescent="0.25">
      <c r="B37" s="50">
        <v>0</v>
      </c>
      <c r="C37" s="51">
        <v>800</v>
      </c>
      <c r="D37" s="52">
        <v>0.50083453740408501</v>
      </c>
      <c r="E37" s="52">
        <v>1</v>
      </c>
      <c r="F37" s="52">
        <v>1</v>
      </c>
      <c r="G37" s="52">
        <v>1</v>
      </c>
      <c r="H37" s="53">
        <v>1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50">
        <v>0</v>
      </c>
      <c r="X37" s="51">
        <v>800</v>
      </c>
      <c r="Y37" s="52">
        <v>8.3453740408501176E-4</v>
      </c>
      <c r="Z37" s="52">
        <v>0</v>
      </c>
      <c r="AA37" s="52">
        <v>0</v>
      </c>
      <c r="AB37" s="52">
        <v>0</v>
      </c>
      <c r="AC37" s="53">
        <v>0</v>
      </c>
      <c r="AD37" s="54">
        <f t="array" ref="AD37">MAX(ABS(Y37:AC37))</f>
        <v>8.3453740408501176E-4</v>
      </c>
      <c r="AE37" s="54">
        <f t="array" ref="AE37">MAX(IF($Y$29:$AC$29&gt;1-$AE$29,ABS($Y37:$AC37),0))</f>
        <v>0</v>
      </c>
      <c r="AG37" s="9"/>
      <c r="AH37" s="9"/>
      <c r="AI37" s="9"/>
      <c r="AJ37" s="9"/>
      <c r="AK37" s="9"/>
      <c r="AL37" s="9"/>
    </row>
    <row r="38" spans="2:38" x14ac:dyDescent="0.25">
      <c r="B38" s="15">
        <v>1E-3</v>
      </c>
      <c r="C38" s="16">
        <v>800</v>
      </c>
      <c r="D38" s="20">
        <v>0.498992028153395</v>
      </c>
      <c r="E38" s="20">
        <v>1.0000141741822099</v>
      </c>
      <c r="F38" s="20">
        <v>1.0000097249211499</v>
      </c>
      <c r="G38" s="20">
        <v>0.99999852149614898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-1.0079718466050047E-3</v>
      </c>
      <c r="Z38" s="20">
        <v>1.4174182209947261E-5</v>
      </c>
      <c r="AA38" s="20">
        <v>9.7249211499228494E-6</v>
      </c>
      <c r="AB38" s="20">
        <v>-1.4785038510156667E-6</v>
      </c>
      <c r="AC38" s="21">
        <v>0</v>
      </c>
      <c r="AD38" s="25">
        <f t="array" ref="AD38">MAX(ABS(Y38:AC38))</f>
        <v>1.0079718466050047E-3</v>
      </c>
      <c r="AE38" s="25">
        <f t="array" ref="AE38">MAX(IF($Y$29:$AC$29&gt;1-$AE$29,ABS($Y38:$AC38),0))</f>
        <v>1.4174182209947261E-5</v>
      </c>
    </row>
    <row r="39" spans="2:38" x14ac:dyDescent="0.25">
      <c r="B39" s="15">
        <v>0</v>
      </c>
      <c r="C39" s="16">
        <v>1600</v>
      </c>
      <c r="D39" s="20">
        <v>-2.2777765644547698E-2</v>
      </c>
      <c r="E39" s="20">
        <v>0.95556237450112702</v>
      </c>
      <c r="F39" s="20">
        <v>0.96248660369341699</v>
      </c>
      <c r="G39" s="20">
        <v>0.97466763320571304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-0.5227777656445477</v>
      </c>
      <c r="Z39" s="20">
        <v>-4.4437625498872979E-2</v>
      </c>
      <c r="AA39" s="20">
        <v>-3.7513396306583013E-2</v>
      </c>
      <c r="AB39" s="20">
        <v>-2.5332366794286965E-2</v>
      </c>
      <c r="AC39" s="21">
        <v>0</v>
      </c>
      <c r="AD39" s="25">
        <f t="array" ref="AD39">MAX(ABS(Y39:AC39))</f>
        <v>0.5227777656445477</v>
      </c>
      <c r="AE39" s="25">
        <f t="array" ref="AE39">MAX(IF($Y$29:$AC$29&gt;1-$AE$29,ABS($Y39:$AC39),0))</f>
        <v>4.4437625498872979E-2</v>
      </c>
    </row>
    <row r="40" spans="2:38" s="13" customFormat="1" ht="15.75" thickBot="1" x14ac:dyDescent="0.3">
      <c r="B40" s="65">
        <v>1E-3</v>
      </c>
      <c r="C40" s="66">
        <v>1600</v>
      </c>
      <c r="D40" s="67">
        <v>0.47003783553005801</v>
      </c>
      <c r="E40" s="67">
        <v>0.97728401626503703</v>
      </c>
      <c r="F40" s="67">
        <v>0.98158773693677803</v>
      </c>
      <c r="G40" s="67">
        <v>1.0010282609998999</v>
      </c>
      <c r="H40" s="68">
        <v>1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5">
        <v>1E-3</v>
      </c>
      <c r="X40" s="66">
        <v>1600</v>
      </c>
      <c r="Y40" s="67">
        <v>-2.9962164469941988E-2</v>
      </c>
      <c r="Z40" s="67">
        <v>-2.2715983734962975E-2</v>
      </c>
      <c r="AA40" s="67">
        <v>-1.8412263063221967E-2</v>
      </c>
      <c r="AB40" s="67">
        <v>1.0282609998999437E-3</v>
      </c>
      <c r="AC40" s="68">
        <v>0</v>
      </c>
      <c r="AD40" s="70">
        <f t="array" ref="AD40">MAX(ABS(Y40:AC40))</f>
        <v>2.9962164469941988E-2</v>
      </c>
      <c r="AE40" s="70">
        <f t="array" ref="AE40">MAX(IF($Y$29:$AC$29&gt;1-$AE$29,ABS($Y40:$AC40),0))</f>
        <v>2.2715983734962975E-2</v>
      </c>
      <c r="AG40" s="14"/>
      <c r="AH40" s="14"/>
      <c r="AI40" s="14"/>
      <c r="AJ40" s="14"/>
      <c r="AK40" s="14"/>
      <c r="AL40" s="14"/>
    </row>
    <row r="41" spans="2:38" ht="15.75" thickBot="1" x14ac:dyDescent="0.3"/>
    <row r="42" spans="2:38" ht="19.5" thickBot="1" x14ac:dyDescent="0.35">
      <c r="B42" s="27" t="s">
        <v>10</v>
      </c>
      <c r="C42" s="28" t="s">
        <v>6</v>
      </c>
      <c r="D42" s="29">
        <f>D29</f>
        <v>0.5</v>
      </c>
      <c r="E42" s="29">
        <f>E29</f>
        <v>1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0.5</v>
      </c>
      <c r="Z42" s="29">
        <v>1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8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8" x14ac:dyDescent="0.25">
      <c r="B44" s="15">
        <v>0</v>
      </c>
      <c r="C44" s="16">
        <v>100</v>
      </c>
      <c r="D44" s="20">
        <v>0.56470158890280797</v>
      </c>
      <c r="E44" s="20">
        <v>0.96440256127507695</v>
      </c>
      <c r="F44" s="20">
        <v>0.98571312024775504</v>
      </c>
      <c r="G44" s="20">
        <v>0.99635236701739505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6.4701588902807972E-2</v>
      </c>
      <c r="Z44" s="20">
        <v>-3.5597438724923047E-2</v>
      </c>
      <c r="AA44" s="20">
        <v>-1.4286879752244963E-2</v>
      </c>
      <c r="AB44" s="20">
        <v>-3.6476329826049536E-3</v>
      </c>
      <c r="AC44" s="21">
        <v>0</v>
      </c>
      <c r="AD44" s="25">
        <f t="array" ref="AD44">MAX(ABS(Y44:AC44))</f>
        <v>6.4701588902807972E-2</v>
      </c>
      <c r="AE44" s="25">
        <f t="array" ref="AE44">MAX(IF($Y$42:$AC$42&gt;1-$AE$42,ABS($Y44:$AC44),0))</f>
        <v>3.5597438724923047E-2</v>
      </c>
    </row>
    <row r="45" spans="2:38" x14ac:dyDescent="0.25">
      <c r="B45" s="15">
        <v>1E-3</v>
      </c>
      <c r="C45" s="16">
        <v>100</v>
      </c>
      <c r="D45" s="20">
        <v>0.50427239079730202</v>
      </c>
      <c r="E45" s="20">
        <v>0.99999967681915303</v>
      </c>
      <c r="F45" s="20">
        <v>1.00000000119101</v>
      </c>
      <c r="G45" s="20">
        <v>1</v>
      </c>
      <c r="H45" s="21">
        <v>1</v>
      </c>
      <c r="W45" s="15">
        <v>1E-3</v>
      </c>
      <c r="X45" s="16">
        <v>100</v>
      </c>
      <c r="Y45" s="20">
        <v>4.272390797302017E-3</v>
      </c>
      <c r="Z45" s="20">
        <v>-3.2318084697280369E-7</v>
      </c>
      <c r="AA45" s="20">
        <v>1.1910099573242405E-9</v>
      </c>
      <c r="AB45" s="20">
        <v>0</v>
      </c>
      <c r="AC45" s="21">
        <v>0</v>
      </c>
      <c r="AD45" s="25">
        <f t="array" ref="AD45">MAX(ABS(Y45:AC45))</f>
        <v>4.272390797302017E-3</v>
      </c>
      <c r="AE45" s="25">
        <f t="array" ref="AE45">MAX(IF($Y$42:$AC$42&gt;1-$AE$42,ABS($Y45:$AC45),0))</f>
        <v>3.2318084697280369E-7</v>
      </c>
    </row>
    <row r="46" spans="2:38" x14ac:dyDescent="0.25">
      <c r="B46" s="15">
        <v>0</v>
      </c>
      <c r="C46" s="16">
        <v>200</v>
      </c>
      <c r="D46" s="20">
        <v>0.50393398198211903</v>
      </c>
      <c r="E46" s="20">
        <v>0.99999999886449698</v>
      </c>
      <c r="F46" s="20">
        <v>1</v>
      </c>
      <c r="G46" s="20">
        <v>1</v>
      </c>
      <c r="H46" s="21">
        <v>1</v>
      </c>
      <c r="W46" s="15">
        <v>0</v>
      </c>
      <c r="X46" s="16">
        <v>200</v>
      </c>
      <c r="Y46" s="20">
        <v>3.9339819821190281E-3</v>
      </c>
      <c r="Z46" s="20">
        <v>-1.1355030249404763E-9</v>
      </c>
      <c r="AA46" s="20">
        <v>0</v>
      </c>
      <c r="AB46" s="20">
        <v>0</v>
      </c>
      <c r="AC46" s="21">
        <v>0</v>
      </c>
      <c r="AD46" s="25">
        <f t="array" ref="AD46">MAX(ABS(Y46:AC46))</f>
        <v>3.9339819821190281E-3</v>
      </c>
      <c r="AE46" s="25">
        <f t="array" ref="AE46">MAX(IF($Y$42:$AC$42&gt;1-$AE$42,ABS($Y46:$AC46),0))</f>
        <v>1.1355030249404763E-9</v>
      </c>
    </row>
    <row r="47" spans="2:38" x14ac:dyDescent="0.25">
      <c r="B47" s="15">
        <v>1E-3</v>
      </c>
      <c r="C47" s="16">
        <v>200</v>
      </c>
      <c r="D47" s="20">
        <v>0.50291719374513</v>
      </c>
      <c r="E47" s="20">
        <v>0.99999999916693705</v>
      </c>
      <c r="F47" s="20">
        <v>0.999999999999999</v>
      </c>
      <c r="G47" s="20">
        <v>0.999999999999999</v>
      </c>
      <c r="H47" s="21">
        <v>1</v>
      </c>
      <c r="W47" s="15">
        <v>1E-3</v>
      </c>
      <c r="X47" s="16">
        <v>200</v>
      </c>
      <c r="Y47" s="20">
        <v>2.9171937451299979E-3</v>
      </c>
      <c r="Z47" s="20">
        <v>-8.3306295195484381E-10</v>
      </c>
      <c r="AA47" s="20">
        <v>-9.9920072216264089E-16</v>
      </c>
      <c r="AB47" s="20">
        <v>-9.9920072216264089E-16</v>
      </c>
      <c r="AC47" s="21">
        <v>0</v>
      </c>
      <c r="AD47" s="25">
        <f t="array" ref="AD47">MAX(ABS(Y47:AC47))</f>
        <v>2.9171937451299979E-3</v>
      </c>
      <c r="AE47" s="25">
        <f t="array" ref="AE47">MAX(IF($Y$42:$AC$42&gt;1-$AE$42,ABS($Y47:$AC47),0))</f>
        <v>8.3306295195484381E-10</v>
      </c>
    </row>
    <row r="48" spans="2:38" x14ac:dyDescent="0.25">
      <c r="B48" s="15">
        <v>0</v>
      </c>
      <c r="C48" s="16">
        <v>400</v>
      </c>
      <c r="D48" s="20">
        <v>0.75256883557614795</v>
      </c>
      <c r="E48" s="20">
        <v>1</v>
      </c>
      <c r="F48" s="20">
        <v>1</v>
      </c>
      <c r="G48" s="20">
        <v>1</v>
      </c>
      <c r="H48" s="21">
        <v>1</v>
      </c>
      <c r="W48" s="15">
        <v>0</v>
      </c>
      <c r="X48" s="16">
        <v>400</v>
      </c>
      <c r="Y48" s="20">
        <v>0.25256883557614795</v>
      </c>
      <c r="Z48" s="20">
        <v>0</v>
      </c>
      <c r="AA48" s="20">
        <v>0</v>
      </c>
      <c r="AB48" s="20">
        <v>0</v>
      </c>
      <c r="AC48" s="21">
        <v>0</v>
      </c>
      <c r="AD48" s="25">
        <f t="array" ref="AD48">MAX(ABS(Y48:AC48))</f>
        <v>0.25256883557614795</v>
      </c>
      <c r="AE48" s="25">
        <f t="array" ref="AE48">MAX(IF($Y$42:$AC$42&gt;1-$AE$42,ABS($Y48:$AC48),0))</f>
        <v>0</v>
      </c>
    </row>
    <row r="49" spans="2:38" x14ac:dyDescent="0.25">
      <c r="B49" s="15">
        <v>1E-3</v>
      </c>
      <c r="C49" s="16">
        <v>400</v>
      </c>
      <c r="D49" s="20">
        <v>0.50168439469183601</v>
      </c>
      <c r="E49" s="20">
        <v>0.99999999823044206</v>
      </c>
      <c r="F49" s="20">
        <v>1</v>
      </c>
      <c r="G49" s="20">
        <v>1</v>
      </c>
      <c r="H49" s="21">
        <v>1</v>
      </c>
      <c r="W49" s="15">
        <v>1E-3</v>
      </c>
      <c r="X49" s="16">
        <v>400</v>
      </c>
      <c r="Y49" s="20">
        <v>1.6843946918360109E-3</v>
      </c>
      <c r="Z49" s="20">
        <v>-1.7695579446197485E-9</v>
      </c>
      <c r="AA49" s="20">
        <v>0</v>
      </c>
      <c r="AB49" s="20">
        <v>0</v>
      </c>
      <c r="AC49" s="21">
        <v>0</v>
      </c>
      <c r="AD49" s="25">
        <f t="array" ref="AD49">MAX(ABS(Y49:AC49))</f>
        <v>1.6843946918360109E-3</v>
      </c>
      <c r="AE49" s="25">
        <f t="array" ref="AE49">MAX(IF($Y$42:$AC$42&gt;1-$AE$42,ABS($Y49:$AC49),0))</f>
        <v>1.7695579446197485E-9</v>
      </c>
    </row>
    <row r="50" spans="2:38" x14ac:dyDescent="0.25">
      <c r="B50" s="15">
        <v>0</v>
      </c>
      <c r="C50" s="16">
        <v>800</v>
      </c>
      <c r="D50" s="20">
        <v>0.500864498518381</v>
      </c>
      <c r="E50" s="20">
        <v>1</v>
      </c>
      <c r="F50" s="20">
        <v>1</v>
      </c>
      <c r="G50" s="20">
        <v>1</v>
      </c>
      <c r="H50" s="21">
        <v>1</v>
      </c>
      <c r="W50" s="15">
        <v>0</v>
      </c>
      <c r="X50" s="16">
        <v>800</v>
      </c>
      <c r="Y50" s="20">
        <v>8.6449851838099612E-4</v>
      </c>
      <c r="Z50" s="20">
        <v>0</v>
      </c>
      <c r="AA50" s="20">
        <v>0</v>
      </c>
      <c r="AB50" s="20">
        <v>0</v>
      </c>
      <c r="AC50" s="21">
        <v>0</v>
      </c>
      <c r="AD50" s="25">
        <f t="array" ref="AD50">MAX(ABS(Y50:AC50))</f>
        <v>8.6449851838099612E-4</v>
      </c>
      <c r="AE50" s="25">
        <f t="array" ref="AE50">MAX(IF($Y$42:$AC$42&gt;1-$AE$42,ABS($Y50:$AC50),0))</f>
        <v>0</v>
      </c>
    </row>
    <row r="51" spans="2:38" x14ac:dyDescent="0.25">
      <c r="B51" s="15">
        <v>1E-3</v>
      </c>
      <c r="C51" s="16">
        <v>800</v>
      </c>
      <c r="D51" s="20">
        <v>0.75150952849997799</v>
      </c>
      <c r="E51" s="20">
        <v>0.999999999999999</v>
      </c>
      <c r="F51" s="20">
        <v>1</v>
      </c>
      <c r="G51" s="20">
        <v>1</v>
      </c>
      <c r="H51" s="21">
        <v>1</v>
      </c>
      <c r="W51" s="15">
        <v>1E-3</v>
      </c>
      <c r="X51" s="16">
        <v>800</v>
      </c>
      <c r="Y51" s="20">
        <v>0.25150952849997799</v>
      </c>
      <c r="Z51" s="20">
        <v>-9.9920072216264089E-16</v>
      </c>
      <c r="AA51" s="20">
        <v>0</v>
      </c>
      <c r="AB51" s="20">
        <v>0</v>
      </c>
      <c r="AC51" s="21">
        <v>0</v>
      </c>
      <c r="AD51" s="25">
        <f t="array" ref="AD51">MAX(ABS(Y51:AC51))</f>
        <v>0.25150952849997799</v>
      </c>
      <c r="AE51" s="25">
        <f t="array" ref="AE51">MAX(IF($Y$42:$AC$42&gt;1-$AE$42,ABS($Y51:$AC51),0))</f>
        <v>9.9920072216264089E-16</v>
      </c>
    </row>
    <row r="52" spans="2:38" x14ac:dyDescent="0.25">
      <c r="B52" s="15">
        <v>0</v>
      </c>
      <c r="C52" s="16">
        <v>1600</v>
      </c>
      <c r="D52" s="20">
        <v>0.999999999999999</v>
      </c>
      <c r="E52" s="20">
        <v>1</v>
      </c>
      <c r="F52" s="20">
        <v>1</v>
      </c>
      <c r="G52" s="20">
        <v>1</v>
      </c>
      <c r="H52" s="21">
        <v>1</v>
      </c>
      <c r="W52" s="15">
        <v>0</v>
      </c>
      <c r="X52" s="16">
        <v>1600</v>
      </c>
      <c r="Y52" s="20">
        <v>0.499999999999999</v>
      </c>
      <c r="Z52" s="20">
        <v>0</v>
      </c>
      <c r="AA52" s="20">
        <v>0</v>
      </c>
      <c r="AB52" s="20">
        <v>0</v>
      </c>
      <c r="AC52" s="21">
        <v>0</v>
      </c>
      <c r="AD52" s="25">
        <f t="array" ref="AD52">MAX(ABS(Y52:AC52))</f>
        <v>0.499999999999999</v>
      </c>
      <c r="AE52" s="25">
        <f t="array" ref="AE52">MAX(IF($Y$42:$AC$42&gt;1-$AE$42,ABS($Y52:$AC52),0))</f>
        <v>0</v>
      </c>
    </row>
    <row r="53" spans="2:38" s="13" customFormat="1" ht="15.75" thickBot="1" x14ac:dyDescent="0.3">
      <c r="B53" s="65">
        <v>1E-3</v>
      </c>
      <c r="C53" s="66">
        <v>1600</v>
      </c>
      <c r="D53" s="67">
        <v>0.49761183842505502</v>
      </c>
      <c r="E53" s="67">
        <v>0.99996320111905701</v>
      </c>
      <c r="F53" s="67">
        <v>1</v>
      </c>
      <c r="G53" s="67">
        <v>1</v>
      </c>
      <c r="H53" s="68">
        <v>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65">
        <v>1E-3</v>
      </c>
      <c r="X53" s="66">
        <v>1600</v>
      </c>
      <c r="Y53" s="67">
        <v>-2.3881615749449803E-3</v>
      </c>
      <c r="Z53" s="67">
        <v>-3.6798880942989776E-5</v>
      </c>
      <c r="AA53" s="67">
        <v>0</v>
      </c>
      <c r="AB53" s="67">
        <v>0</v>
      </c>
      <c r="AC53" s="68">
        <v>0</v>
      </c>
      <c r="AD53" s="70">
        <f t="array" ref="AD53">MAX(ABS(Y53:AC53))</f>
        <v>2.3881615749449803E-3</v>
      </c>
      <c r="AE53" s="70">
        <f t="array" ref="AE53">MAX(IF($Y$42:$AC$42&gt;1-$AE$42,ABS($Y53:$AC53),0))</f>
        <v>3.6798880942989776E-5</v>
      </c>
      <c r="AG53" s="14"/>
      <c r="AH53" s="14"/>
      <c r="AI53" s="14"/>
      <c r="AJ53" s="14"/>
      <c r="AK53" s="14"/>
      <c r="AL5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27" workbookViewId="0">
      <selection activeCell="AD40" sqref="AD40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5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0.31390499999999999</v>
      </c>
      <c r="E2" s="29">
        <v>0.442411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0.31390499999999999</v>
      </c>
      <c r="Z2" s="29">
        <v>0.442411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0.27915344797522101</v>
      </c>
      <c r="E4" s="20">
        <v>0.47967414707827399</v>
      </c>
      <c r="F4" s="20">
        <v>6.0746559933844597E-3</v>
      </c>
      <c r="G4" s="20">
        <v>1.3956922554204999E-5</v>
      </c>
      <c r="H4" s="21">
        <v>2.7504081198781702E-10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-3.4751552024778976E-2</v>
      </c>
      <c r="Z4" s="20">
        <v>3.7263147078273995E-2</v>
      </c>
      <c r="AA4" s="20">
        <v>6.0746559933844597E-3</v>
      </c>
      <c r="AB4" s="20">
        <v>1.3956922554204999E-5</v>
      </c>
      <c r="AC4" s="21">
        <v>2.7504081198781702E-10</v>
      </c>
      <c r="AD4" s="25">
        <f t="array" ref="AD4">MAX(ABS(Y4:AC4))</f>
        <v>3.7263147078273995E-2</v>
      </c>
      <c r="AE4" s="25">
        <f t="array" ref="AE4">MAX(IF($Y$2:$AC$2&lt;$AE$2,ABS($Y4:$AC4),0))</f>
        <v>6.0746559933844597E-3</v>
      </c>
    </row>
    <row r="5" spans="1:40" x14ac:dyDescent="0.25">
      <c r="B5" s="15">
        <v>1E-3</v>
      </c>
      <c r="C5" s="16">
        <v>100</v>
      </c>
      <c r="D5" s="20">
        <v>0.27664564259474</v>
      </c>
      <c r="E5" s="20">
        <v>0.43861773078449501</v>
      </c>
      <c r="F5" s="20">
        <v>1.0041759494112699E-2</v>
      </c>
      <c r="G5" s="20">
        <v>2.4774789752088999E-5</v>
      </c>
      <c r="H5" s="21">
        <v>7.2281135270694702E-7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1E-3</v>
      </c>
      <c r="X5" s="16">
        <v>100</v>
      </c>
      <c r="Y5" s="20">
        <v>-3.7259357405259985E-2</v>
      </c>
      <c r="Z5" s="20">
        <v>-3.7932692155049907E-3</v>
      </c>
      <c r="AA5" s="20">
        <v>1.0041759494112699E-2</v>
      </c>
      <c r="AB5" s="20">
        <v>2.4774789752088999E-5</v>
      </c>
      <c r="AC5" s="21">
        <v>7.2281135270694702E-7</v>
      </c>
      <c r="AD5" s="25">
        <f t="array" ref="AD5">MAX(ABS(Y5:AC5))</f>
        <v>3.7259357405259985E-2</v>
      </c>
      <c r="AE5" s="25">
        <f t="array" ref="AE5">MAX(IF($Y$2:$AC$2&lt;$AE$2,ABS($Y5:$AC5),0))</f>
        <v>1.0041759494112699E-2</v>
      </c>
    </row>
    <row r="6" spans="1:40" x14ac:dyDescent="0.25">
      <c r="B6" s="15">
        <v>0</v>
      </c>
      <c r="C6" s="16">
        <v>200</v>
      </c>
      <c r="D6" s="20">
        <v>0.30641846166534298</v>
      </c>
      <c r="E6" s="20">
        <v>0.42139070564682002</v>
      </c>
      <c r="F6" s="20">
        <v>3.6262495949858698E-3</v>
      </c>
      <c r="G6" s="20">
        <v>7.3413776872459305E-7</v>
      </c>
      <c r="H6" s="21">
        <v>-3.3012659455490599E-13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-7.4865383346570114E-3</v>
      </c>
      <c r="Z6" s="20">
        <v>-2.102029435317998E-2</v>
      </c>
      <c r="AA6" s="20">
        <v>3.6262495949858698E-3</v>
      </c>
      <c r="AB6" s="20">
        <v>7.3413776872459305E-7</v>
      </c>
      <c r="AC6" s="21">
        <v>-3.3012659455490599E-13</v>
      </c>
      <c r="AD6" s="25">
        <f t="array" ref="AD6">MAX(ABS(Y6:AC6))</f>
        <v>2.102029435317998E-2</v>
      </c>
      <c r="AE6" s="25">
        <f t="array" ref="AE6">MAX(IF($Y$2:$AC$2&lt;$AE$2,ABS($Y6:$AC6),0))</f>
        <v>3.6262495949858698E-3</v>
      </c>
    </row>
    <row r="7" spans="1:40" x14ac:dyDescent="0.25">
      <c r="B7" s="15">
        <v>1E-3</v>
      </c>
      <c r="C7" s="16">
        <v>200</v>
      </c>
      <c r="D7" s="20">
        <v>0.30589386838235599</v>
      </c>
      <c r="E7" s="20">
        <v>0.44581589614484901</v>
      </c>
      <c r="F7" s="20">
        <v>1.60162337582423E-3</v>
      </c>
      <c r="G7" s="20">
        <v>4.3139542204420001E-11</v>
      </c>
      <c r="H7" s="21">
        <v>1.6467298565719E-10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-8.0111316176439962E-3</v>
      </c>
      <c r="Z7" s="20">
        <v>3.4048961448490123E-3</v>
      </c>
      <c r="AA7" s="20">
        <v>1.60162337582423E-3</v>
      </c>
      <c r="AB7" s="20">
        <v>4.3139542204420001E-11</v>
      </c>
      <c r="AC7" s="21">
        <v>1.6467298565719E-10</v>
      </c>
      <c r="AD7" s="25">
        <f t="array" ref="AD7">MAX(ABS(Y7:AC7))</f>
        <v>8.0111316176439962E-3</v>
      </c>
      <c r="AE7" s="25">
        <f t="array" ref="AE7">MAX(IF($Y$2:$AC$2&lt;$AE$2,ABS($Y7:$AC7),0))</f>
        <v>1.60162337582423E-3</v>
      </c>
    </row>
    <row r="8" spans="1:40" x14ac:dyDescent="0.25">
      <c r="B8" s="15">
        <v>0</v>
      </c>
      <c r="C8" s="16">
        <v>400</v>
      </c>
      <c r="D8" s="20">
        <v>0.313670252638174</v>
      </c>
      <c r="E8" s="20">
        <v>0.44598345602517803</v>
      </c>
      <c r="F8" s="20">
        <v>1.4821768100330599E-3</v>
      </c>
      <c r="G8" s="20">
        <v>2.4308876840874202E-12</v>
      </c>
      <c r="H8" s="21">
        <v>2.4308876840874202E-12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-2.3474736182599321E-4</v>
      </c>
      <c r="Z8" s="20">
        <v>3.572456025178028E-3</v>
      </c>
      <c r="AA8" s="20">
        <v>1.4821768100330599E-3</v>
      </c>
      <c r="AB8" s="20">
        <v>2.4308876840874202E-12</v>
      </c>
      <c r="AC8" s="21">
        <v>2.4308876840874202E-12</v>
      </c>
      <c r="AD8" s="25">
        <f t="array" ref="AD8">MAX(ABS(Y8:AC8))</f>
        <v>3.572456025178028E-3</v>
      </c>
      <c r="AE8" s="25">
        <f t="array" ref="AE8">MAX(IF($Y$2:$AC$2&lt;$AE$2,ABS($Y8:$AC8),0))</f>
        <v>1.4821768100330599E-3</v>
      </c>
    </row>
    <row r="9" spans="1:40" x14ac:dyDescent="0.25">
      <c r="B9" s="15">
        <v>1E-3</v>
      </c>
      <c r="C9" s="16">
        <v>400</v>
      </c>
      <c r="D9" s="20">
        <v>0.31058944273764399</v>
      </c>
      <c r="E9" s="20">
        <v>0.447418348415969</v>
      </c>
      <c r="F9" s="20">
        <v>8.7040046071605896E-4</v>
      </c>
      <c r="G9" s="20">
        <v>1.2231616753250299E-10</v>
      </c>
      <c r="H9" s="21">
        <v>7.2530360701651103E-9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-3.3155572623559948E-3</v>
      </c>
      <c r="Z9" s="20">
        <v>5.007348415969004E-3</v>
      </c>
      <c r="AA9" s="20">
        <v>8.7040046071605896E-4</v>
      </c>
      <c r="AB9" s="20">
        <v>1.2231616753250299E-10</v>
      </c>
      <c r="AC9" s="21">
        <v>7.2530360701651103E-9</v>
      </c>
      <c r="AD9" s="25">
        <f t="array" ref="AD9">MAX(ABS(Y9:AC9))</f>
        <v>5.007348415969004E-3</v>
      </c>
      <c r="AE9" s="25">
        <f t="array" ref="AE9">MAX(IF($Y$2:$AC$2&lt;$AE$2,ABS($Y9:$AC9),0))</f>
        <v>8.7040046071605896E-4</v>
      </c>
    </row>
    <row r="10" spans="1:40" x14ac:dyDescent="0.25">
      <c r="B10" s="15">
        <v>0</v>
      </c>
      <c r="C10" s="16">
        <v>800</v>
      </c>
      <c r="D10" s="20">
        <v>0.31505089315218798</v>
      </c>
      <c r="E10" s="20">
        <v>0.441179313664608</v>
      </c>
      <c r="F10" s="20">
        <v>1.53476919918093E-4</v>
      </c>
      <c r="G10" s="20">
        <v>-2.9154767970386799E-12</v>
      </c>
      <c r="H10" s="21">
        <v>-2.9154767970386799E-12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>
        <v>0</v>
      </c>
      <c r="X10" s="16">
        <v>800</v>
      </c>
      <c r="Y10" s="20">
        <v>1.1458931521879934E-3</v>
      </c>
      <c r="Z10" s="20">
        <v>-1.2316863353920016E-3</v>
      </c>
      <c r="AA10" s="20">
        <v>1.53476919918093E-4</v>
      </c>
      <c r="AB10" s="20">
        <v>-2.9154767970386799E-12</v>
      </c>
      <c r="AC10" s="21">
        <v>-2.9154767970386799E-12</v>
      </c>
      <c r="AD10" s="25">
        <f t="array" ref="AD10">MAX(ABS(Y10:AC10))</f>
        <v>1.2316863353920016E-3</v>
      </c>
      <c r="AE10" s="25">
        <f t="array" ref="AE10">MAX(IF($Y$2:$AC$2&lt;$AE$2,ABS($Y10:$AC10),0))</f>
        <v>1.53476919918093E-4</v>
      </c>
    </row>
    <row r="11" spans="1:40" x14ac:dyDescent="0.25">
      <c r="B11" s="15">
        <v>1E-3</v>
      </c>
      <c r="C11" s="16">
        <v>800</v>
      </c>
      <c r="D11" s="20">
        <v>0.31529458648018499</v>
      </c>
      <c r="E11" s="20">
        <v>0.44120523360743102</v>
      </c>
      <c r="F11" s="20">
        <v>1.41299813323163E-4</v>
      </c>
      <c r="G11" s="20">
        <v>-9.9759921404058703E-8</v>
      </c>
      <c r="H11" s="21">
        <v>8.8592344386689394E-8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1E-3</v>
      </c>
      <c r="X11" s="16">
        <v>800</v>
      </c>
      <c r="Y11" s="20">
        <v>1.3895864801850011E-3</v>
      </c>
      <c r="Z11" s="20">
        <v>-1.2057663925689743E-3</v>
      </c>
      <c r="AA11" s="20">
        <v>1.41299813323163E-4</v>
      </c>
      <c r="AB11" s="20">
        <v>-9.9759921404058703E-8</v>
      </c>
      <c r="AC11" s="21">
        <v>8.8592344386689394E-8</v>
      </c>
      <c r="AD11" s="25">
        <f t="array" ref="AD11">MAX(ABS(Y11:AC11))</f>
        <v>1.3895864801850011E-3</v>
      </c>
      <c r="AE11" s="25">
        <f t="array" ref="AE11">MAX(IF($Y$2:$AC$2&lt;$AE$2,ABS($Y11:$AC11),0))</f>
        <v>1.41299813323163E-4</v>
      </c>
    </row>
    <row r="12" spans="1:40" x14ac:dyDescent="0.25">
      <c r="B12" s="15">
        <v>0</v>
      </c>
      <c r="C12" s="16">
        <v>1600</v>
      </c>
      <c r="D12" s="20">
        <v>0.31430360224211401</v>
      </c>
      <c r="E12" s="20">
        <v>0.44252768900318401</v>
      </c>
      <c r="F12" s="20">
        <v>1.12375668630017E-4</v>
      </c>
      <c r="G12" s="20">
        <v>8.2353400950139199E-10</v>
      </c>
      <c r="H12" s="21">
        <v>3.24964297868174E-10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3.9860224211402118E-4</v>
      </c>
      <c r="Z12" s="20">
        <v>1.1668900318401176E-4</v>
      </c>
      <c r="AA12" s="20">
        <v>1.12375668630017E-4</v>
      </c>
      <c r="AB12" s="20">
        <v>8.2353400950139199E-10</v>
      </c>
      <c r="AC12" s="21">
        <v>3.24964297868174E-10</v>
      </c>
      <c r="AD12" s="25">
        <f t="array" ref="AD12">MAX(ABS(Y12:AC12))</f>
        <v>3.9860224211402118E-4</v>
      </c>
      <c r="AE12" s="25">
        <f t="array" ref="AE12">MAX(IF($Y$2:$AC$2&lt;$AE$2,ABS($Y12:$AC12),0))</f>
        <v>1.12375668630017E-4</v>
      </c>
    </row>
    <row r="13" spans="1:40" ht="15.75" thickBot="1" x14ac:dyDescent="0.3">
      <c r="B13" s="17">
        <v>1E-3</v>
      </c>
      <c r="C13" s="19">
        <v>1600</v>
      </c>
      <c r="D13" s="22">
        <v>0.30715662974535701</v>
      </c>
      <c r="E13" s="22">
        <v>0.43785341043318399</v>
      </c>
      <c r="F13" s="22">
        <v>1.2925706235492E-4</v>
      </c>
      <c r="G13" s="22">
        <v>9.3644675608898104E-5</v>
      </c>
      <c r="H13" s="23">
        <v>7.0893227469867595E-5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1E-3</v>
      </c>
      <c r="X13" s="19">
        <v>1600</v>
      </c>
      <c r="Y13" s="22">
        <v>-6.7483702546429769E-3</v>
      </c>
      <c r="Z13" s="22">
        <v>-4.5575895668160116E-3</v>
      </c>
      <c r="AA13" s="22">
        <v>1.2925706235492E-4</v>
      </c>
      <c r="AB13" s="22">
        <v>9.3644675608898104E-5</v>
      </c>
      <c r="AC13" s="23">
        <v>7.0893227469867595E-5</v>
      </c>
      <c r="AD13" s="26">
        <f t="array" ref="AD13">MAX(ABS(Y13:AC13))</f>
        <v>6.7483702546429769E-3</v>
      </c>
      <c r="AE13" s="26">
        <f t="array" ref="AE13">MAX(IF($Y$2:$AC$2&lt;$AE$2,ABS($Y13:$AC13),0))</f>
        <v>1.2925706235492E-4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0.31390499999999999</v>
      </c>
      <c r="E15" s="29">
        <f>E2</f>
        <v>0.442411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0.31390499999999999</v>
      </c>
      <c r="Z15" s="29">
        <v>0.442411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1" x14ac:dyDescent="0.25">
      <c r="B17" s="15">
        <v>0</v>
      </c>
      <c r="C17" s="16">
        <v>100</v>
      </c>
      <c r="D17" s="20">
        <v>0.71283423648250399</v>
      </c>
      <c r="E17" s="20">
        <v>0.14803168216670101</v>
      </c>
      <c r="F17" s="20">
        <v>9.5212770582360105E-4</v>
      </c>
      <c r="G17" s="20">
        <v>1.75817043504096E-9</v>
      </c>
      <c r="H17" s="21">
        <v>-1.8834043292143401E-14</v>
      </c>
      <c r="W17" s="15">
        <f t="array" ref="W17:X26">B17:C26</f>
        <v>0</v>
      </c>
      <c r="X17" s="16">
        <v>100</v>
      </c>
      <c r="Y17" s="20">
        <f t="array" ref="Y17:AC26">D17:H26-Y15:AC15</f>
        <v>0.398929236482504</v>
      </c>
      <c r="Z17" s="20">
        <v>-0.29437931783329896</v>
      </c>
      <c r="AA17" s="20">
        <v>9.5212770582360105E-4</v>
      </c>
      <c r="AB17" s="20">
        <v>1.75817043504096E-9</v>
      </c>
      <c r="AC17" s="21">
        <v>-1.8834043292143401E-14</v>
      </c>
      <c r="AD17" s="25">
        <f t="array" ref="AD17">MAX(ABS(Y17:AC17))</f>
        <v>0.398929236482504</v>
      </c>
      <c r="AE17" s="25">
        <f t="array" ref="AE17">MAX(IF(Y$15:AC$15&lt;$AE$15,ABS($Y17:$AC17),0))</f>
        <v>9.5212770582360105E-4</v>
      </c>
    </row>
    <row r="18" spans="2:31" x14ac:dyDescent="0.25">
      <c r="B18" s="15">
        <v>1E-3</v>
      </c>
      <c r="C18" s="16">
        <v>100</v>
      </c>
      <c r="D18" s="20">
        <v>0.712612214078165</v>
      </c>
      <c r="E18" s="20">
        <v>0.15044643387992601</v>
      </c>
      <c r="F18" s="20">
        <v>5.1931056103429098E-3</v>
      </c>
      <c r="G18" s="20">
        <v>8.0735534647088701E-7</v>
      </c>
      <c r="H18" s="21">
        <v>2.6063140706735301E-11</v>
      </c>
      <c r="W18" s="15">
        <v>1E-3</v>
      </c>
      <c r="X18" s="16">
        <v>100</v>
      </c>
      <c r="Y18" s="20">
        <v>0.39870721407816501</v>
      </c>
      <c r="Z18" s="20">
        <v>-0.29196456612007399</v>
      </c>
      <c r="AA18" s="20">
        <v>5.1931056103429098E-3</v>
      </c>
      <c r="AB18" s="20">
        <v>8.0735534647088701E-7</v>
      </c>
      <c r="AC18" s="21">
        <v>2.6063140706735301E-11</v>
      </c>
      <c r="AD18" s="25">
        <f t="array" ref="AD18">MAX(ABS(Y18:AC18))</f>
        <v>0.39870721407816501</v>
      </c>
      <c r="AE18" s="25">
        <f t="array" ref="AE18">MAX(IF(Y$15:AC$15&lt;$AE$15,ABS($Y18:$AC18),0))</f>
        <v>5.1931056103429098E-3</v>
      </c>
    </row>
    <row r="19" spans="2:31" x14ac:dyDescent="0.25">
      <c r="B19" s="15">
        <v>0</v>
      </c>
      <c r="C19" s="16">
        <v>200</v>
      </c>
      <c r="D19" s="20">
        <v>0.42213235677947503</v>
      </c>
      <c r="E19" s="20">
        <v>0.30649507433669398</v>
      </c>
      <c r="F19" s="20">
        <v>3.43518408670085E-3</v>
      </c>
      <c r="G19" s="20">
        <v>6.6389125132256998E-7</v>
      </c>
      <c r="H19" s="21">
        <v>1.06230866409984E-13</v>
      </c>
      <c r="W19" s="15">
        <v>0</v>
      </c>
      <c r="X19" s="16">
        <v>200</v>
      </c>
      <c r="Y19" s="20">
        <v>0.10822735677947504</v>
      </c>
      <c r="Z19" s="20">
        <v>-0.13591592566330601</v>
      </c>
      <c r="AA19" s="20">
        <v>3.43518408670085E-3</v>
      </c>
      <c r="AB19" s="20">
        <v>6.6389125132256998E-7</v>
      </c>
      <c r="AC19" s="21">
        <v>1.06230866409984E-13</v>
      </c>
      <c r="AD19" s="25">
        <f t="array" ref="AD19">MAX(ABS(Y19:AC19))</f>
        <v>0.13591592566330601</v>
      </c>
      <c r="AE19" s="25">
        <f t="array" ref="AE19">MAX(IF(Y$15:AC$15&lt;$AE$15,ABS($Y19:$AC19),0))</f>
        <v>3.43518408670085E-3</v>
      </c>
    </row>
    <row r="20" spans="2:31" x14ac:dyDescent="0.25">
      <c r="B20" s="15">
        <v>1E-3</v>
      </c>
      <c r="C20" s="16">
        <v>200</v>
      </c>
      <c r="D20" s="20">
        <v>0.73155835918109602</v>
      </c>
      <c r="E20" s="20">
        <v>0.15098626174341401</v>
      </c>
      <c r="F20" s="20">
        <v>8.3627306833028903E-4</v>
      </c>
      <c r="G20" s="20">
        <v>-2.0914999217848598E-9</v>
      </c>
      <c r="H20" s="21">
        <v>-2.0899869216398099E-9</v>
      </c>
      <c r="W20" s="15">
        <v>1E-3</v>
      </c>
      <c r="X20" s="16">
        <v>200</v>
      </c>
      <c r="Y20" s="20">
        <v>0.41765335918109603</v>
      </c>
      <c r="Z20" s="20">
        <v>-0.29142473825658599</v>
      </c>
      <c r="AA20" s="20">
        <v>8.3627306833028903E-4</v>
      </c>
      <c r="AB20" s="20">
        <v>-2.0914999217848598E-9</v>
      </c>
      <c r="AC20" s="21">
        <v>-2.0899869216398099E-9</v>
      </c>
      <c r="AD20" s="25">
        <f t="array" ref="AD20">MAX(ABS(Y20:AC20))</f>
        <v>0.41765335918109603</v>
      </c>
      <c r="AE20" s="25">
        <f t="array" ref="AE20">MAX(IF(Y$15:AC$15&lt;$AE$15,ABS($Y20:$AC20),0))</f>
        <v>8.3627306833028903E-4</v>
      </c>
    </row>
    <row r="21" spans="2:31" x14ac:dyDescent="0.25">
      <c r="B21" s="15">
        <v>0</v>
      </c>
      <c r="C21" s="16">
        <v>400</v>
      </c>
      <c r="D21" s="20">
        <v>0.70885671691690399</v>
      </c>
      <c r="E21" s="20">
        <v>0.15425647904136</v>
      </c>
      <c r="F21" s="20">
        <v>3.7324340911084198E-4</v>
      </c>
      <c r="G21" s="20">
        <v>-7.7344115709127605E-13</v>
      </c>
      <c r="H21" s="21">
        <v>-7.7344115709127605E-13</v>
      </c>
      <c r="W21" s="15">
        <v>0</v>
      </c>
      <c r="X21" s="16">
        <v>400</v>
      </c>
      <c r="Y21" s="20">
        <v>0.39495171691690401</v>
      </c>
      <c r="Z21" s="20">
        <v>-0.28815452095864003</v>
      </c>
      <c r="AA21" s="20">
        <v>3.7324340911084198E-4</v>
      </c>
      <c r="AB21" s="20">
        <v>-7.7344115709127605E-13</v>
      </c>
      <c r="AC21" s="21">
        <v>-7.7344115709127605E-13</v>
      </c>
      <c r="AD21" s="25">
        <f t="array" ref="AD21">MAX(ABS(Y21:AC21))</f>
        <v>0.39495171691690401</v>
      </c>
      <c r="AE21" s="25">
        <f t="array" ref="AE21">MAX(IF(Y$15:AC$15&lt;$AE$15,ABS($Y21:$AC21),0))</f>
        <v>3.7324340911084198E-4</v>
      </c>
    </row>
    <row r="22" spans="2:31" x14ac:dyDescent="0.25">
      <c r="B22" s="15">
        <v>1E-3</v>
      </c>
      <c r="C22" s="16">
        <v>400</v>
      </c>
      <c r="D22" s="20">
        <v>0.32382401027181601</v>
      </c>
      <c r="E22" s="20">
        <v>0.16379645406260199</v>
      </c>
      <c r="F22" s="20">
        <v>6.1834223576303499E-4</v>
      </c>
      <c r="G22" s="20">
        <v>5.1611181955735798E-9</v>
      </c>
      <c r="H22" s="21">
        <v>2.2968779870772699E-10</v>
      </c>
      <c r="W22" s="15">
        <v>1E-3</v>
      </c>
      <c r="X22" s="16">
        <v>400</v>
      </c>
      <c r="Y22" s="20">
        <v>9.91901027181602E-3</v>
      </c>
      <c r="Z22" s="20">
        <v>-0.27861454593739798</v>
      </c>
      <c r="AA22" s="20">
        <v>6.1834223576303499E-4</v>
      </c>
      <c r="AB22" s="20">
        <v>5.1611181955735798E-9</v>
      </c>
      <c r="AC22" s="21">
        <v>2.2968779870772699E-10</v>
      </c>
      <c r="AD22" s="25">
        <f t="array" ref="AD22">MAX(ABS(Y22:AC22))</f>
        <v>0.27861454593739798</v>
      </c>
      <c r="AE22" s="25">
        <f t="array" ref="AE22">MAX(IF(Y$15:AC$15&lt;$AE$15,ABS($Y22:$AC22),0))</f>
        <v>6.1834223576303499E-4</v>
      </c>
    </row>
    <row r="23" spans="2:31" x14ac:dyDescent="0.25">
      <c r="B23" s="15">
        <v>0</v>
      </c>
      <c r="C23" s="16">
        <v>800</v>
      </c>
      <c r="D23" s="20">
        <v>0.71839491797838295</v>
      </c>
      <c r="E23" s="20">
        <v>0.15901645581186299</v>
      </c>
      <c r="F23" s="20">
        <v>3.0649193894575902E-5</v>
      </c>
      <c r="G23" s="20">
        <v>-2.9799624893010301E-11</v>
      </c>
      <c r="H23" s="21">
        <v>-2.9799624893010301E-11</v>
      </c>
      <c r="W23" s="15">
        <v>0</v>
      </c>
      <c r="X23" s="16">
        <v>800</v>
      </c>
      <c r="Y23" s="20">
        <v>0.40448991797838296</v>
      </c>
      <c r="Z23" s="20">
        <v>-0.28339454418813703</v>
      </c>
      <c r="AA23" s="20">
        <v>3.0649193894575902E-5</v>
      </c>
      <c r="AB23" s="20">
        <v>-2.9799624893010301E-11</v>
      </c>
      <c r="AC23" s="21">
        <v>-2.9799624893010301E-11</v>
      </c>
      <c r="AD23" s="25">
        <f t="array" ref="AD23">MAX(ABS(Y23:AC23))</f>
        <v>0.40448991797838296</v>
      </c>
      <c r="AE23" s="25">
        <f t="array" ref="AE23">MAX(IF(Y$15:AC$15&lt;$AE$15,ABS($Y23:$AC23),0))</f>
        <v>3.0649193894575902E-5</v>
      </c>
    </row>
    <row r="24" spans="2:31" x14ac:dyDescent="0.25">
      <c r="B24" s="15">
        <v>1E-3</v>
      </c>
      <c r="C24" s="16">
        <v>800</v>
      </c>
      <c r="D24" s="20">
        <v>0.877169037504541</v>
      </c>
      <c r="E24" s="20">
        <v>0.11920013139866099</v>
      </c>
      <c r="F24" s="20">
        <v>3.1570624857724799E-3</v>
      </c>
      <c r="G24" s="20">
        <v>-2.5592738397960498E-4</v>
      </c>
      <c r="H24" s="21">
        <v>-2.5592738398030201E-4</v>
      </c>
      <c r="W24" s="15">
        <v>1E-3</v>
      </c>
      <c r="X24" s="16">
        <v>800</v>
      </c>
      <c r="Y24" s="20">
        <v>0.56326403750454102</v>
      </c>
      <c r="Z24" s="20">
        <v>-0.32321086860133902</v>
      </c>
      <c r="AA24" s="20">
        <v>3.1570624857724799E-3</v>
      </c>
      <c r="AB24" s="20">
        <v>-2.5592738397960498E-4</v>
      </c>
      <c r="AC24" s="21">
        <v>-2.5592738398030201E-4</v>
      </c>
      <c r="AD24" s="25">
        <f t="array" ref="AD24">MAX(ABS(Y24:AC24))</f>
        <v>0.56326403750454102</v>
      </c>
      <c r="AE24" s="25">
        <f t="array" ref="AE24">MAX(IF(Y$15:AC$15&lt;$AE$15,ABS($Y24:$AC24),0))</f>
        <v>3.1570624857724799E-3</v>
      </c>
    </row>
    <row r="25" spans="2:31" x14ac:dyDescent="0.25">
      <c r="B25" s="15">
        <v>0</v>
      </c>
      <c r="C25" s="16">
        <v>1600</v>
      </c>
      <c r="D25" s="20">
        <v>0.44254564886090197</v>
      </c>
      <c r="E25" s="20">
        <v>0.314308905084908</v>
      </c>
      <c r="F25" s="20">
        <v>1.14006931936582E-4</v>
      </c>
      <c r="G25" s="20">
        <v>1.9531066198558899E-10</v>
      </c>
      <c r="H25" s="21">
        <v>-4.8917395399271202E-11</v>
      </c>
      <c r="W25" s="15">
        <v>0</v>
      </c>
      <c r="X25" s="16">
        <v>1600</v>
      </c>
      <c r="Y25" s="20">
        <v>0.12864064886090198</v>
      </c>
      <c r="Z25" s="20">
        <v>-0.128102094915092</v>
      </c>
      <c r="AA25" s="20">
        <v>1.14006931936582E-4</v>
      </c>
      <c r="AB25" s="20">
        <v>1.9531066198558899E-10</v>
      </c>
      <c r="AC25" s="21">
        <v>-4.8917395399271202E-11</v>
      </c>
      <c r="AD25" s="25">
        <f t="array" ref="AD25">MAX(ABS(Y25:AC25))</f>
        <v>0.12864064886090198</v>
      </c>
      <c r="AE25" s="25">
        <f t="array" ref="AE25">MAX(IF(Y$15:AC$15&lt;$AE$15,ABS($Y25:$AC25),0))</f>
        <v>1.14006931936582E-4</v>
      </c>
    </row>
    <row r="26" spans="2:31" ht="15.75" thickBot="1" x14ac:dyDescent="0.3">
      <c r="B26" s="17">
        <v>1E-3</v>
      </c>
      <c r="C26" s="19">
        <v>1600</v>
      </c>
      <c r="D26" s="22">
        <v>0.948891843253996</v>
      </c>
      <c r="E26" s="22">
        <v>4.9791493716216301E-2</v>
      </c>
      <c r="F26" s="22">
        <v>1.2053188150389299E-3</v>
      </c>
      <c r="G26" s="22">
        <v>1.2053188150389299E-3</v>
      </c>
      <c r="H26" s="23">
        <v>1.2053188150389299E-3</v>
      </c>
      <c r="W26" s="17">
        <v>1E-3</v>
      </c>
      <c r="X26" s="19">
        <v>1600</v>
      </c>
      <c r="Y26" s="22">
        <v>0.63498684325399601</v>
      </c>
      <c r="Z26" s="22">
        <v>-0.39261950628378373</v>
      </c>
      <c r="AA26" s="22">
        <v>1.2053188150389299E-3</v>
      </c>
      <c r="AB26" s="22">
        <v>1.2053188150389299E-3</v>
      </c>
      <c r="AC26" s="23">
        <v>1.2053188150389299E-3</v>
      </c>
      <c r="AD26" s="26">
        <f t="array" ref="AD26">MAX(ABS(Y26:AC26))</f>
        <v>0.63498684325399601</v>
      </c>
      <c r="AE26" s="26">
        <f t="array" ref="AE26">MAX(IF(Y$15:AC$15&lt;$AE$15,ABS($Y26:$AC26),0))</f>
        <v>1.2053188150389299E-3</v>
      </c>
    </row>
    <row r="28" spans="2:31" ht="15.75" thickBot="1" x14ac:dyDescent="0.3"/>
    <row r="29" spans="2:31" s="3" customFormat="1" ht="19.5" thickBot="1" x14ac:dyDescent="0.35">
      <c r="B29" s="27" t="s">
        <v>9</v>
      </c>
      <c r="C29" s="28" t="s">
        <v>6</v>
      </c>
      <c r="D29" s="29">
        <v>0.31390499999999999</v>
      </c>
      <c r="E29" s="29">
        <v>0.75631599999999999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0.31390499999999999</v>
      </c>
      <c r="Z29" s="29">
        <v>0.75631599999999999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1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1" x14ac:dyDescent="0.25">
      <c r="B31" s="15">
        <v>0</v>
      </c>
      <c r="C31" s="16">
        <v>100</v>
      </c>
      <c r="D31" s="20">
        <v>0.27915344797522101</v>
      </c>
      <c r="E31" s="20">
        <v>0.79452862430262805</v>
      </c>
      <c r="F31" s="20">
        <v>0.99978269255030805</v>
      </c>
      <c r="G31" s="20">
        <v>0.99999999074790502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-3.4751552024778976E-2</v>
      </c>
      <c r="Z31" s="20">
        <v>3.8212624302628062E-2</v>
      </c>
      <c r="AA31" s="20">
        <v>-2.1730744969195026E-4</v>
      </c>
      <c r="AB31" s="20">
        <v>-9.2520949790397822E-9</v>
      </c>
      <c r="AC31" s="21">
        <v>0</v>
      </c>
      <c r="AD31" s="25">
        <f t="array" ref="AD31">MAX(ABS(Y31:AC31))</f>
        <v>3.8212624302628062E-2</v>
      </c>
      <c r="AE31" s="25">
        <f t="array" ref="AE31">MAX(IF($Y$29:$AC$29&gt;1-$AE$29,ABS($Y31:$AC31),0))</f>
        <v>2.1730744969195026E-4</v>
      </c>
    </row>
    <row r="32" spans="2:31" x14ac:dyDescent="0.25">
      <c r="B32" s="15">
        <v>1E-3</v>
      </c>
      <c r="C32" s="16">
        <v>100</v>
      </c>
      <c r="D32" s="20">
        <v>0.27664564259474</v>
      </c>
      <c r="E32" s="20">
        <v>0.74105389798086496</v>
      </c>
      <c r="F32" s="20">
        <v>0.99985805547344697</v>
      </c>
      <c r="G32" s="20">
        <v>0.99991511552236501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-3.7259357405259985E-2</v>
      </c>
      <c r="Z32" s="20">
        <v>-1.5262102019135027E-2</v>
      </c>
      <c r="AA32" s="20">
        <v>-1.4194452655302836E-4</v>
      </c>
      <c r="AB32" s="20">
        <v>-8.4884477634994404E-5</v>
      </c>
      <c r="AC32" s="21">
        <v>0</v>
      </c>
      <c r="AD32" s="25">
        <f t="array" ref="AD32">MAX(ABS(Y32:AC32))</f>
        <v>3.7259357405259985E-2</v>
      </c>
      <c r="AE32" s="25">
        <f t="array" ref="AE32">MAX(IF($Y$29:$AC$29&gt;1-$AE$29,ABS($Y32:$AC32),0))</f>
        <v>1.4194452655302836E-4</v>
      </c>
    </row>
    <row r="33" spans="2:31" x14ac:dyDescent="0.25">
      <c r="B33" s="15">
        <v>0</v>
      </c>
      <c r="C33" s="16">
        <v>200</v>
      </c>
      <c r="D33" s="20">
        <v>0.30641846166534298</v>
      </c>
      <c r="E33" s="20">
        <v>0.74738442947991102</v>
      </c>
      <c r="F33" s="20">
        <v>0.99998430505719704</v>
      </c>
      <c r="G33" s="20">
        <v>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-7.4865383346570114E-3</v>
      </c>
      <c r="Z33" s="20">
        <v>-8.9315705200889717E-3</v>
      </c>
      <c r="AA33" s="20">
        <v>-1.5694942802957357E-5</v>
      </c>
      <c r="AB33" s="20">
        <v>0</v>
      </c>
      <c r="AC33" s="21">
        <v>0</v>
      </c>
      <c r="AD33" s="25">
        <f t="array" ref="AD33">MAX(ABS(Y33:AC33))</f>
        <v>8.9315705200889717E-3</v>
      </c>
      <c r="AE33" s="25">
        <f t="array" ref="AE33">MAX(IF($Y$29:$AC$29&gt;1-$AE$29,ABS($Y33:$AC33),0))</f>
        <v>1.5694942802957357E-5</v>
      </c>
    </row>
    <row r="34" spans="2:31" x14ac:dyDescent="0.25">
      <c r="B34" s="15">
        <v>1E-3</v>
      </c>
      <c r="C34" s="16">
        <v>200</v>
      </c>
      <c r="D34" s="20">
        <v>0.30589386838235599</v>
      </c>
      <c r="E34" s="20">
        <v>0.76467086914245597</v>
      </c>
      <c r="F34" s="20">
        <v>0.99999999950932295</v>
      </c>
      <c r="G34" s="20">
        <v>0.99999999962557196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-8.0111316176439962E-3</v>
      </c>
      <c r="Z34" s="20">
        <v>8.3548691424559784E-3</v>
      </c>
      <c r="AA34" s="20">
        <v>-4.9067705454319821E-10</v>
      </c>
      <c r="AB34" s="20">
        <v>-3.7442804412535224E-10</v>
      </c>
      <c r="AC34" s="21">
        <v>0</v>
      </c>
      <c r="AD34" s="25">
        <f t="array" ref="AD34">MAX(ABS(Y34:AC34))</f>
        <v>8.3548691424559784E-3</v>
      </c>
      <c r="AE34" s="25">
        <f t="array" ref="AE34">MAX(IF($Y$29:$AC$29&gt;1-$AE$29,ABS($Y34:$AC34),0))</f>
        <v>4.9067705454319821E-10</v>
      </c>
    </row>
    <row r="35" spans="2:31" x14ac:dyDescent="0.25">
      <c r="B35" s="15">
        <v>0</v>
      </c>
      <c r="C35" s="16">
        <v>400</v>
      </c>
      <c r="D35" s="20">
        <v>0.313670252638174</v>
      </c>
      <c r="E35" s="20">
        <v>0.76486189272800198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-2.3474736182599321E-4</v>
      </c>
      <c r="Z35" s="20">
        <v>8.5458927280019914E-3</v>
      </c>
      <c r="AA35" s="20">
        <v>0</v>
      </c>
      <c r="AB35" s="20">
        <v>0</v>
      </c>
      <c r="AC35" s="21">
        <v>0</v>
      </c>
      <c r="AD35" s="25">
        <f t="array" ref="AD35">MAX(ABS(Y35:AC35))</f>
        <v>8.5458927280019914E-3</v>
      </c>
      <c r="AE35" s="25">
        <f t="array" ref="AE35">MAX(IF($Y$29:$AC$29&gt;1-$AE$29,ABS($Y35:$AC35),0))</f>
        <v>0</v>
      </c>
    </row>
    <row r="36" spans="2:31" x14ac:dyDescent="0.25">
      <c r="B36" s="15">
        <v>1E-3</v>
      </c>
      <c r="C36" s="16">
        <v>400</v>
      </c>
      <c r="D36" s="20">
        <v>0.31058944273764399</v>
      </c>
      <c r="E36" s="20">
        <v>0.76372992148056495</v>
      </c>
      <c r="F36" s="20">
        <v>0.99999994812734205</v>
      </c>
      <c r="G36" s="20">
        <v>0.99999996977285199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-3.3155572623559948E-3</v>
      </c>
      <c r="Z36" s="20">
        <v>7.4139214805649667E-3</v>
      </c>
      <c r="AA36" s="20">
        <v>-5.1872657946816503E-8</v>
      </c>
      <c r="AB36" s="20">
        <v>-3.0227148006822802E-8</v>
      </c>
      <c r="AC36" s="21">
        <v>0</v>
      </c>
      <c r="AD36" s="25">
        <f t="array" ref="AD36">MAX(ABS(Y36:AC36))</f>
        <v>7.4139214805649667E-3</v>
      </c>
      <c r="AE36" s="25">
        <f t="array" ref="AE36">MAX(IF($Y$29:$AC$29&gt;1-$AE$29,ABS($Y36:$AC36),0))</f>
        <v>5.1872657946816503E-8</v>
      </c>
    </row>
    <row r="37" spans="2:31" x14ac:dyDescent="0.25">
      <c r="B37" s="15">
        <v>0</v>
      </c>
      <c r="C37" s="16">
        <v>800</v>
      </c>
      <c r="D37" s="20">
        <v>0.31505089315218798</v>
      </c>
      <c r="E37" s="20">
        <v>0.75808599062104698</v>
      </c>
      <c r="F37" s="20">
        <v>0.999999999999999</v>
      </c>
      <c r="G37" s="20">
        <v>0.999999999999999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1.1458931521879934E-3</v>
      </c>
      <c r="Z37" s="20">
        <v>1.7699906210469907E-3</v>
      </c>
      <c r="AA37" s="20">
        <v>-9.9920072216264089E-16</v>
      </c>
      <c r="AB37" s="20">
        <v>-9.9920072216264089E-16</v>
      </c>
      <c r="AC37" s="21">
        <v>0</v>
      </c>
      <c r="AD37" s="25">
        <f t="array" ref="AD37">MAX(ABS(Y37:AC37))</f>
        <v>1.7699906210469907E-3</v>
      </c>
      <c r="AE37" s="25">
        <f t="array" ref="AE37">MAX(IF($Y$29:$AC$29&gt;1-$AE$29,ABS($Y37:$AC37),0))</f>
        <v>9.9920072216264089E-16</v>
      </c>
    </row>
    <row r="38" spans="2:31" x14ac:dyDescent="0.25">
      <c r="B38" s="15">
        <v>1E-3</v>
      </c>
      <c r="C38" s="16">
        <v>800</v>
      </c>
      <c r="D38" s="20">
        <v>0.31529458648018499</v>
      </c>
      <c r="E38" s="20">
        <v>0.75870506316349595</v>
      </c>
      <c r="F38" s="20">
        <v>1.0000000890324401</v>
      </c>
      <c r="G38" s="20">
        <v>1.0000002709806799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1.3895864801850011E-3</v>
      </c>
      <c r="Z38" s="20">
        <v>2.3890631634959636E-3</v>
      </c>
      <c r="AA38" s="20">
        <v>8.9032440087066789E-8</v>
      </c>
      <c r="AB38" s="20">
        <v>2.7098067989506092E-7</v>
      </c>
      <c r="AC38" s="21">
        <v>0</v>
      </c>
      <c r="AD38" s="25">
        <f t="array" ref="AD38">MAX(ABS(Y38:AC38))</f>
        <v>2.3890631634959636E-3</v>
      </c>
      <c r="AE38" s="25">
        <f t="array" ref="AE38">MAX(IF($Y$29:$AC$29&gt;1-$AE$29,ABS($Y38:$AC38),0))</f>
        <v>2.7098067989506092E-7</v>
      </c>
    </row>
    <row r="39" spans="2:31" x14ac:dyDescent="0.25">
      <c r="B39" s="15">
        <v>0</v>
      </c>
      <c r="C39" s="16">
        <v>1600</v>
      </c>
      <c r="D39" s="20">
        <v>0.31430360224211401</v>
      </c>
      <c r="E39" s="20">
        <v>0.75793046877051595</v>
      </c>
      <c r="F39" s="20">
        <v>0.99999996776982103</v>
      </c>
      <c r="G39" s="20">
        <v>0.99999998588799999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3.9860224211402118E-4</v>
      </c>
      <c r="Z39" s="20">
        <v>1.6144687705159644E-3</v>
      </c>
      <c r="AA39" s="20">
        <v>-3.2230178970138468E-8</v>
      </c>
      <c r="AB39" s="20">
        <v>-1.411200001300017E-8</v>
      </c>
      <c r="AC39" s="21">
        <v>0</v>
      </c>
      <c r="AD39" s="25">
        <f t="array" ref="AD39">MAX(ABS(Y39:AC39))</f>
        <v>1.6144687705159644E-3</v>
      </c>
      <c r="AE39" s="25">
        <f t="array" ref="AE39">MAX(IF($Y$29:$AC$29&gt;1-$AE$29,ABS($Y39:$AC39),0))</f>
        <v>3.2230178970138468E-8</v>
      </c>
    </row>
    <row r="40" spans="2:31" ht="15.75" thickBot="1" x14ac:dyDescent="0.3">
      <c r="B40" s="17">
        <v>1E-3</v>
      </c>
      <c r="C40" s="19">
        <v>1600</v>
      </c>
      <c r="D40" s="22">
        <v>0.30715662974535701</v>
      </c>
      <c r="E40" s="22">
        <v>0.74843758043227604</v>
      </c>
      <c r="F40" s="22">
        <v>0.98117719312983398</v>
      </c>
      <c r="G40" s="22">
        <v>0.98771804237187699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1E-3</v>
      </c>
      <c r="X40" s="19">
        <v>1600</v>
      </c>
      <c r="Y40" s="22">
        <v>-6.7483702546429769E-3</v>
      </c>
      <c r="Z40" s="22">
        <v>-7.8784195677239488E-3</v>
      </c>
      <c r="AA40" s="22">
        <v>-1.882280687016602E-2</v>
      </c>
      <c r="AB40" s="22">
        <v>-1.2281957628123008E-2</v>
      </c>
      <c r="AC40" s="23">
        <v>0</v>
      </c>
      <c r="AD40" s="26">
        <f t="array" ref="AD40">MAX(ABS(Y40:AC40))</f>
        <v>1.882280687016602E-2</v>
      </c>
      <c r="AE40" s="26">
        <f t="array" ref="AE40">MAX(IF($Y$29:$AC$29&gt;1-$AE$29,ABS($Y40:$AC40),0))</f>
        <v>1.882280687016602E-2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0.31390499999999999</v>
      </c>
      <c r="E42" s="29">
        <f>E29</f>
        <v>0.75631599999999999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0.31390499999999999</v>
      </c>
      <c r="Z42" s="29">
        <v>0.75631599999999999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0.71283423648250399</v>
      </c>
      <c r="E44" s="20">
        <v>0.88576165182558197</v>
      </c>
      <c r="F44" s="20">
        <v>0.99999999387591998</v>
      </c>
      <c r="G44" s="20">
        <v>0.999999999999999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0.398929236482504</v>
      </c>
      <c r="Z44" s="20">
        <v>0.12944565182558199</v>
      </c>
      <c r="AA44" s="20">
        <v>-6.1240800208750557E-9</v>
      </c>
      <c r="AB44" s="20">
        <v>-9.9920072216264089E-16</v>
      </c>
      <c r="AC44" s="21">
        <v>0</v>
      </c>
      <c r="AD44" s="25">
        <f t="array" ref="AD44">MAX(ABS(Y44:AC44))</f>
        <v>0.398929236482504</v>
      </c>
      <c r="AE44" s="25">
        <f t="array" ref="AE44">MAX(IF($Y$42:$AC$42&gt;1-$AE$42,ABS($Y44:$AC44),0))</f>
        <v>6.1240800208750557E-9</v>
      </c>
    </row>
    <row r="45" spans="2:31" x14ac:dyDescent="0.25">
      <c r="B45" s="15">
        <v>1E-3</v>
      </c>
      <c r="C45" s="16">
        <v>100</v>
      </c>
      <c r="D45" s="20">
        <v>0.712612214078165</v>
      </c>
      <c r="E45" s="20">
        <v>0.87619730140563701</v>
      </c>
      <c r="F45" s="20">
        <v>0.99996083982366302</v>
      </c>
      <c r="G45" s="20">
        <v>0.99999999993133604</v>
      </c>
      <c r="H45" s="21">
        <v>1</v>
      </c>
      <c r="W45" s="15">
        <v>1E-3</v>
      </c>
      <c r="X45" s="16">
        <v>100</v>
      </c>
      <c r="Y45" s="20">
        <v>0.39870721407816501</v>
      </c>
      <c r="Z45" s="20">
        <v>0.11988130140563702</v>
      </c>
      <c r="AA45" s="20">
        <v>-3.9160176336983099E-5</v>
      </c>
      <c r="AB45" s="20">
        <v>-6.8663963403992057E-11</v>
      </c>
      <c r="AC45" s="21">
        <v>0</v>
      </c>
      <c r="AD45" s="25">
        <f t="array" ref="AD45">MAX(ABS(Y45:AC45))</f>
        <v>0.39870721407816501</v>
      </c>
      <c r="AE45" s="25">
        <f t="array" ref="AE45">MAX(IF($Y$42:$AC$42&gt;1-$AE$42,ABS($Y45:$AC45),0))</f>
        <v>3.9160176336983099E-5</v>
      </c>
    </row>
    <row r="46" spans="2:31" x14ac:dyDescent="0.25">
      <c r="B46" s="15">
        <v>0</v>
      </c>
      <c r="C46" s="16">
        <v>200</v>
      </c>
      <c r="D46" s="20">
        <v>0.42213235677947503</v>
      </c>
      <c r="E46" s="20">
        <v>0.74812159633918196</v>
      </c>
      <c r="F46" s="20">
        <v>0.99999052845914704</v>
      </c>
      <c r="G46" s="20">
        <v>1</v>
      </c>
      <c r="H46" s="21">
        <v>1</v>
      </c>
      <c r="W46" s="15">
        <v>0</v>
      </c>
      <c r="X46" s="16">
        <v>200</v>
      </c>
      <c r="Y46" s="20">
        <v>0.10822735677947504</v>
      </c>
      <c r="Z46" s="20">
        <v>-8.1944036608180282E-3</v>
      </c>
      <c r="AA46" s="20">
        <v>-9.4715408529566503E-6</v>
      </c>
      <c r="AB46" s="20">
        <v>0</v>
      </c>
      <c r="AC46" s="21">
        <v>0</v>
      </c>
      <c r="AD46" s="25">
        <f t="array" ref="AD46">MAX(ABS(Y46:AC46))</f>
        <v>0.10822735677947504</v>
      </c>
      <c r="AE46" s="25">
        <f t="array" ref="AE46">MAX(IF($Y$42:$AC$42&gt;1-$AE$42,ABS($Y46:$AC46),0))</f>
        <v>9.4715408529566503E-6</v>
      </c>
    </row>
    <row r="47" spans="2:31" x14ac:dyDescent="0.25">
      <c r="B47" s="15">
        <v>1E-3</v>
      </c>
      <c r="C47" s="16">
        <v>200</v>
      </c>
      <c r="D47" s="20">
        <v>0.73155835918109602</v>
      </c>
      <c r="E47" s="20">
        <v>0.89047478541575897</v>
      </c>
      <c r="F47" s="20">
        <v>0.99999999999750999</v>
      </c>
      <c r="G47" s="20">
        <v>1</v>
      </c>
      <c r="H47" s="21">
        <v>1</v>
      </c>
      <c r="W47" s="15">
        <v>1E-3</v>
      </c>
      <c r="X47" s="16">
        <v>200</v>
      </c>
      <c r="Y47" s="20">
        <v>0.41765335918109603</v>
      </c>
      <c r="Z47" s="20">
        <v>0.13415878541575899</v>
      </c>
      <c r="AA47" s="20">
        <v>-2.4900081996293011E-12</v>
      </c>
      <c r="AB47" s="20">
        <v>0</v>
      </c>
      <c r="AC47" s="21">
        <v>0</v>
      </c>
      <c r="AD47" s="25">
        <f t="array" ref="AD47">MAX(ABS(Y47:AC47))</f>
        <v>0.41765335918109603</v>
      </c>
      <c r="AE47" s="25">
        <f t="array" ref="AE47">MAX(IF($Y$42:$AC$42&gt;1-$AE$42,ABS($Y47:$AC47),0))</f>
        <v>2.4900081996293011E-12</v>
      </c>
    </row>
    <row r="48" spans="2:31" x14ac:dyDescent="0.25">
      <c r="B48" s="15">
        <v>0</v>
      </c>
      <c r="C48" s="16">
        <v>400</v>
      </c>
      <c r="D48" s="20">
        <v>0.70885671691690399</v>
      </c>
      <c r="E48" s="20">
        <v>0.88570776037281995</v>
      </c>
      <c r="F48" s="20">
        <v>1</v>
      </c>
      <c r="G48" s="20">
        <v>1</v>
      </c>
      <c r="H48" s="21">
        <v>1</v>
      </c>
      <c r="W48" s="15">
        <v>0</v>
      </c>
      <c r="X48" s="16">
        <v>400</v>
      </c>
      <c r="Y48" s="20">
        <v>0.39495171691690401</v>
      </c>
      <c r="Z48" s="20">
        <v>0.12939176037281996</v>
      </c>
      <c r="AA48" s="20">
        <v>0</v>
      </c>
      <c r="AB48" s="20">
        <v>0</v>
      </c>
      <c r="AC48" s="21">
        <v>0</v>
      </c>
      <c r="AD48" s="25">
        <f t="array" ref="AD48">MAX(ABS(Y48:AC48))</f>
        <v>0.39495171691690401</v>
      </c>
      <c r="AE48" s="25">
        <f t="array" ref="AE48">MAX(IF($Y$42:$AC$42&gt;1-$AE$42,ABS($Y48:$AC48),0))</f>
        <v>0</v>
      </c>
    </row>
    <row r="49" spans="2:31" x14ac:dyDescent="0.25">
      <c r="B49" s="15">
        <v>1E-3</v>
      </c>
      <c r="C49" s="16">
        <v>400</v>
      </c>
      <c r="D49" s="20">
        <v>0.32382401027181601</v>
      </c>
      <c r="E49" s="20">
        <v>0.87909016989478195</v>
      </c>
      <c r="F49" s="20">
        <v>1.00000000842333</v>
      </c>
      <c r="G49" s="20">
        <v>1</v>
      </c>
      <c r="H49" s="21">
        <v>1</v>
      </c>
      <c r="W49" s="15">
        <v>1E-3</v>
      </c>
      <c r="X49" s="16">
        <v>400</v>
      </c>
      <c r="Y49" s="20">
        <v>9.91901027181602E-3</v>
      </c>
      <c r="Z49" s="20">
        <v>0.12277416989478196</v>
      </c>
      <c r="AA49" s="20">
        <v>8.4233300334801697E-9</v>
      </c>
      <c r="AB49" s="20">
        <v>0</v>
      </c>
      <c r="AC49" s="21">
        <v>0</v>
      </c>
      <c r="AD49" s="25">
        <f t="array" ref="AD49">MAX(ABS(Y49:AC49))</f>
        <v>0.12277416989478196</v>
      </c>
      <c r="AE49" s="25">
        <f t="array" ref="AE49">MAX(IF($Y$42:$AC$42&gt;1-$AE$42,ABS($Y49:$AC49),0))</f>
        <v>8.4233300334801697E-9</v>
      </c>
    </row>
    <row r="50" spans="2:31" x14ac:dyDescent="0.25">
      <c r="B50" s="15">
        <v>0</v>
      </c>
      <c r="C50" s="16">
        <v>800</v>
      </c>
      <c r="D50" s="20">
        <v>0.71839491797838295</v>
      </c>
      <c r="E50" s="20">
        <v>0.87823536805337599</v>
      </c>
      <c r="F50" s="20">
        <v>0.999999999999999</v>
      </c>
      <c r="G50" s="20">
        <v>1</v>
      </c>
      <c r="H50" s="21">
        <v>1</v>
      </c>
      <c r="W50" s="15">
        <v>0</v>
      </c>
      <c r="X50" s="16">
        <v>800</v>
      </c>
      <c r="Y50" s="20">
        <v>0.40448991797838296</v>
      </c>
      <c r="Z50" s="20">
        <v>0.121919368053376</v>
      </c>
      <c r="AA50" s="20">
        <v>-9.9920072216264089E-16</v>
      </c>
      <c r="AB50" s="20">
        <v>0</v>
      </c>
      <c r="AC50" s="21">
        <v>0</v>
      </c>
      <c r="AD50" s="25">
        <f t="array" ref="AD50">MAX(ABS(Y50:AC50))</f>
        <v>0.40448991797838296</v>
      </c>
      <c r="AE50" s="25">
        <f t="array" ref="AE50">MAX(IF($Y$42:$AC$42&gt;1-$AE$42,ABS($Y50:$AC50),0))</f>
        <v>9.9920072216264089E-16</v>
      </c>
    </row>
    <row r="51" spans="2:31" x14ac:dyDescent="0.25">
      <c r="B51" s="15">
        <v>1E-3</v>
      </c>
      <c r="C51" s="16">
        <v>800</v>
      </c>
      <c r="D51" s="20">
        <v>0.877169037504541</v>
      </c>
      <c r="E51" s="20">
        <v>0.99700915057599004</v>
      </c>
      <c r="F51" s="20">
        <v>0.99999999998523004</v>
      </c>
      <c r="G51" s="20">
        <v>0.99999999999996203</v>
      </c>
      <c r="H51" s="21">
        <v>1</v>
      </c>
      <c r="W51" s="15">
        <v>1E-3</v>
      </c>
      <c r="X51" s="16">
        <v>800</v>
      </c>
      <c r="Y51" s="20">
        <v>0.56326403750454102</v>
      </c>
      <c r="Z51" s="20">
        <v>0.24069315057599006</v>
      </c>
      <c r="AA51" s="20">
        <v>-1.4769963030403233E-11</v>
      </c>
      <c r="AB51" s="20">
        <v>-3.7969627442180354E-14</v>
      </c>
      <c r="AC51" s="21">
        <v>0</v>
      </c>
      <c r="AD51" s="25">
        <f t="array" ref="AD51">MAX(ABS(Y51:AC51))</f>
        <v>0.56326403750454102</v>
      </c>
      <c r="AE51" s="25">
        <f t="array" ref="AE51">MAX(IF($Y$42:$AC$42&gt;1-$AE$42,ABS($Y51:$AC51),0))</f>
        <v>1.4769963030403233E-11</v>
      </c>
    </row>
    <row r="52" spans="2:31" x14ac:dyDescent="0.25">
      <c r="B52" s="15">
        <v>0</v>
      </c>
      <c r="C52" s="16">
        <v>1600</v>
      </c>
      <c r="D52" s="20">
        <v>0.44254564886090197</v>
      </c>
      <c r="E52" s="20">
        <v>0.75791553316171301</v>
      </c>
      <c r="F52" s="20">
        <v>0.99999999629970504</v>
      </c>
      <c r="G52" s="20">
        <v>1</v>
      </c>
      <c r="H52" s="21">
        <v>1</v>
      </c>
      <c r="W52" s="15">
        <v>0</v>
      </c>
      <c r="X52" s="16">
        <v>1600</v>
      </c>
      <c r="Y52" s="20">
        <v>0.12864064886090198</v>
      </c>
      <c r="Z52" s="20">
        <v>1.5995331617130182E-3</v>
      </c>
      <c r="AA52" s="20">
        <v>-3.7002949593301082E-9</v>
      </c>
      <c r="AB52" s="20">
        <v>0</v>
      </c>
      <c r="AC52" s="21">
        <v>0</v>
      </c>
      <c r="AD52" s="25">
        <f t="array" ref="AD52">MAX(ABS(Y52:AC52))</f>
        <v>0.12864064886090198</v>
      </c>
      <c r="AE52" s="25">
        <f t="array" ref="AE52">MAX(IF($Y$42:$AC$42&gt;1-$AE$42,ABS($Y52:$AC52),0))</f>
        <v>3.7002949593301082E-9</v>
      </c>
    </row>
    <row r="53" spans="2:31" ht="15.75" thickBot="1" x14ac:dyDescent="0.3">
      <c r="B53" s="17">
        <v>1E-3</v>
      </c>
      <c r="C53" s="19">
        <v>1600</v>
      </c>
      <c r="D53" s="22">
        <v>0.948891843253996</v>
      </c>
      <c r="E53" s="22">
        <v>1.0005442920804699</v>
      </c>
      <c r="F53" s="22">
        <v>0.999999999999997</v>
      </c>
      <c r="G53" s="22">
        <v>1</v>
      </c>
      <c r="H53" s="23">
        <v>1</v>
      </c>
      <c r="W53" s="17">
        <v>1E-3</v>
      </c>
      <c r="X53" s="19">
        <v>1600</v>
      </c>
      <c r="Y53" s="22">
        <v>0.63498684325399601</v>
      </c>
      <c r="Z53" s="22">
        <v>0.24422829208046992</v>
      </c>
      <c r="AA53" s="22">
        <v>-2.9976021664879227E-15</v>
      </c>
      <c r="AB53" s="22">
        <v>0</v>
      </c>
      <c r="AC53" s="23">
        <v>0</v>
      </c>
      <c r="AD53" s="26">
        <f t="array" ref="AD53">MAX(ABS(Y53:AC53))</f>
        <v>0.63498684325399601</v>
      </c>
      <c r="AE53" s="26">
        <f t="array" ref="AE53">MAX(IF($Y$42:$AC$42&gt;1-$AE$42,ABS($Y53:$AC53),0))</f>
        <v>2.9976021664879227E-15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5" workbookViewId="0">
      <selection activeCell="W40" sqref="W40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12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0.410719</v>
      </c>
      <c r="E2" s="29">
        <v>0.18254200000000001</v>
      </c>
      <c r="F2" s="29">
        <v>0.10267999999999999</v>
      </c>
      <c r="G2" s="29">
        <v>6.5714999999999996E-2</v>
      </c>
      <c r="H2" s="30">
        <v>4.56354E-2</v>
      </c>
      <c r="W2" s="27" t="str">
        <f t="array" ref="W2:AC3">B2:H3</f>
        <v>ard.S1</v>
      </c>
      <c r="X2" s="28" t="str">
        <v>Exact</v>
      </c>
      <c r="Y2" s="29">
        <v>0.410719</v>
      </c>
      <c r="Z2" s="29">
        <v>0.18254200000000001</v>
      </c>
      <c r="AA2" s="29">
        <v>0.10267999999999999</v>
      </c>
      <c r="AB2" s="29">
        <v>6.5714999999999996E-2</v>
      </c>
      <c r="AC2" s="30">
        <v>4.56354E-2</v>
      </c>
      <c r="AD2" s="31"/>
      <c r="AE2" s="32">
        <v>0.1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0.41195568211943601</v>
      </c>
      <c r="E4" s="20">
        <v>0.20678198701401199</v>
      </c>
      <c r="F4" s="20">
        <v>7.8497502231157798E-2</v>
      </c>
      <c r="G4" s="20">
        <v>1.9185036455014501E-2</v>
      </c>
      <c r="H4" s="21">
        <v>5.2661515231694298E-3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1.2366821194360056E-3</v>
      </c>
      <c r="Z4" s="20">
        <v>2.4239987014011977E-2</v>
      </c>
      <c r="AA4" s="20">
        <v>-2.4182497768842195E-2</v>
      </c>
      <c r="AB4" s="20">
        <v>-4.6529963544985495E-2</v>
      </c>
      <c r="AC4" s="21">
        <v>-4.0369248476830571E-2</v>
      </c>
      <c r="AD4" s="25">
        <f t="array" ref="AD4">MAX(ABS(Y4:AC4))</f>
        <v>4.6529963544985495E-2</v>
      </c>
      <c r="AE4" s="25">
        <f t="array" ref="AE4">MAX(IF($Y$2:$AC$2&lt;$AE$2,ABS($Y4:$AC4),0))</f>
        <v>4.6529963544985495E-2</v>
      </c>
    </row>
    <row r="5" spans="1:40" x14ac:dyDescent="0.25">
      <c r="B5" s="15">
        <v>1E-3</v>
      </c>
      <c r="C5" s="16">
        <v>100</v>
      </c>
      <c r="D5" s="20">
        <v>0.40046213387580099</v>
      </c>
      <c r="E5" s="20">
        <v>0.173836961338067</v>
      </c>
      <c r="F5" s="20">
        <v>4.8693474593233699E-2</v>
      </c>
      <c r="G5" s="20">
        <v>3.96499771751413E-2</v>
      </c>
      <c r="H5" s="21">
        <v>6.1435983117823804E-3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1E-3</v>
      </c>
      <c r="X5" s="16">
        <v>100</v>
      </c>
      <c r="Y5" s="20">
        <v>-1.0256866124199016E-2</v>
      </c>
      <c r="Z5" s="20">
        <v>-8.7050386619330067E-3</v>
      </c>
      <c r="AA5" s="20">
        <v>-5.3986525406766295E-2</v>
      </c>
      <c r="AB5" s="20">
        <v>-2.6065022824858695E-2</v>
      </c>
      <c r="AC5" s="21">
        <v>-3.9491801688217622E-2</v>
      </c>
      <c r="AD5" s="25">
        <f t="array" ref="AD5">MAX(ABS(Y5:AC5))</f>
        <v>5.3986525406766295E-2</v>
      </c>
      <c r="AE5" s="25">
        <f t="array" ref="AE5">MAX(IF($Y$2:$AC$2&lt;$AE$2,ABS($Y5:$AC5),0))</f>
        <v>3.9491801688217622E-2</v>
      </c>
    </row>
    <row r="6" spans="1:40" x14ac:dyDescent="0.25">
      <c r="B6" s="15">
        <v>0</v>
      </c>
      <c r="C6" s="16">
        <v>200</v>
      </c>
      <c r="D6" s="20">
        <v>0.39436257803683</v>
      </c>
      <c r="E6" s="20">
        <v>0.17625008880738299</v>
      </c>
      <c r="F6" s="20">
        <v>8.90038983803077E-2</v>
      </c>
      <c r="G6" s="20">
        <v>5.2403456425490401E-2</v>
      </c>
      <c r="H6" s="21">
        <v>2.0340573391955399E-3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-1.6356421963169998E-2</v>
      </c>
      <c r="Z6" s="20">
        <v>-6.2919111926170168E-3</v>
      </c>
      <c r="AA6" s="20">
        <v>-1.3676101619692294E-2</v>
      </c>
      <c r="AB6" s="20">
        <v>-1.3311543574509595E-2</v>
      </c>
      <c r="AC6" s="21">
        <v>-4.3601342660804461E-2</v>
      </c>
      <c r="AD6" s="25">
        <f t="array" ref="AD6">MAX(ABS(Y6:AC6))</f>
        <v>4.3601342660804461E-2</v>
      </c>
      <c r="AE6" s="25">
        <f t="array" ref="AE6">MAX(IF($Y$2:$AC$2&lt;$AE$2,ABS($Y6:$AC6),0))</f>
        <v>4.3601342660804461E-2</v>
      </c>
    </row>
    <row r="7" spans="1:40" x14ac:dyDescent="0.25">
      <c r="B7" s="15">
        <v>1E-3</v>
      </c>
      <c r="C7" s="16">
        <v>200</v>
      </c>
      <c r="D7" s="20">
        <v>0.45357687743945102</v>
      </c>
      <c r="E7" s="20">
        <v>0.156526327595049</v>
      </c>
      <c r="F7" s="20">
        <v>8.0750058209033804E-2</v>
      </c>
      <c r="G7" s="20">
        <v>3.2247337467420402E-2</v>
      </c>
      <c r="H7" s="21">
        <v>1.4295149430057901E-2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1E-3</v>
      </c>
      <c r="X7" s="16">
        <v>200</v>
      </c>
      <c r="Y7" s="20">
        <v>4.285787743945102E-2</v>
      </c>
      <c r="Z7" s="20">
        <v>-2.6015672404951007E-2</v>
      </c>
      <c r="AA7" s="20">
        <v>-2.192994179096619E-2</v>
      </c>
      <c r="AB7" s="20">
        <v>-3.3467662532579594E-2</v>
      </c>
      <c r="AC7" s="21">
        <v>-3.1340250569942101E-2</v>
      </c>
      <c r="AD7" s="25">
        <f t="array" ref="AD7">MAX(ABS(Y7:AC7))</f>
        <v>4.285787743945102E-2</v>
      </c>
      <c r="AE7" s="25">
        <f t="array" ref="AE7">MAX(IF($Y$2:$AC$2&lt;$AE$2,ABS($Y7:$AC7),0))</f>
        <v>3.3467662532579594E-2</v>
      </c>
    </row>
    <row r="8" spans="1:40" x14ac:dyDescent="0.25">
      <c r="B8" s="15">
        <v>0</v>
      </c>
      <c r="C8" s="16">
        <v>400</v>
      </c>
      <c r="D8" s="20">
        <v>0.48761266270186399</v>
      </c>
      <c r="E8" s="20">
        <v>0.13510686717005399</v>
      </c>
      <c r="F8" s="20">
        <v>8.4422736182347205E-2</v>
      </c>
      <c r="G8" s="20">
        <v>3.8368021105763102E-2</v>
      </c>
      <c r="H8" s="21">
        <v>4.1295739317917399E-2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7.6893662701863985E-2</v>
      </c>
      <c r="Z8" s="20">
        <v>-4.743513282994602E-2</v>
      </c>
      <c r="AA8" s="20">
        <v>-1.8257263817652788E-2</v>
      </c>
      <c r="AB8" s="20">
        <v>-2.7346978894236894E-2</v>
      </c>
      <c r="AC8" s="21">
        <v>-4.3396606820826009E-3</v>
      </c>
      <c r="AD8" s="25">
        <f t="array" ref="AD8">MAX(ABS(Y8:AC8))</f>
        <v>7.6893662701863985E-2</v>
      </c>
      <c r="AE8" s="25">
        <f t="array" ref="AE8">MAX(IF($Y$2:$AC$2&lt;$AE$2,ABS($Y8:$AC8),0))</f>
        <v>2.7346978894236894E-2</v>
      </c>
    </row>
    <row r="9" spans="1:40" x14ac:dyDescent="0.25">
      <c r="B9" s="15">
        <v>1E-3</v>
      </c>
      <c r="C9" s="16">
        <v>400</v>
      </c>
      <c r="D9" s="20">
        <v>0.43518096021517999</v>
      </c>
      <c r="E9" s="20">
        <v>0.16496951848993799</v>
      </c>
      <c r="F9" s="20">
        <v>7.59497489389859E-2</v>
      </c>
      <c r="G9" s="20">
        <v>6.08056009150394E-2</v>
      </c>
      <c r="H9" s="21">
        <v>2.2982822382267499E-2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1E-3</v>
      </c>
      <c r="X9" s="16">
        <v>400</v>
      </c>
      <c r="Y9" s="20">
        <v>2.446196021517999E-2</v>
      </c>
      <c r="Z9" s="20">
        <v>-1.7572481510062021E-2</v>
      </c>
      <c r="AA9" s="20">
        <v>-2.6730251061014093E-2</v>
      </c>
      <c r="AB9" s="20">
        <v>-4.9093990849605959E-3</v>
      </c>
      <c r="AC9" s="21">
        <v>-2.2652577617732501E-2</v>
      </c>
      <c r="AD9" s="25">
        <f t="array" ref="AD9">MAX(ABS(Y9:AC9))</f>
        <v>2.6730251061014093E-2</v>
      </c>
      <c r="AE9" s="25">
        <f t="array" ref="AE9">MAX(IF($Y$2:$AC$2&lt;$AE$2,ABS($Y9:$AC9),0))</f>
        <v>2.2652577617732501E-2</v>
      </c>
    </row>
    <row r="10" spans="1:40" x14ac:dyDescent="0.25">
      <c r="B10" s="15">
        <v>0</v>
      </c>
      <c r="C10" s="16">
        <v>800</v>
      </c>
      <c r="D10" s="20">
        <v>0.44293016101374499</v>
      </c>
      <c r="E10" s="20">
        <v>0.18445140569898499</v>
      </c>
      <c r="F10" s="20">
        <v>9.8394265476051096E-2</v>
      </c>
      <c r="G10" s="20">
        <v>4.9522797723388003E-2</v>
      </c>
      <c r="H10" s="21">
        <v>2.8694039632514299E-2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>
        <v>0</v>
      </c>
      <c r="X10" s="16">
        <v>800</v>
      </c>
      <c r="Y10" s="20">
        <v>3.2211161013744993E-2</v>
      </c>
      <c r="Z10" s="20">
        <v>1.9094056989849839E-3</v>
      </c>
      <c r="AA10" s="20">
        <v>-4.2857345239488975E-3</v>
      </c>
      <c r="AB10" s="20">
        <v>-1.6192202276611993E-2</v>
      </c>
      <c r="AC10" s="21">
        <v>-1.6941360367485701E-2</v>
      </c>
      <c r="AD10" s="25">
        <f t="array" ref="AD10">MAX(ABS(Y10:AC10))</f>
        <v>3.2211161013744993E-2</v>
      </c>
      <c r="AE10" s="25">
        <f t="array" ref="AE10">MAX(IF($Y$2:$AC$2&lt;$AE$2,ABS($Y10:$AC10),0))</f>
        <v>1.6941360367485701E-2</v>
      </c>
    </row>
    <row r="11" spans="1:40" x14ac:dyDescent="0.25">
      <c r="B11" s="15">
        <v>1E-3</v>
      </c>
      <c r="C11" s="16">
        <v>800</v>
      </c>
      <c r="D11" s="20">
        <v>0.44190107057974898</v>
      </c>
      <c r="E11" s="20">
        <v>0.184347060615457</v>
      </c>
      <c r="F11" s="20">
        <v>8.3460416892958994E-2</v>
      </c>
      <c r="G11" s="20">
        <v>5.0291830944064503E-2</v>
      </c>
      <c r="H11" s="21">
        <v>4.16045340933274E-2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1E-3</v>
      </c>
      <c r="X11" s="16">
        <v>800</v>
      </c>
      <c r="Y11" s="20">
        <v>3.1182070579748977E-2</v>
      </c>
      <c r="Z11" s="20">
        <v>1.8050606154569881E-3</v>
      </c>
      <c r="AA11" s="20">
        <v>-1.9219583107040999E-2</v>
      </c>
      <c r="AB11" s="20">
        <v>-1.5423169055935493E-2</v>
      </c>
      <c r="AC11" s="21">
        <v>-4.0308659066725996E-3</v>
      </c>
      <c r="AD11" s="25">
        <f t="array" ref="AD11">MAX(ABS(Y11:AC11))</f>
        <v>3.1182070579748977E-2</v>
      </c>
      <c r="AE11" s="25">
        <f t="array" ref="AE11">MAX(IF($Y$2:$AC$2&lt;$AE$2,ABS($Y11:$AC11),0))</f>
        <v>1.5423169055935493E-2</v>
      </c>
    </row>
    <row r="12" spans="1:40" x14ac:dyDescent="0.25">
      <c r="B12" s="15">
        <v>0</v>
      </c>
      <c r="C12" s="16">
        <v>1600</v>
      </c>
      <c r="D12" s="20">
        <v>0.43569570884223002</v>
      </c>
      <c r="E12" s="20">
        <v>0.18215762560971899</v>
      </c>
      <c r="F12" s="20">
        <v>9.61751467571441E-2</v>
      </c>
      <c r="G12" s="20">
        <v>5.77653694880782E-2</v>
      </c>
      <c r="H12" s="21">
        <v>4.0457268129671098E-2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2.4976708842230022E-2</v>
      </c>
      <c r="Z12" s="20">
        <v>-3.843743902810226E-4</v>
      </c>
      <c r="AA12" s="20">
        <v>-6.5048532428558931E-3</v>
      </c>
      <c r="AB12" s="20">
        <v>-7.9496305119217958E-3</v>
      </c>
      <c r="AC12" s="21">
        <v>-5.1781318703289017E-3</v>
      </c>
      <c r="AD12" s="25">
        <f t="array" ref="AD12">MAX(ABS(Y12:AC12))</f>
        <v>2.4976708842230022E-2</v>
      </c>
      <c r="AE12" s="25">
        <f t="array" ref="AE12">MAX(IF($Y$2:$AC$2&lt;$AE$2,ABS($Y12:$AC12),0))</f>
        <v>7.9496305119217958E-3</v>
      </c>
    </row>
    <row r="13" spans="1:40" ht="15.75" thickBot="1" x14ac:dyDescent="0.3">
      <c r="B13" s="17">
        <v>1E-3</v>
      </c>
      <c r="C13" s="19">
        <v>1600</v>
      </c>
      <c r="D13" s="22">
        <v>0.44139902703437101</v>
      </c>
      <c r="E13" s="22">
        <v>0.17920547397365399</v>
      </c>
      <c r="F13" s="22">
        <v>9.7267259111613005E-2</v>
      </c>
      <c r="G13" s="22">
        <v>6.0051630161924302E-2</v>
      </c>
      <c r="H13" s="23">
        <v>3.6798447321021402E-2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1E-3</v>
      </c>
      <c r="X13" s="19">
        <v>1600</v>
      </c>
      <c r="Y13" s="22">
        <v>3.0680027034371005E-2</v>
      </c>
      <c r="Z13" s="22">
        <v>-3.336526026346015E-3</v>
      </c>
      <c r="AA13" s="22">
        <v>-5.4127408883869882E-3</v>
      </c>
      <c r="AB13" s="22">
        <v>-5.6633698380756936E-3</v>
      </c>
      <c r="AC13" s="23">
        <v>-8.8369526789785977E-3</v>
      </c>
      <c r="AD13" s="26">
        <f t="array" ref="AD13">MAX(ABS(Y13:AC13))</f>
        <v>3.0680027034371005E-2</v>
      </c>
      <c r="AE13" s="26">
        <f t="array" ref="AE13">MAX(IF($Y$2:$AC$2&lt;$AE$2,ABS($Y13:$AC13),0))</f>
        <v>8.8369526789785977E-3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0.410719</v>
      </c>
      <c r="E15" s="29">
        <f>E2</f>
        <v>0.18254200000000001</v>
      </c>
      <c r="F15" s="29">
        <f>F2</f>
        <v>0.10267999999999999</v>
      </c>
      <c r="G15" s="29">
        <f>G2</f>
        <v>6.5714999999999996E-2</v>
      </c>
      <c r="H15" s="30">
        <f>H2</f>
        <v>4.56354E-2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0.410719</v>
      </c>
      <c r="Z15" s="29">
        <v>0.18254200000000001</v>
      </c>
      <c r="AA15" s="29">
        <v>0.10267999999999999</v>
      </c>
      <c r="AB15" s="29">
        <v>6.5714999999999996E-2</v>
      </c>
      <c r="AC15" s="30">
        <v>4.56354E-2</v>
      </c>
      <c r="AD15" s="31"/>
      <c r="AE15" s="32">
        <v>0.1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1" x14ac:dyDescent="0.25">
      <c r="B17" s="15">
        <v>0</v>
      </c>
      <c r="C17" s="16">
        <v>100</v>
      </c>
      <c r="D17" s="20">
        <v>0.41334767714119902</v>
      </c>
      <c r="E17" s="20">
        <v>0.22435831357291999</v>
      </c>
      <c r="F17" s="20">
        <v>5.9095163376453499E-2</v>
      </c>
      <c r="G17" s="20">
        <v>2.0776684106640901E-2</v>
      </c>
      <c r="H17" s="21">
        <v>3.4711837768677499E-3</v>
      </c>
      <c r="W17" s="15">
        <f t="array" ref="W17:X26">B17:C26</f>
        <v>0</v>
      </c>
      <c r="X17" s="16">
        <v>100</v>
      </c>
      <c r="Y17" s="20">
        <f t="array" ref="Y17:AC26">D17:H26-Y15:AC15</f>
        <v>2.6286771411990206E-3</v>
      </c>
      <c r="Z17" s="20">
        <v>4.1816313572919983E-2</v>
      </c>
      <c r="AA17" s="20">
        <v>-4.3584836623546494E-2</v>
      </c>
      <c r="AB17" s="20">
        <v>-4.4938315893359095E-2</v>
      </c>
      <c r="AC17" s="21">
        <v>-4.2164216223132253E-2</v>
      </c>
      <c r="AD17" s="25">
        <f t="array" ref="AD17">MAX(ABS(Y17:AC17))</f>
        <v>4.4938315893359095E-2</v>
      </c>
      <c r="AE17" s="25">
        <f t="array" ref="AE17">MAX(IF(Y$15:AC$15&lt;$AE$15,ABS($Y17:$AC17),0))</f>
        <v>4.4938315893359095E-2</v>
      </c>
    </row>
    <row r="18" spans="2:31" x14ac:dyDescent="0.25">
      <c r="B18" s="15">
        <v>1E-3</v>
      </c>
      <c r="C18" s="16">
        <v>100</v>
      </c>
      <c r="D18" s="20">
        <v>0.35221184749689</v>
      </c>
      <c r="E18" s="20">
        <v>0.19609198446843501</v>
      </c>
      <c r="F18" s="20">
        <v>7.1371190571011295E-2</v>
      </c>
      <c r="G18" s="20">
        <v>1.47738110828273E-2</v>
      </c>
      <c r="H18" s="21">
        <v>4.7252811787206099E-3</v>
      </c>
      <c r="W18" s="15">
        <v>1E-3</v>
      </c>
      <c r="X18" s="16">
        <v>100</v>
      </c>
      <c r="Y18" s="20">
        <v>-5.8507152503110005E-2</v>
      </c>
      <c r="Z18" s="20">
        <v>1.3549984468435E-2</v>
      </c>
      <c r="AA18" s="20">
        <v>-3.1308809428988699E-2</v>
      </c>
      <c r="AB18" s="20">
        <v>-5.0941188917172697E-2</v>
      </c>
      <c r="AC18" s="21">
        <v>-4.0910118821279387E-2</v>
      </c>
      <c r="AD18" s="25">
        <f t="array" ref="AD18">MAX(ABS(Y18:AC18))</f>
        <v>5.8507152503110005E-2</v>
      </c>
      <c r="AE18" s="25">
        <f t="array" ref="AE18">MAX(IF(Y$15:AC$15&lt;$AE$15,ABS($Y18:$AC18),0))</f>
        <v>5.0941188917172697E-2</v>
      </c>
    </row>
    <row r="19" spans="2:31" x14ac:dyDescent="0.25">
      <c r="B19" s="15">
        <v>0</v>
      </c>
      <c r="C19" s="16">
        <v>200</v>
      </c>
      <c r="D19" s="20">
        <v>0.41824669476782</v>
      </c>
      <c r="E19" s="20">
        <v>0.165169619171009</v>
      </c>
      <c r="F19" s="20">
        <v>8.67400870534418E-2</v>
      </c>
      <c r="G19" s="20">
        <v>4.6637208634275701E-2</v>
      </c>
      <c r="H19" s="21">
        <v>2.1457986016685002E-3</v>
      </c>
      <c r="W19" s="15">
        <v>0</v>
      </c>
      <c r="X19" s="16">
        <v>200</v>
      </c>
      <c r="Y19" s="20">
        <v>7.5276947678200035E-3</v>
      </c>
      <c r="Z19" s="20">
        <v>-1.7372380828991008E-2</v>
      </c>
      <c r="AA19" s="20">
        <v>-1.5939912946558193E-2</v>
      </c>
      <c r="AB19" s="20">
        <v>-1.9077791365724295E-2</v>
      </c>
      <c r="AC19" s="21">
        <v>-4.3489601398331502E-2</v>
      </c>
      <c r="AD19" s="25">
        <f t="array" ref="AD19">MAX(ABS(Y19:AC19))</f>
        <v>4.3489601398331502E-2</v>
      </c>
      <c r="AE19" s="25">
        <f t="array" ref="AE19">MAX(IF(Y$15:AC$15&lt;$AE$15,ABS($Y19:$AC19),0))</f>
        <v>4.3489601398331502E-2</v>
      </c>
    </row>
    <row r="20" spans="2:31" x14ac:dyDescent="0.25">
      <c r="B20" s="15">
        <v>1E-3</v>
      </c>
      <c r="C20" s="16">
        <v>200</v>
      </c>
      <c r="D20" s="20">
        <v>0.45596339469835501</v>
      </c>
      <c r="E20" s="20">
        <v>0.15803786721000099</v>
      </c>
      <c r="F20" s="20">
        <v>8.3113330864212298E-2</v>
      </c>
      <c r="G20" s="20">
        <v>3.38799039233997E-2</v>
      </c>
      <c r="H20" s="21">
        <v>1.33736264058793E-2</v>
      </c>
      <c r="W20" s="15">
        <v>1E-3</v>
      </c>
      <c r="X20" s="16">
        <v>200</v>
      </c>
      <c r="Y20" s="20">
        <v>4.5244394698355006E-2</v>
      </c>
      <c r="Z20" s="20">
        <v>-2.4504132789999022E-2</v>
      </c>
      <c r="AA20" s="20">
        <v>-1.9566669135787695E-2</v>
      </c>
      <c r="AB20" s="20">
        <v>-3.1835096076600296E-2</v>
      </c>
      <c r="AC20" s="21">
        <v>-3.2261773594120698E-2</v>
      </c>
      <c r="AD20" s="25">
        <f t="array" ref="AD20">MAX(ABS(Y20:AC20))</f>
        <v>4.5244394698355006E-2</v>
      </c>
      <c r="AE20" s="25">
        <f t="array" ref="AE20">MAX(IF(Y$15:AC$15&lt;$AE$15,ABS($Y20:$AC20),0))</f>
        <v>3.2261773594120698E-2</v>
      </c>
    </row>
    <row r="21" spans="2:31" x14ac:dyDescent="0.25">
      <c r="B21" s="15">
        <v>0</v>
      </c>
      <c r="C21" s="16">
        <v>400</v>
      </c>
      <c r="D21" s="20">
        <v>0.48921249405730399</v>
      </c>
      <c r="E21" s="20">
        <v>0.133136748393342</v>
      </c>
      <c r="F21" s="20">
        <v>8.3792097036747504E-2</v>
      </c>
      <c r="G21" s="20">
        <v>4.1389318999051503E-2</v>
      </c>
      <c r="H21" s="21">
        <v>3.8676793178743001E-2</v>
      </c>
      <c r="W21" s="15">
        <v>0</v>
      </c>
      <c r="X21" s="16">
        <v>400</v>
      </c>
      <c r="Y21" s="20">
        <v>7.8493494057303992E-2</v>
      </c>
      <c r="Z21" s="20">
        <v>-4.9405251606658013E-2</v>
      </c>
      <c r="AA21" s="20">
        <v>-1.888790296325249E-2</v>
      </c>
      <c r="AB21" s="20">
        <v>-2.4325681000948493E-2</v>
      </c>
      <c r="AC21" s="21">
        <v>-6.958606821256999E-3</v>
      </c>
      <c r="AD21" s="25">
        <f t="array" ref="AD21">MAX(ABS(Y21:AC21))</f>
        <v>7.8493494057303992E-2</v>
      </c>
      <c r="AE21" s="25">
        <f t="array" ref="AE21">MAX(IF(Y$15:AC$15&lt;$AE$15,ABS($Y21:$AC21),0))</f>
        <v>2.4325681000948493E-2</v>
      </c>
    </row>
    <row r="22" spans="2:31" x14ac:dyDescent="0.25">
      <c r="B22" s="15">
        <v>1E-3</v>
      </c>
      <c r="C22" s="16">
        <v>400</v>
      </c>
      <c r="D22" s="20">
        <v>0.43648026088402903</v>
      </c>
      <c r="E22" s="20">
        <v>0.16502876759537499</v>
      </c>
      <c r="F22" s="20">
        <v>7.1596345186754201E-2</v>
      </c>
      <c r="G22" s="20">
        <v>6.56417487698817E-2</v>
      </c>
      <c r="H22" s="21">
        <v>2.29863587475569E-2</v>
      </c>
      <c r="W22" s="15">
        <v>1E-3</v>
      </c>
      <c r="X22" s="16">
        <v>400</v>
      </c>
      <c r="Y22" s="20">
        <v>2.5761260884029025E-2</v>
      </c>
      <c r="Z22" s="20">
        <v>-1.7513232404625018E-2</v>
      </c>
      <c r="AA22" s="20">
        <v>-3.1083654813245792E-2</v>
      </c>
      <c r="AB22" s="20">
        <v>-7.3251230118295818E-5</v>
      </c>
      <c r="AC22" s="21">
        <v>-2.2649041252443099E-2</v>
      </c>
      <c r="AD22" s="25">
        <f t="array" ref="AD22">MAX(ABS(Y22:AC22))</f>
        <v>3.1083654813245792E-2</v>
      </c>
      <c r="AE22" s="25">
        <f t="array" ref="AE22">MAX(IF(Y$15:AC$15&lt;$AE$15,ABS($Y22:$AC22),0))</f>
        <v>2.2649041252443099E-2</v>
      </c>
    </row>
    <row r="23" spans="2:31" x14ac:dyDescent="0.25">
      <c r="B23" s="15">
        <v>0</v>
      </c>
      <c r="C23" s="16">
        <v>800</v>
      </c>
      <c r="D23" s="20">
        <v>0.44421473553908197</v>
      </c>
      <c r="E23" s="20">
        <v>0.18609842410171401</v>
      </c>
      <c r="F23" s="20">
        <v>9.6179550397543195E-2</v>
      </c>
      <c r="G23" s="20">
        <v>4.8426339116767497E-2</v>
      </c>
      <c r="H23" s="21">
        <v>2.5780571711834399E-2</v>
      </c>
      <c r="W23" s="15">
        <v>0</v>
      </c>
      <c r="X23" s="16">
        <v>800</v>
      </c>
      <c r="Y23" s="20">
        <v>3.3495735539081972E-2</v>
      </c>
      <c r="Z23" s="20">
        <v>3.5564241017140008E-3</v>
      </c>
      <c r="AA23" s="20">
        <v>-6.5004496024567981E-3</v>
      </c>
      <c r="AB23" s="20">
        <v>-1.7288660883232498E-2</v>
      </c>
      <c r="AC23" s="21">
        <v>-1.98548282881656E-2</v>
      </c>
      <c r="AD23" s="25">
        <f t="array" ref="AD23">MAX(ABS(Y23:AC23))</f>
        <v>3.3495735539081972E-2</v>
      </c>
      <c r="AE23" s="25">
        <f t="array" ref="AE23">MAX(IF(Y$15:AC$15&lt;$AE$15,ABS($Y23:$AC23),0))</f>
        <v>1.98548282881656E-2</v>
      </c>
    </row>
    <row r="24" spans="2:31" x14ac:dyDescent="0.25">
      <c r="B24" s="15">
        <v>1E-3</v>
      </c>
      <c r="C24" s="16">
        <v>800</v>
      </c>
      <c r="D24" s="20">
        <v>0.44290058625434497</v>
      </c>
      <c r="E24" s="20">
        <v>0.183028295898576</v>
      </c>
      <c r="F24" s="20">
        <v>8.3456738059778601E-2</v>
      </c>
      <c r="G24" s="20">
        <v>5.0105126119354998E-2</v>
      </c>
      <c r="H24" s="21">
        <v>4.1511555565491201E-2</v>
      </c>
      <c r="W24" s="15">
        <v>1E-3</v>
      </c>
      <c r="X24" s="16">
        <v>800</v>
      </c>
      <c r="Y24" s="20">
        <v>3.2181586254344974E-2</v>
      </c>
      <c r="Z24" s="20">
        <v>4.8629589857598909E-4</v>
      </c>
      <c r="AA24" s="20">
        <v>-1.9223261940221392E-2</v>
      </c>
      <c r="AB24" s="20">
        <v>-1.5609873880644998E-2</v>
      </c>
      <c r="AC24" s="21">
        <v>-4.1238444345087985E-3</v>
      </c>
      <c r="AD24" s="25">
        <f t="array" ref="AD24">MAX(ABS(Y24:AC24))</f>
        <v>3.2181586254344974E-2</v>
      </c>
      <c r="AE24" s="25">
        <f t="array" ref="AE24">MAX(IF(Y$15:AC$15&lt;$AE$15,ABS($Y24:$AC24),0))</f>
        <v>1.5609873880644998E-2</v>
      </c>
    </row>
    <row r="25" spans="2:31" x14ac:dyDescent="0.25">
      <c r="B25" s="15">
        <v>0</v>
      </c>
      <c r="C25" s="16">
        <v>1600</v>
      </c>
      <c r="D25" s="20">
        <v>0.435970407866416</v>
      </c>
      <c r="E25" s="20">
        <v>0.18216666324375699</v>
      </c>
      <c r="F25" s="20">
        <v>9.6128021552154094E-2</v>
      </c>
      <c r="G25" s="20">
        <v>5.7668938938051501E-2</v>
      </c>
      <c r="H25" s="21">
        <v>4.0422622532618101E-2</v>
      </c>
      <c r="W25" s="15">
        <v>0</v>
      </c>
      <c r="X25" s="16">
        <v>1600</v>
      </c>
      <c r="Y25" s="20">
        <v>2.5251407866415998E-2</v>
      </c>
      <c r="Z25" s="20">
        <v>-3.7533675624301654E-4</v>
      </c>
      <c r="AA25" s="20">
        <v>-6.5519784478458992E-3</v>
      </c>
      <c r="AB25" s="20">
        <v>-8.0460610619484951E-3</v>
      </c>
      <c r="AC25" s="21">
        <v>-5.2127774673818988E-3</v>
      </c>
      <c r="AD25" s="25">
        <f t="array" ref="AD25">MAX(ABS(Y25:AC25))</f>
        <v>2.5251407866415998E-2</v>
      </c>
      <c r="AE25" s="25">
        <f t="array" ref="AE25">MAX(IF(Y$15:AC$15&lt;$AE$15,ABS($Y25:$AC25),0))</f>
        <v>8.0460610619484951E-3</v>
      </c>
    </row>
    <row r="26" spans="2:31" ht="15.75" thickBot="1" x14ac:dyDescent="0.3">
      <c r="B26" s="17">
        <v>1E-3</v>
      </c>
      <c r="C26" s="19">
        <v>1600</v>
      </c>
      <c r="D26" s="22">
        <v>0.44171911462517899</v>
      </c>
      <c r="E26" s="22">
        <v>0.179087540914662</v>
      </c>
      <c r="F26" s="22">
        <v>9.7222968220717604E-2</v>
      </c>
      <c r="G26" s="22">
        <v>6.0046761838397598E-2</v>
      </c>
      <c r="H26" s="23">
        <v>3.6812331699254602E-2</v>
      </c>
      <c r="W26" s="17">
        <v>1E-3</v>
      </c>
      <c r="X26" s="19">
        <v>1600</v>
      </c>
      <c r="Y26" s="22">
        <v>3.1000114625178987E-2</v>
      </c>
      <c r="Z26" s="22">
        <v>-3.4544590853380075E-3</v>
      </c>
      <c r="AA26" s="22">
        <v>-5.4570317792823897E-3</v>
      </c>
      <c r="AB26" s="22">
        <v>-5.6682381616023972E-3</v>
      </c>
      <c r="AC26" s="23">
        <v>-8.8230683007453972E-3</v>
      </c>
      <c r="AD26" s="26">
        <f t="array" ref="AD26">MAX(ABS(Y26:AC26))</f>
        <v>3.1000114625178987E-2</v>
      </c>
      <c r="AE26" s="26">
        <f t="array" ref="AE26">MAX(IF(Y$15:AC$15&lt;$AE$15,ABS($Y26:$AC26),0))</f>
        <v>8.8230683007453972E-3</v>
      </c>
    </row>
    <row r="28" spans="2:31" ht="15.75" thickBot="1" x14ac:dyDescent="0.3"/>
    <row r="29" spans="2:31" s="3" customFormat="1" ht="19.5" thickBot="1" x14ac:dyDescent="0.35">
      <c r="B29" s="27" t="s">
        <v>9</v>
      </c>
      <c r="C29" s="28" t="s">
        <v>6</v>
      </c>
      <c r="D29" s="29">
        <v>0.410719</v>
      </c>
      <c r="E29" s="29">
        <v>0.65410699999999999</v>
      </c>
      <c r="F29" s="29">
        <v>0.81129600000000002</v>
      </c>
      <c r="G29" s="29">
        <v>0.92027999999999999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0.410719</v>
      </c>
      <c r="Z29" s="29">
        <v>0.65410699999999999</v>
      </c>
      <c r="AA29" s="29">
        <v>0.81129600000000002</v>
      </c>
      <c r="AB29" s="29">
        <v>0.92027999999999999</v>
      </c>
      <c r="AC29" s="30">
        <v>1</v>
      </c>
      <c r="AD29" s="31"/>
      <c r="AE29" s="32">
        <v>9.9999999999999995E-8</v>
      </c>
    </row>
    <row r="30" spans="2:31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1" x14ac:dyDescent="0.25">
      <c r="B31" s="15">
        <v>0</v>
      </c>
      <c r="C31" s="16">
        <v>100</v>
      </c>
      <c r="D31" s="20">
        <v>0.41195568211943601</v>
      </c>
      <c r="E31" s="20">
        <v>0.71459089942882903</v>
      </c>
      <c r="F31" s="20">
        <v>0.91451293107676601</v>
      </c>
      <c r="G31" s="20">
        <v>0.94787529716421604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1.2366821194360056E-3</v>
      </c>
      <c r="Z31" s="20">
        <v>6.0483899428829035E-2</v>
      </c>
      <c r="AA31" s="20">
        <v>0.10321693107676599</v>
      </c>
      <c r="AB31" s="20">
        <v>2.7595297164216048E-2</v>
      </c>
      <c r="AC31" s="21">
        <v>0</v>
      </c>
      <c r="AD31" s="25">
        <f t="array" ref="AD31">MAX(ABS(Y31:AC31))</f>
        <v>0.10321693107676599</v>
      </c>
      <c r="AE31" s="25">
        <f t="array" ref="AE31">MAX(IF($Y$29:$AC$29&gt;1-$AE$29,ABS($Y31:$AC31),0))</f>
        <v>0</v>
      </c>
    </row>
    <row r="32" spans="2:31" x14ac:dyDescent="0.25">
      <c r="B32" s="15">
        <v>1E-3</v>
      </c>
      <c r="C32" s="16">
        <v>100</v>
      </c>
      <c r="D32" s="20">
        <v>0.40046213387580099</v>
      </c>
      <c r="E32" s="20">
        <v>0.66068477007732496</v>
      </c>
      <c r="F32" s="20">
        <v>0.77270237664013797</v>
      </c>
      <c r="G32" s="20">
        <v>0.97342792667437705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1E-3</v>
      </c>
      <c r="X32" s="16">
        <v>100</v>
      </c>
      <c r="Y32" s="20">
        <v>-1.0256866124199016E-2</v>
      </c>
      <c r="Z32" s="20">
        <v>6.5777700773249625E-3</v>
      </c>
      <c r="AA32" s="20">
        <v>-3.859362335986205E-2</v>
      </c>
      <c r="AB32" s="20">
        <v>5.3147926674377066E-2</v>
      </c>
      <c r="AC32" s="21">
        <v>0</v>
      </c>
      <c r="AD32" s="25">
        <f t="array" ref="AD32">MAX(ABS(Y32:AC32))</f>
        <v>5.3147926674377066E-2</v>
      </c>
      <c r="AE32" s="25">
        <f t="array" ref="AE32">MAX(IF($Y$29:$AC$29&gt;1-$AE$29,ABS($Y32:$AC32),0))</f>
        <v>0</v>
      </c>
    </row>
    <row r="33" spans="2:31" x14ac:dyDescent="0.25">
      <c r="B33" s="15">
        <v>0</v>
      </c>
      <c r="C33" s="16">
        <v>200</v>
      </c>
      <c r="D33" s="20">
        <v>0.39436257803683</v>
      </c>
      <c r="E33" s="20">
        <v>0.63033648678605403</v>
      </c>
      <c r="F33" s="20">
        <v>0.80003255229061798</v>
      </c>
      <c r="G33" s="20">
        <v>0.97969981796827699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-1.6356421963169998E-2</v>
      </c>
      <c r="Z33" s="20">
        <v>-2.3770513213945965E-2</v>
      </c>
      <c r="AA33" s="20">
        <v>-1.1263447709382035E-2</v>
      </c>
      <c r="AB33" s="20">
        <v>5.9419817968277E-2</v>
      </c>
      <c r="AC33" s="21">
        <v>0</v>
      </c>
      <c r="AD33" s="25">
        <f t="array" ref="AD33">MAX(ABS(Y33:AC33))</f>
        <v>5.9419817968277E-2</v>
      </c>
      <c r="AE33" s="25">
        <f t="array" ref="AE33">MAX(IF($Y$29:$AC$29&gt;1-$AE$29,ABS($Y33:$AC33),0))</f>
        <v>0</v>
      </c>
    </row>
    <row r="34" spans="2:31" x14ac:dyDescent="0.25">
      <c r="B34" s="15">
        <v>1E-3</v>
      </c>
      <c r="C34" s="16">
        <v>200</v>
      </c>
      <c r="D34" s="20">
        <v>0.45357687743945102</v>
      </c>
      <c r="E34" s="20">
        <v>0.66777617469466499</v>
      </c>
      <c r="F34" s="20">
        <v>0.81397095678570697</v>
      </c>
      <c r="G34" s="20">
        <v>0.942952192985547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1E-3</v>
      </c>
      <c r="X34" s="16">
        <v>200</v>
      </c>
      <c r="Y34" s="20">
        <v>4.285787743945102E-2</v>
      </c>
      <c r="Z34" s="20">
        <v>1.3669174694664998E-2</v>
      </c>
      <c r="AA34" s="20">
        <v>2.6749567857069501E-3</v>
      </c>
      <c r="AB34" s="20">
        <v>2.2672192985547013E-2</v>
      </c>
      <c r="AC34" s="21">
        <v>0</v>
      </c>
      <c r="AD34" s="25">
        <f t="array" ref="AD34">MAX(ABS(Y34:AC34))</f>
        <v>4.285787743945102E-2</v>
      </c>
      <c r="AE34" s="25">
        <f t="array" ref="AE34">MAX(IF($Y$29:$AC$29&gt;1-$AE$29,ABS($Y34:$AC34),0))</f>
        <v>0</v>
      </c>
    </row>
    <row r="35" spans="2:31" x14ac:dyDescent="0.25">
      <c r="B35" s="15">
        <v>0</v>
      </c>
      <c r="C35" s="16">
        <v>400</v>
      </c>
      <c r="D35" s="20">
        <v>0.48761266270186399</v>
      </c>
      <c r="E35" s="20">
        <v>0.65820222587268795</v>
      </c>
      <c r="F35" s="20">
        <v>0.78731635799729405</v>
      </c>
      <c r="G35" s="20">
        <v>0.88110771965550205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7.6893662701863985E-2</v>
      </c>
      <c r="Z35" s="20">
        <v>4.0952258726879576E-3</v>
      </c>
      <c r="AA35" s="20">
        <v>-2.397964200270597E-2</v>
      </c>
      <c r="AB35" s="20">
        <v>-3.9172280344497934E-2</v>
      </c>
      <c r="AC35" s="21">
        <v>0</v>
      </c>
      <c r="AD35" s="25">
        <f t="array" ref="AD35">MAX(ABS(Y35:AC35))</f>
        <v>7.6893662701863985E-2</v>
      </c>
      <c r="AE35" s="25">
        <f t="array" ref="AE35">MAX(IF($Y$29:$AC$29&gt;1-$AE$29,ABS($Y35:$AC35),0))</f>
        <v>0</v>
      </c>
    </row>
    <row r="36" spans="2:31" x14ac:dyDescent="0.25">
      <c r="B36" s="15">
        <v>1E-3</v>
      </c>
      <c r="C36" s="16">
        <v>400</v>
      </c>
      <c r="D36" s="20">
        <v>0.43518096021517999</v>
      </c>
      <c r="E36" s="20">
        <v>0.65768209317701998</v>
      </c>
      <c r="F36" s="20">
        <v>0.780679941302167</v>
      </c>
      <c r="G36" s="20">
        <v>0.92355497648862805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1E-3</v>
      </c>
      <c r="X36" s="16">
        <v>400</v>
      </c>
      <c r="Y36" s="20">
        <v>2.446196021517999E-2</v>
      </c>
      <c r="Z36" s="20">
        <v>3.5750931770199834E-3</v>
      </c>
      <c r="AA36" s="20">
        <v>-3.0616058697833015E-2</v>
      </c>
      <c r="AB36" s="20">
        <v>3.2749764886280675E-3</v>
      </c>
      <c r="AC36" s="21">
        <v>0</v>
      </c>
      <c r="AD36" s="25">
        <f t="array" ref="AD36">MAX(ABS(Y36:AC36))</f>
        <v>3.0616058697833015E-2</v>
      </c>
      <c r="AE36" s="25">
        <f t="array" ref="AE36">MAX(IF($Y$29:$AC$29&gt;1-$AE$29,ABS($Y36:$AC36),0))</f>
        <v>0</v>
      </c>
    </row>
    <row r="37" spans="2:31" x14ac:dyDescent="0.25">
      <c r="B37" s="15">
        <v>0</v>
      </c>
      <c r="C37" s="16">
        <v>800</v>
      </c>
      <c r="D37" s="20">
        <v>0.44293016101374499</v>
      </c>
      <c r="E37" s="20">
        <v>0.67442751929189704</v>
      </c>
      <c r="F37" s="20">
        <v>0.82039364570172302</v>
      </c>
      <c r="G37" s="20">
        <v>0.91800483653548304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3.2211161013744993E-2</v>
      </c>
      <c r="Z37" s="20">
        <v>2.0320519291897043E-2</v>
      </c>
      <c r="AA37" s="20">
        <v>9.0976457017230006E-3</v>
      </c>
      <c r="AB37" s="20">
        <v>-2.2751634645169494E-3</v>
      </c>
      <c r="AC37" s="21">
        <v>0</v>
      </c>
      <c r="AD37" s="25">
        <f t="array" ref="AD37">MAX(ABS(Y37:AC37))</f>
        <v>3.2211161013744993E-2</v>
      </c>
      <c r="AE37" s="25">
        <f t="array" ref="AE37">MAX(IF($Y$29:$AC$29&gt;1-$AE$29,ABS($Y37:$AC37),0))</f>
        <v>0</v>
      </c>
    </row>
    <row r="38" spans="2:31" x14ac:dyDescent="0.25">
      <c r="B38" s="15">
        <v>1E-3</v>
      </c>
      <c r="C38" s="16">
        <v>800</v>
      </c>
      <c r="D38" s="20">
        <v>0.44190107057974898</v>
      </c>
      <c r="E38" s="20">
        <v>0.67330582634971203</v>
      </c>
      <c r="F38" s="20">
        <v>0.80198652027000095</v>
      </c>
      <c r="G38" s="20">
        <v>0.89796095024492595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1E-3</v>
      </c>
      <c r="X38" s="16">
        <v>800</v>
      </c>
      <c r="Y38" s="20">
        <v>3.1182070579748977E-2</v>
      </c>
      <c r="Z38" s="20">
        <v>1.9198826349712039E-2</v>
      </c>
      <c r="AA38" s="20">
        <v>-9.3094797299990706E-3</v>
      </c>
      <c r="AB38" s="20">
        <v>-2.2319049755074039E-2</v>
      </c>
      <c r="AC38" s="21">
        <v>0</v>
      </c>
      <c r="AD38" s="25">
        <f t="array" ref="AD38">MAX(ABS(Y38:AC38))</f>
        <v>3.1182070579748977E-2</v>
      </c>
      <c r="AE38" s="25">
        <f t="array" ref="AE38">MAX(IF($Y$29:$AC$29&gt;1-$AE$29,ABS($Y38:$AC38),0))</f>
        <v>0</v>
      </c>
    </row>
    <row r="39" spans="2:31" x14ac:dyDescent="0.25">
      <c r="B39" s="15">
        <v>0</v>
      </c>
      <c r="C39" s="16">
        <v>1600</v>
      </c>
      <c r="D39" s="20">
        <v>0.43569570884223002</v>
      </c>
      <c r="E39" s="20">
        <v>0.66629223702345397</v>
      </c>
      <c r="F39" s="20">
        <v>0.80289394974791195</v>
      </c>
      <c r="G39" s="20">
        <v>0.90358446164887096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2.4976708842230022E-2</v>
      </c>
      <c r="Z39" s="20">
        <v>1.2185237023453976E-2</v>
      </c>
      <c r="AA39" s="20">
        <v>-8.4020502520880669E-3</v>
      </c>
      <c r="AB39" s="20">
        <v>-1.6695538351129025E-2</v>
      </c>
      <c r="AC39" s="21">
        <v>0</v>
      </c>
      <c r="AD39" s="25">
        <f t="array" ref="AD39">MAX(ABS(Y39:AC39))</f>
        <v>2.4976708842230022E-2</v>
      </c>
      <c r="AE39" s="25">
        <f t="array" ref="AE39">MAX(IF($Y$29:$AC$29&gt;1-$AE$29,ABS($Y39:$AC39),0))</f>
        <v>0</v>
      </c>
    </row>
    <row r="40" spans="2:31" ht="15.75" thickBot="1" x14ac:dyDescent="0.3">
      <c r="B40" s="17">
        <v>1E-3</v>
      </c>
      <c r="C40" s="19">
        <v>1600</v>
      </c>
      <c r="D40" s="22">
        <v>0.44139902703437101</v>
      </c>
      <c r="E40" s="22">
        <v>0.66621356580959901</v>
      </c>
      <c r="F40" s="22">
        <v>0.80759843662590203</v>
      </c>
      <c r="G40" s="22">
        <v>0.91280202179147296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1E-3</v>
      </c>
      <c r="X40" s="19">
        <v>1600</v>
      </c>
      <c r="Y40" s="22">
        <v>3.0680027034371005E-2</v>
      </c>
      <c r="Z40" s="22">
        <v>1.2106565809599013E-2</v>
      </c>
      <c r="AA40" s="22">
        <v>-3.6975633740979896E-3</v>
      </c>
      <c r="AB40" s="22">
        <v>-7.4779782085270252E-3</v>
      </c>
      <c r="AC40" s="23">
        <v>0</v>
      </c>
      <c r="AD40" s="26">
        <f t="array" ref="AD40">MAX(ABS(Y40:AC40))</f>
        <v>3.0680027034371005E-2</v>
      </c>
      <c r="AE40" s="26">
        <f t="array" ref="AE40">MAX(IF($Y$29:$AC$29&gt;1-$AE$29,ABS($Y40:$AC40),0))</f>
        <v>0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0.410719</v>
      </c>
      <c r="E42" s="29">
        <f>E29</f>
        <v>0.65410699999999999</v>
      </c>
      <c r="F42" s="29">
        <f>F29</f>
        <v>0.81129600000000002</v>
      </c>
      <c r="G42" s="29">
        <f>G29</f>
        <v>0.92027999999999999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0.410719</v>
      </c>
      <c r="Z42" s="29">
        <v>0.65410699999999999</v>
      </c>
      <c r="AA42" s="29">
        <v>0.81129600000000002</v>
      </c>
      <c r="AB42" s="29">
        <v>0.92027999999999999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0.41334767714119902</v>
      </c>
      <c r="E44" s="20">
        <v>0.75504747968908303</v>
      </c>
      <c r="F44" s="20">
        <v>0.915639928408297</v>
      </c>
      <c r="G44" s="20">
        <v>0.98342459293403195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2.6286771411990206E-3</v>
      </c>
      <c r="Z44" s="20">
        <v>0.10094047968908304</v>
      </c>
      <c r="AA44" s="20">
        <v>0.10434392840829698</v>
      </c>
      <c r="AB44" s="20">
        <v>6.3144592934031962E-2</v>
      </c>
      <c r="AC44" s="21">
        <v>0</v>
      </c>
      <c r="AD44" s="25">
        <f t="array" ref="AD44">MAX(ABS(Y44:AC44))</f>
        <v>0.10434392840829698</v>
      </c>
      <c r="AE44" s="25">
        <f t="array" ref="AE44">MAX(IF($Y$42:$AC$42&gt;1-$AE$42,ABS($Y44:$AC44),0))</f>
        <v>0</v>
      </c>
    </row>
    <row r="45" spans="2:31" x14ac:dyDescent="0.25">
      <c r="B45" s="15">
        <v>1E-3</v>
      </c>
      <c r="C45" s="16">
        <v>100</v>
      </c>
      <c r="D45" s="20">
        <v>0.35221184749689</v>
      </c>
      <c r="E45" s="20">
        <v>0.65825798988805495</v>
      </c>
      <c r="F45" s="20">
        <v>0.92359935861249398</v>
      </c>
      <c r="G45" s="20">
        <v>0.97850840171082598</v>
      </c>
      <c r="H45" s="21">
        <v>1</v>
      </c>
      <c r="W45" s="15">
        <v>1E-3</v>
      </c>
      <c r="X45" s="16">
        <v>100</v>
      </c>
      <c r="Y45" s="20">
        <v>-5.8507152503110005E-2</v>
      </c>
      <c r="Z45" s="20">
        <v>4.1509898880549567E-3</v>
      </c>
      <c r="AA45" s="20">
        <v>0.11230335861249396</v>
      </c>
      <c r="AB45" s="20">
        <v>5.8228401710825994E-2</v>
      </c>
      <c r="AC45" s="21">
        <v>0</v>
      </c>
      <c r="AD45" s="25">
        <f t="array" ref="AD45">MAX(ABS(Y45:AC45))</f>
        <v>0.11230335861249396</v>
      </c>
      <c r="AE45" s="25">
        <f t="array" ref="AE45">MAX(IF($Y$42:$AC$42&gt;1-$AE$42,ABS($Y45:$AC45),0))</f>
        <v>0</v>
      </c>
    </row>
    <row r="46" spans="2:31" x14ac:dyDescent="0.25">
      <c r="B46" s="15">
        <v>0</v>
      </c>
      <c r="C46" s="16">
        <v>200</v>
      </c>
      <c r="D46" s="20">
        <v>0.41824669476782</v>
      </c>
      <c r="E46" s="20">
        <v>0.64270876600549298</v>
      </c>
      <c r="F46" s="20">
        <v>0.80806771238713504</v>
      </c>
      <c r="G46" s="20">
        <v>0.98031142777833002</v>
      </c>
      <c r="H46" s="21">
        <v>1</v>
      </c>
      <c r="W46" s="15">
        <v>0</v>
      </c>
      <c r="X46" s="16">
        <v>200</v>
      </c>
      <c r="Y46" s="20">
        <v>7.5276947678200035E-3</v>
      </c>
      <c r="Z46" s="20">
        <v>-1.1398233994507012E-2</v>
      </c>
      <c r="AA46" s="20">
        <v>-3.2282876128649773E-3</v>
      </c>
      <c r="AB46" s="20">
        <v>6.0031427778330038E-2</v>
      </c>
      <c r="AC46" s="21">
        <v>0</v>
      </c>
      <c r="AD46" s="25">
        <f t="array" ref="AD46">MAX(ABS(Y46:AC46))</f>
        <v>6.0031427778330038E-2</v>
      </c>
      <c r="AE46" s="25">
        <f t="array" ref="AE46">MAX(IF($Y$42:$AC$42&gt;1-$AE$42,ABS($Y46:$AC46),0))</f>
        <v>0</v>
      </c>
    </row>
    <row r="47" spans="2:31" x14ac:dyDescent="0.25">
      <c r="B47" s="15">
        <v>1E-3</v>
      </c>
      <c r="C47" s="16">
        <v>200</v>
      </c>
      <c r="D47" s="20">
        <v>0.45596339469835501</v>
      </c>
      <c r="E47" s="20">
        <v>0.66951875372400704</v>
      </c>
      <c r="F47" s="20">
        <v>0.81462920101246195</v>
      </c>
      <c r="G47" s="20">
        <v>0.94773613960546799</v>
      </c>
      <c r="H47" s="21">
        <v>1</v>
      </c>
      <c r="W47" s="15">
        <v>1E-3</v>
      </c>
      <c r="X47" s="16">
        <v>200</v>
      </c>
      <c r="Y47" s="20">
        <v>4.5244394698355006E-2</v>
      </c>
      <c r="Z47" s="20">
        <v>1.5411753724007049E-2</v>
      </c>
      <c r="AA47" s="20">
        <v>3.3332010124619282E-3</v>
      </c>
      <c r="AB47" s="20">
        <v>2.7456139605468E-2</v>
      </c>
      <c r="AC47" s="21">
        <v>0</v>
      </c>
      <c r="AD47" s="25">
        <f t="array" ref="AD47">MAX(ABS(Y47:AC47))</f>
        <v>4.5244394698355006E-2</v>
      </c>
      <c r="AE47" s="25">
        <f t="array" ref="AE47">MAX(IF($Y$42:$AC$42&gt;1-$AE$42,ABS($Y47:$AC47),0))</f>
        <v>0</v>
      </c>
    </row>
    <row r="48" spans="2:31" x14ac:dyDescent="0.25">
      <c r="B48" s="15">
        <v>0</v>
      </c>
      <c r="C48" s="16">
        <v>400</v>
      </c>
      <c r="D48" s="20">
        <v>0.48921249405730399</v>
      </c>
      <c r="E48" s="20">
        <v>0.65807821561162805</v>
      </c>
      <c r="F48" s="20">
        <v>0.78687673706084904</v>
      </c>
      <c r="G48" s="20">
        <v>0.88066408683571196</v>
      </c>
      <c r="H48" s="21">
        <v>1</v>
      </c>
      <c r="W48" s="15">
        <v>0</v>
      </c>
      <c r="X48" s="16">
        <v>400</v>
      </c>
      <c r="Y48" s="20">
        <v>7.8493494057303992E-2</v>
      </c>
      <c r="Z48" s="20">
        <v>3.9712156116280539E-3</v>
      </c>
      <c r="AA48" s="20">
        <v>-2.4419262939150976E-2</v>
      </c>
      <c r="AB48" s="20">
        <v>-3.961591316428803E-2</v>
      </c>
      <c r="AC48" s="21">
        <v>0</v>
      </c>
      <c r="AD48" s="25">
        <f t="array" ref="AD48">MAX(ABS(Y48:AC48))</f>
        <v>7.8493494057303992E-2</v>
      </c>
      <c r="AE48" s="25">
        <f t="array" ref="AE48">MAX(IF($Y$42:$AC$42&gt;1-$AE$42,ABS($Y48:$AC48),0))</f>
        <v>0</v>
      </c>
    </row>
    <row r="49" spans="2:31" x14ac:dyDescent="0.25">
      <c r="B49" s="15">
        <v>1E-3</v>
      </c>
      <c r="C49" s="16">
        <v>400</v>
      </c>
      <c r="D49" s="20">
        <v>0.43648026088402903</v>
      </c>
      <c r="E49" s="20">
        <v>0.65696205261211105</v>
      </c>
      <c r="F49" s="20">
        <v>0.78276777017343502</v>
      </c>
      <c r="G49" s="20">
        <v>0.92468530251720904</v>
      </c>
      <c r="H49" s="21">
        <v>1</v>
      </c>
      <c r="W49" s="15">
        <v>1E-3</v>
      </c>
      <c r="X49" s="16">
        <v>400</v>
      </c>
      <c r="Y49" s="20">
        <v>2.5761260884029025E-2</v>
      </c>
      <c r="Z49" s="20">
        <v>2.8550526121110531E-3</v>
      </c>
      <c r="AA49" s="20">
        <v>-2.8528229826564999E-2</v>
      </c>
      <c r="AB49" s="20">
        <v>4.4053025172090532E-3</v>
      </c>
      <c r="AC49" s="21">
        <v>0</v>
      </c>
      <c r="AD49" s="25">
        <f t="array" ref="AD49">MAX(ABS(Y49:AC49))</f>
        <v>2.8528229826564999E-2</v>
      </c>
      <c r="AE49" s="25">
        <f t="array" ref="AE49">MAX(IF($Y$42:$AC$42&gt;1-$AE$42,ABS($Y49:$AC49),0))</f>
        <v>0</v>
      </c>
    </row>
    <row r="50" spans="2:31" x14ac:dyDescent="0.25">
      <c r="B50" s="15">
        <v>0</v>
      </c>
      <c r="C50" s="16">
        <v>800</v>
      </c>
      <c r="D50" s="20">
        <v>0.44421473553908197</v>
      </c>
      <c r="E50" s="20">
        <v>0.68053063764378996</v>
      </c>
      <c r="F50" s="20">
        <v>0.82532555889419801</v>
      </c>
      <c r="G50" s="20">
        <v>0.92680146546224096</v>
      </c>
      <c r="H50" s="21">
        <v>1</v>
      </c>
      <c r="W50" s="15">
        <v>0</v>
      </c>
      <c r="X50" s="16">
        <v>800</v>
      </c>
      <c r="Y50" s="20">
        <v>3.3495735539081972E-2</v>
      </c>
      <c r="Z50" s="20">
        <v>2.6423637643789966E-2</v>
      </c>
      <c r="AA50" s="20">
        <v>1.4029558894197991E-2</v>
      </c>
      <c r="AB50" s="20">
        <v>6.5214654622409718E-3</v>
      </c>
      <c r="AC50" s="21">
        <v>0</v>
      </c>
      <c r="AD50" s="25">
        <f t="array" ref="AD50">MAX(ABS(Y50:AC50))</f>
        <v>3.3495735539081972E-2</v>
      </c>
      <c r="AE50" s="25">
        <f t="array" ref="AE50">MAX(IF($Y$42:$AC$42&gt;1-$AE$42,ABS($Y50:$AC50),0))</f>
        <v>0</v>
      </c>
    </row>
    <row r="51" spans="2:31" x14ac:dyDescent="0.25">
      <c r="B51" s="15">
        <v>1E-3</v>
      </c>
      <c r="C51" s="16">
        <v>800</v>
      </c>
      <c r="D51" s="20">
        <v>0.44290058625434497</v>
      </c>
      <c r="E51" s="20">
        <v>0.67371883152600498</v>
      </c>
      <c r="F51" s="20">
        <v>0.80226867349403097</v>
      </c>
      <c r="G51" s="20">
        <v>0.89815146968411996</v>
      </c>
      <c r="H51" s="21">
        <v>1</v>
      </c>
      <c r="W51" s="15">
        <v>1E-3</v>
      </c>
      <c r="X51" s="16">
        <v>800</v>
      </c>
      <c r="Y51" s="20">
        <v>3.2181586254344974E-2</v>
      </c>
      <c r="Z51" s="20">
        <v>1.9611831526004986E-2</v>
      </c>
      <c r="AA51" s="20">
        <v>-9.0273265059690466E-3</v>
      </c>
      <c r="AB51" s="20">
        <v>-2.2128530315880024E-2</v>
      </c>
      <c r="AC51" s="21">
        <v>0</v>
      </c>
      <c r="AD51" s="25">
        <f t="array" ref="AD51">MAX(ABS(Y51:AC51))</f>
        <v>3.2181586254344974E-2</v>
      </c>
      <c r="AE51" s="25">
        <f t="array" ref="AE51">MAX(IF($Y$42:$AC$42&gt;1-$AE$42,ABS($Y51:$AC51),0))</f>
        <v>0</v>
      </c>
    </row>
    <row r="52" spans="2:31" x14ac:dyDescent="0.25">
      <c r="B52" s="15">
        <v>0</v>
      </c>
      <c r="C52" s="16">
        <v>1600</v>
      </c>
      <c r="D52" s="20">
        <v>0.435970407866416</v>
      </c>
      <c r="E52" s="20">
        <v>0.66652987147743303</v>
      </c>
      <c r="F52" s="20">
        <v>0.80314092973242701</v>
      </c>
      <c r="G52" s="20">
        <v>0.90372001995033202</v>
      </c>
      <c r="H52" s="21">
        <v>1</v>
      </c>
      <c r="W52" s="15">
        <v>0</v>
      </c>
      <c r="X52" s="16">
        <v>1600</v>
      </c>
      <c r="Y52" s="20">
        <v>2.5251407866415998E-2</v>
      </c>
      <c r="Z52" s="20">
        <v>1.242287147743304E-2</v>
      </c>
      <c r="AA52" s="20">
        <v>-8.1550702675730058E-3</v>
      </c>
      <c r="AB52" s="20">
        <v>-1.6559980049667966E-2</v>
      </c>
      <c r="AC52" s="21">
        <v>0</v>
      </c>
      <c r="AD52" s="25">
        <f t="array" ref="AD52">MAX(ABS(Y52:AC52))</f>
        <v>2.5251407866415998E-2</v>
      </c>
      <c r="AE52" s="25">
        <f t="array" ref="AE52">MAX(IF($Y$42:$AC$42&gt;1-$AE$42,ABS($Y52:$AC52),0))</f>
        <v>0</v>
      </c>
    </row>
    <row r="53" spans="2:31" ht="15.75" thickBot="1" x14ac:dyDescent="0.3">
      <c r="B53" s="17">
        <v>1E-3</v>
      </c>
      <c r="C53" s="19">
        <v>1600</v>
      </c>
      <c r="D53" s="22">
        <v>0.44171911462517899</v>
      </c>
      <c r="E53" s="22">
        <v>0.66647003572727204</v>
      </c>
      <c r="F53" s="22">
        <v>0.80789848398602604</v>
      </c>
      <c r="G53" s="22">
        <v>0.91290948311083597</v>
      </c>
      <c r="H53" s="23">
        <v>1</v>
      </c>
      <c r="W53" s="17">
        <v>1E-3</v>
      </c>
      <c r="X53" s="19">
        <v>1600</v>
      </c>
      <c r="Y53" s="22">
        <v>3.1000114625178987E-2</v>
      </c>
      <c r="Z53" s="22">
        <v>1.2363035727272043E-2</v>
      </c>
      <c r="AA53" s="22">
        <v>-3.397516013973978E-3</v>
      </c>
      <c r="AB53" s="22">
        <v>-7.3705168891640138E-3</v>
      </c>
      <c r="AC53" s="23">
        <v>0</v>
      </c>
      <c r="AD53" s="26">
        <f t="array" ref="AD53">MAX(ABS(Y53:AC53))</f>
        <v>3.1000114625178987E-2</v>
      </c>
      <c r="AE53" s="26">
        <f t="array" ref="AE53">MAX(IF($Y$42:$AC$42&gt;1-$AE$42,ABS($Y53:$AC53),0))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sin.1</vt:lpstr>
      <vt:lpstr>sin.2</vt:lpstr>
      <vt:lpstr>ishigami</vt:lpstr>
      <vt:lpstr>sobol_g</vt:lpstr>
      <vt:lpstr>ishigami!ard.S</vt:lpstr>
      <vt:lpstr>sin.1!ard.S</vt:lpstr>
      <vt:lpstr>sin.2!ard.S</vt:lpstr>
      <vt:lpstr>sobol_g!ard.S</vt:lpstr>
      <vt:lpstr>ishigami!ard.S1</vt:lpstr>
      <vt:lpstr>sin.1!ard.S1</vt:lpstr>
      <vt:lpstr>sin.2!ard.S1</vt:lpstr>
      <vt:lpstr>sobol_g!ard.S1</vt:lpstr>
      <vt:lpstr>ishigami!rom.optimized.S</vt:lpstr>
      <vt:lpstr>sin.1!rom.optimized.S</vt:lpstr>
      <vt:lpstr>sin.2!rom.optimized.S</vt:lpstr>
      <vt:lpstr>sobol_g!rom.optimized.S</vt:lpstr>
      <vt:lpstr>ishigami!rom.optimized.S1</vt:lpstr>
      <vt:lpstr>sin.1!rom.optimized.S1</vt:lpstr>
      <vt:lpstr>sin.2!rom.optimized.S1</vt:lpstr>
      <vt:lpstr>sobol_g!rom.optimized.S1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2019-12-05T04:36:49Z</dcterms:modified>
</cp:coreProperties>
</file>