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 activeTab="1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2" i="4" l="1" a="1"/>
  <c r="Z42" i="4" a="1"/>
  <c r="AA42" i="4" a="1"/>
  <c r="AB42" i="4" a="1"/>
  <c r="AC42" i="4" a="1"/>
  <c r="Y42" i="5" a="1"/>
  <c r="Y42" i="3" a="1"/>
  <c r="Y42" i="6" a="1"/>
  <c r="Y44" i="6" a="1"/>
  <c r="Y49" i="6" s="1"/>
  <c r="X53" i="6"/>
  <c r="W53" i="6"/>
  <c r="X52" i="6"/>
  <c r="W52" i="6"/>
  <c r="X51" i="6"/>
  <c r="W44" i="6" a="1"/>
  <c r="W51" i="6" s="1"/>
  <c r="W43" i="6" a="1"/>
  <c r="Z43" i="6" s="1"/>
  <c r="W42" i="6"/>
  <c r="Y44" i="3" a="1"/>
  <c r="Y49" i="3" s="1"/>
  <c r="X53" i="3"/>
  <c r="W53" i="3"/>
  <c r="X52" i="3"/>
  <c r="W52" i="3"/>
  <c r="X51" i="3"/>
  <c r="W44" i="3" a="1"/>
  <c r="W51" i="3" s="1"/>
  <c r="W43" i="3" a="1"/>
  <c r="W43" i="3" s="1"/>
  <c r="W42" i="3"/>
  <c r="Y44" i="5" a="1"/>
  <c r="Y49" i="5" s="1"/>
  <c r="X53" i="5"/>
  <c r="W53" i="5"/>
  <c r="X52" i="5"/>
  <c r="W52" i="5"/>
  <c r="X51" i="5"/>
  <c r="W44" i="5" a="1"/>
  <c r="W51" i="5" s="1"/>
  <c r="W43" i="5" a="1"/>
  <c r="AB43" i="5" s="1"/>
  <c r="W42" i="5"/>
  <c r="W43" i="4" a="1"/>
  <c r="W43" i="4" s="1"/>
  <c r="Y43" i="4"/>
  <c r="Z43" i="4"/>
  <c r="AA43" i="4"/>
  <c r="AB43" i="4"/>
  <c r="AC43" i="4"/>
  <c r="W42" i="4"/>
  <c r="Y44" i="4" a="1"/>
  <c r="AC53" i="4" s="1"/>
  <c r="H29" i="6"/>
  <c r="G29" i="6"/>
  <c r="AB29" i="6" s="1"/>
  <c r="F29" i="6"/>
  <c r="AA29" i="6" s="1"/>
  <c r="E29" i="6"/>
  <c r="Z29" i="6" s="1"/>
  <c r="D29" i="6"/>
  <c r="Y29" i="6" s="1"/>
  <c r="H42" i="6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H42" i="5"/>
  <c r="G42" i="5"/>
  <c r="F42" i="5"/>
  <c r="E42" i="5"/>
  <c r="D42" i="5"/>
  <c r="W31" i="5" a="1"/>
  <c r="W29" i="5" a="1"/>
  <c r="AC30" i="5" s="1"/>
  <c r="W17" i="5" a="1"/>
  <c r="X19" i="5" s="1"/>
  <c r="H15" i="5"/>
  <c r="W15" i="5" s="1" a="1"/>
  <c r="G15" i="5"/>
  <c r="F15" i="5"/>
  <c r="E15" i="5"/>
  <c r="D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H42" i="3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Y50" i="6" l="1"/>
  <c r="AA50" i="6"/>
  <c r="Z49" i="6"/>
  <c r="AD49" i="6" s="1" a="1"/>
  <c r="AB49" i="6"/>
  <c r="AB50" i="6"/>
  <c r="AB44" i="6"/>
  <c r="W43" i="6"/>
  <c r="Y45" i="6"/>
  <c r="AC51" i="6"/>
  <c r="Z50" i="6"/>
  <c r="X43" i="6"/>
  <c r="AA49" i="6"/>
  <c r="AA51" i="6"/>
  <c r="AA45" i="6"/>
  <c r="AB43" i="6"/>
  <c r="AC43" i="6"/>
  <c r="AB46" i="6"/>
  <c r="AC46" i="6"/>
  <c r="Z47" i="6"/>
  <c r="AC45" i="6"/>
  <c r="Y51" i="6"/>
  <c r="AD51" i="6" s="1" a="1"/>
  <c r="AD51" i="6" s="1"/>
  <c r="Y46" i="6"/>
  <c r="Z46" i="6"/>
  <c r="X44" i="6"/>
  <c r="W45" i="6"/>
  <c r="X48" i="6"/>
  <c r="Z44" i="6"/>
  <c r="AB45" i="6"/>
  <c r="AA52" i="6"/>
  <c r="AA46" i="6"/>
  <c r="Y47" i="6"/>
  <c r="AD47" i="6" s="1" a="1"/>
  <c r="AC53" i="6"/>
  <c r="AB47" i="6"/>
  <c r="W49" i="6"/>
  <c r="Z48" i="6"/>
  <c r="Z53" i="6"/>
  <c r="AA53" i="6"/>
  <c r="AB53" i="6"/>
  <c r="W48" i="6"/>
  <c r="AC47" i="6"/>
  <c r="X49" i="6"/>
  <c r="AA48" i="6"/>
  <c r="Y44" i="6"/>
  <c r="AA44" i="6"/>
  <c r="AB51" i="6"/>
  <c r="Z52" i="6"/>
  <c r="AB52" i="6"/>
  <c r="X47" i="6"/>
  <c r="Y48" i="6"/>
  <c r="W50" i="6"/>
  <c r="AB48" i="6"/>
  <c r="AC44" i="6"/>
  <c r="Y43" i="6"/>
  <c r="Z45" i="6"/>
  <c r="AA43" i="6"/>
  <c r="Y52" i="6"/>
  <c r="W44" i="6"/>
  <c r="AC52" i="6"/>
  <c r="Y53" i="6"/>
  <c r="AD53" i="6" s="1" a="1"/>
  <c r="X45" i="6"/>
  <c r="W46" i="6"/>
  <c r="X46" i="6"/>
  <c r="W47" i="6"/>
  <c r="X50" i="6"/>
  <c r="AC48" i="6"/>
  <c r="AC49" i="6"/>
  <c r="AC50" i="6"/>
  <c r="Z51" i="6"/>
  <c r="AA47" i="6"/>
  <c r="AB49" i="3"/>
  <c r="AA50" i="3"/>
  <c r="AC50" i="3"/>
  <c r="AC44" i="3"/>
  <c r="AB51" i="3"/>
  <c r="AB44" i="3"/>
  <c r="Y50" i="3"/>
  <c r="Y44" i="3"/>
  <c r="AA44" i="3"/>
  <c r="Y43" i="3"/>
  <c r="AA43" i="3"/>
  <c r="AA52" i="3"/>
  <c r="AA49" i="3"/>
  <c r="AC49" i="3"/>
  <c r="Z45" i="3"/>
  <c r="AB45" i="3"/>
  <c r="W44" i="3"/>
  <c r="AB46" i="3"/>
  <c r="W46" i="3"/>
  <c r="AC53" i="3"/>
  <c r="Z49" i="3"/>
  <c r="AD49" i="3" s="1" a="1"/>
  <c r="X43" i="3"/>
  <c r="Z53" i="3"/>
  <c r="Z51" i="3"/>
  <c r="Z43" i="3"/>
  <c r="AB43" i="3"/>
  <c r="AC43" i="3"/>
  <c r="W45" i="3"/>
  <c r="Y47" i="3"/>
  <c r="Z47" i="3"/>
  <c r="AA47" i="3"/>
  <c r="AB47" i="3"/>
  <c r="W49" i="3"/>
  <c r="Z48" i="3"/>
  <c r="Z50" i="3"/>
  <c r="Y51" i="3"/>
  <c r="AC51" i="3"/>
  <c r="Y52" i="3"/>
  <c r="Y46" i="3"/>
  <c r="Z46" i="3"/>
  <c r="AA46" i="3"/>
  <c r="Y53" i="3"/>
  <c r="X45" i="3"/>
  <c r="W47" i="3"/>
  <c r="W48" i="3"/>
  <c r="X49" i="3"/>
  <c r="AA48" i="3"/>
  <c r="Z44" i="3"/>
  <c r="X44" i="3"/>
  <c r="AB53" i="3"/>
  <c r="X48" i="3"/>
  <c r="W50" i="3"/>
  <c r="AB48" i="3"/>
  <c r="AB50" i="3"/>
  <c r="Y45" i="3"/>
  <c r="AD45" i="3" s="1" a="1"/>
  <c r="Z52" i="3"/>
  <c r="AB52" i="3"/>
  <c r="AC46" i="3"/>
  <c r="X46" i="3"/>
  <c r="X47" i="3"/>
  <c r="AC47" i="3"/>
  <c r="X50" i="3"/>
  <c r="AC48" i="3"/>
  <c r="AA51" i="3"/>
  <c r="AA45" i="3"/>
  <c r="AC45" i="3"/>
  <c r="AC52" i="3"/>
  <c r="AA53" i="3"/>
  <c r="Y48" i="3"/>
  <c r="Z50" i="5"/>
  <c r="AA49" i="5"/>
  <c r="Y44" i="5"/>
  <c r="AC50" i="5"/>
  <c r="X43" i="5"/>
  <c r="AA43" i="5"/>
  <c r="Y43" i="5"/>
  <c r="Z43" i="5"/>
  <c r="AB45" i="5"/>
  <c r="AA52" i="5"/>
  <c r="AC49" i="5"/>
  <c r="AB50" i="5"/>
  <c r="AA44" i="5"/>
  <c r="AC44" i="5"/>
  <c r="Y45" i="5"/>
  <c r="AC51" i="5"/>
  <c r="AC43" i="5"/>
  <c r="Y46" i="5"/>
  <c r="Z46" i="5"/>
  <c r="Y53" i="5"/>
  <c r="AA53" i="5"/>
  <c r="AB44" i="5"/>
  <c r="AA51" i="5"/>
  <c r="AA45" i="5"/>
  <c r="Z52" i="5"/>
  <c r="AB52" i="5"/>
  <c r="AB53" i="5"/>
  <c r="AC52" i="5"/>
  <c r="AB46" i="5"/>
  <c r="X47" i="5"/>
  <c r="AB47" i="5"/>
  <c r="W48" i="5"/>
  <c r="AC47" i="5"/>
  <c r="Y48" i="5"/>
  <c r="W49" i="5"/>
  <c r="Z48" i="5"/>
  <c r="W43" i="5"/>
  <c r="Y52" i="5"/>
  <c r="X45" i="5"/>
  <c r="Z47" i="5"/>
  <c r="AA47" i="5"/>
  <c r="X49" i="5"/>
  <c r="AA48" i="5"/>
  <c r="Y50" i="5"/>
  <c r="AD50" i="5" s="1" a="1"/>
  <c r="AD50" i="5" s="1"/>
  <c r="Z44" i="5"/>
  <c r="Y51" i="5"/>
  <c r="X44" i="5"/>
  <c r="AC46" i="5"/>
  <c r="Y47" i="5"/>
  <c r="X46" i="5"/>
  <c r="W47" i="5"/>
  <c r="W50" i="5"/>
  <c r="AB48" i="5"/>
  <c r="Z49" i="5"/>
  <c r="AD49" i="5" s="1" a="1"/>
  <c r="AB49" i="5"/>
  <c r="Z51" i="5"/>
  <c r="Z45" i="5"/>
  <c r="AC45" i="5"/>
  <c r="W44" i="5"/>
  <c r="W45" i="5"/>
  <c r="W46" i="5"/>
  <c r="AC53" i="5"/>
  <c r="X50" i="5"/>
  <c r="AC48" i="5"/>
  <c r="AA50" i="5"/>
  <c r="AB51" i="5"/>
  <c r="AA46" i="5"/>
  <c r="Z53" i="5"/>
  <c r="X48" i="5"/>
  <c r="X43" i="4"/>
  <c r="AB47" i="4"/>
  <c r="Z48" i="4"/>
  <c r="AB48" i="4"/>
  <c r="Z49" i="4"/>
  <c r="AB49" i="4"/>
  <c r="Z50" i="4"/>
  <c r="AB50" i="4"/>
  <c r="Y51" i="4"/>
  <c r="AA51" i="4"/>
  <c r="Z45" i="4"/>
  <c r="AC51" i="4"/>
  <c r="AB45" i="4"/>
  <c r="AC45" i="4"/>
  <c r="AA52" i="4"/>
  <c r="Z46" i="4"/>
  <c r="AC52" i="4"/>
  <c r="Y53" i="4"/>
  <c r="AC46" i="4"/>
  <c r="Z53" i="4"/>
  <c r="Y48" i="4"/>
  <c r="Y49" i="4"/>
  <c r="AA49" i="4"/>
  <c r="Y50" i="4"/>
  <c r="AA50" i="4"/>
  <c r="AA44" i="4"/>
  <c r="AB44" i="4"/>
  <c r="AC44" i="4"/>
  <c r="Y45" i="4"/>
  <c r="AA45" i="4"/>
  <c r="Y52" i="4"/>
  <c r="Z52" i="4"/>
  <c r="Y46" i="4"/>
  <c r="AB52" i="4"/>
  <c r="AA46" i="4"/>
  <c r="AB46" i="4"/>
  <c r="Y47" i="4"/>
  <c r="AA53" i="4"/>
  <c r="Y44" i="4"/>
  <c r="Z44" i="4"/>
  <c r="AC50" i="4"/>
  <c r="Z51" i="4"/>
  <c r="AB51" i="4"/>
  <c r="Z47" i="4"/>
  <c r="AB53" i="4"/>
  <c r="AC47" i="4"/>
  <c r="AA48" i="4"/>
  <c r="AC48" i="4"/>
  <c r="AC49" i="4"/>
  <c r="AA47" i="4"/>
  <c r="W15" i="6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X31" i="6"/>
  <c r="X32" i="6"/>
  <c r="W8" i="6"/>
  <c r="W19" i="6"/>
  <c r="X26" i="6"/>
  <c r="X40" i="6"/>
  <c r="Y31" i="6" a="1"/>
  <c r="W26" i="6"/>
  <c r="W33" i="6"/>
  <c r="W31" i="6"/>
  <c r="W18" i="6"/>
  <c r="X8" i="6"/>
  <c r="W20" i="6"/>
  <c r="W21" i="6"/>
  <c r="X35" i="6"/>
  <c r="X10" i="6"/>
  <c r="W36" i="6"/>
  <c r="W11" i="6"/>
  <c r="W22" i="6"/>
  <c r="W2" i="6"/>
  <c r="X12" i="6"/>
  <c r="X23" i="6"/>
  <c r="W38" i="6"/>
  <c r="W6" i="6"/>
  <c r="W7" i="6"/>
  <c r="X18" i="6"/>
  <c r="X33" i="6"/>
  <c r="X36" i="6"/>
  <c r="X11" i="6"/>
  <c r="X22" i="6"/>
  <c r="W37" i="6"/>
  <c r="W12" i="6"/>
  <c r="W23" i="6"/>
  <c r="X37" i="6"/>
  <c r="X2" i="6"/>
  <c r="W13" i="6"/>
  <c r="W24" i="6"/>
  <c r="X38" i="6"/>
  <c r="W17" i="6"/>
  <c r="X6" i="6"/>
  <c r="X19" i="6"/>
  <c r="X13" i="6"/>
  <c r="X24" i="6"/>
  <c r="W39" i="6"/>
  <c r="W32" i="6"/>
  <c r="X7" i="6"/>
  <c r="W34" i="6"/>
  <c r="X34" i="6"/>
  <c r="X9" i="6"/>
  <c r="X20" i="6"/>
  <c r="W35" i="6"/>
  <c r="W10" i="6"/>
  <c r="X21" i="6"/>
  <c r="Y4" i="6" a="1"/>
  <c r="W25" i="6"/>
  <c r="X39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17" i="5"/>
  <c r="X18" i="5"/>
  <c r="W31" i="5"/>
  <c r="X32" i="5"/>
  <c r="W24" i="5"/>
  <c r="X23" i="5"/>
  <c r="W23" i="5"/>
  <c r="X22" i="5"/>
  <c r="W22" i="5"/>
  <c r="X21" i="5"/>
  <c r="W21" i="5"/>
  <c r="X24" i="5"/>
  <c r="X26" i="5"/>
  <c r="W26" i="5"/>
  <c r="X25" i="5"/>
  <c r="W25" i="5"/>
  <c r="X33" i="5"/>
  <c r="W18" i="5"/>
  <c r="W20" i="5"/>
  <c r="X20" i="5"/>
  <c r="W32" i="5"/>
  <c r="X31" i="5"/>
  <c r="W33" i="5"/>
  <c r="W34" i="5"/>
  <c r="X34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AB38" i="3"/>
  <c r="X4" i="3"/>
  <c r="W17" i="3"/>
  <c r="AC39" i="3"/>
  <c r="Z40" i="3"/>
  <c r="X19" i="3"/>
  <c r="W35" i="3"/>
  <c r="W10" i="3"/>
  <c r="Y35" i="3"/>
  <c r="W22" i="3"/>
  <c r="X22" i="3"/>
  <c r="X37" i="3"/>
  <c r="AC35" i="3"/>
  <c r="AA31" i="3"/>
  <c r="X6" i="3"/>
  <c r="Y34" i="3"/>
  <c r="W21" i="3"/>
  <c r="X35" i="3"/>
  <c r="W11" i="3"/>
  <c r="AA35" i="3"/>
  <c r="X12" i="3"/>
  <c r="X23" i="3"/>
  <c r="W38" i="3"/>
  <c r="Y36" i="3"/>
  <c r="Z38" i="3"/>
  <c r="Z32" i="3"/>
  <c r="AB32" i="3"/>
  <c r="Z39" i="3"/>
  <c r="Y33" i="3"/>
  <c r="X5" i="3"/>
  <c r="W18" i="3"/>
  <c r="AC33" i="3"/>
  <c r="X7" i="3"/>
  <c r="W8" i="3"/>
  <c r="AB40" i="3"/>
  <c r="AC34" i="3"/>
  <c r="X36" i="3"/>
  <c r="W12" i="3"/>
  <c r="Z36" i="3"/>
  <c r="AA32" i="3"/>
  <c r="AC32" i="3"/>
  <c r="Z33" i="3"/>
  <c r="W32" i="3"/>
  <c r="X8" i="3"/>
  <c r="AA34" i="3"/>
  <c r="W36" i="3"/>
  <c r="W37" i="3"/>
  <c r="W23" i="3"/>
  <c r="W39" i="3"/>
  <c r="AA36" i="3"/>
  <c r="AB37" i="3"/>
  <c r="AA40" i="3"/>
  <c r="Z34" i="3"/>
  <c r="W9" i="3"/>
  <c r="X34" i="3"/>
  <c r="X9" i="3"/>
  <c r="X2" i="3"/>
  <c r="W13" i="3"/>
  <c r="Z2" i="3"/>
  <c r="W25" i="3"/>
  <c r="W29" i="3"/>
  <c r="X39" i="3"/>
  <c r="AB36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A42" i="6" l="1"/>
  <c r="AD53" i="6"/>
  <c r="AD49" i="6"/>
  <c r="Z42" i="6"/>
  <c r="AD47" i="6"/>
  <c r="AC42" i="6"/>
  <c r="AB42" i="6"/>
  <c r="Y42" i="6"/>
  <c r="Y42" i="3"/>
  <c r="Z42" i="3"/>
  <c r="AA42" i="3"/>
  <c r="AD45" i="3"/>
  <c r="AB42" i="3"/>
  <c r="AC42" i="3"/>
  <c r="AD49" i="3"/>
  <c r="AB42" i="5"/>
  <c r="AC42" i="5"/>
  <c r="Z42" i="5"/>
  <c r="AA42" i="5"/>
  <c r="AD49" i="5"/>
  <c r="Y42" i="5"/>
  <c r="AA42" i="4"/>
  <c r="AC42" i="4"/>
  <c r="AB42" i="4"/>
  <c r="Z42" i="4"/>
  <c r="Y42" i="4"/>
  <c r="AD44" i="6" a="1"/>
  <c r="AD44" i="6" s="1"/>
  <c r="AD52" i="6" a="1"/>
  <c r="AD52" i="6" s="1"/>
  <c r="AD46" i="6" a="1"/>
  <c r="AD46" i="6" s="1"/>
  <c r="AD45" i="6" a="1"/>
  <c r="AD45" i="6" s="1"/>
  <c r="AD48" i="6" a="1"/>
  <c r="AD48" i="6" s="1"/>
  <c r="AD50" i="6" a="1"/>
  <c r="AD50" i="6" s="1"/>
  <c r="AD53" i="3" a="1"/>
  <c r="AD53" i="3" s="1"/>
  <c r="AD44" i="3" a="1"/>
  <c r="AD44" i="3" s="1"/>
  <c r="AD46" i="3" a="1"/>
  <c r="AD46" i="3" s="1"/>
  <c r="AD50" i="3" a="1"/>
  <c r="AD50" i="3" s="1"/>
  <c r="AD48" i="3" a="1"/>
  <c r="AD48" i="3" s="1"/>
  <c r="AD51" i="3" a="1"/>
  <c r="AD51" i="3" s="1"/>
  <c r="AD52" i="3" a="1"/>
  <c r="AD52" i="3" s="1"/>
  <c r="AD47" i="3" a="1"/>
  <c r="AD47" i="3" s="1"/>
  <c r="AD51" i="5" a="1"/>
  <c r="AD51" i="5" s="1"/>
  <c r="AD52" i="5" a="1"/>
  <c r="AD52" i="5" s="1"/>
  <c r="AD46" i="5" a="1"/>
  <c r="AD46" i="5" s="1"/>
  <c r="AD44" i="5" a="1"/>
  <c r="AD44" i="5" s="1"/>
  <c r="AD53" i="5" a="1"/>
  <c r="AD53" i="5" s="1"/>
  <c r="AD48" i="5" a="1"/>
  <c r="AD48" i="5" s="1"/>
  <c r="AD47" i="5" a="1"/>
  <c r="AD47" i="5" s="1"/>
  <c r="AD45" i="5" a="1"/>
  <c r="AD45" i="5" s="1"/>
  <c r="AE40" i="4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" i="3" a="1"/>
  <c r="AD38" i="3" a="1"/>
  <c r="AD38" i="3" s="1"/>
  <c r="AE52" i="6" l="1" a="1"/>
  <c r="AE52" i="6" s="1"/>
  <c r="AE47" i="6" a="1"/>
  <c r="AE47" i="6" s="1"/>
  <c r="AE53" i="6" a="1"/>
  <c r="AE53" i="6" s="1"/>
  <c r="AE45" i="6" a="1"/>
  <c r="AE45" i="6" s="1"/>
  <c r="AE44" i="6" a="1"/>
  <c r="AE44" i="6" s="1"/>
  <c r="AE51" i="6" a="1"/>
  <c r="AE51" i="6" s="1"/>
  <c r="AE48" i="6" a="1"/>
  <c r="AE48" i="6" s="1"/>
  <c r="AE46" i="6" a="1"/>
  <c r="AE46" i="6" s="1"/>
  <c r="AE49" i="6" a="1"/>
  <c r="AE49" i="6" s="1"/>
  <c r="AE50" i="6" a="1"/>
  <c r="AE50" i="6" s="1"/>
  <c r="AE53" i="3" a="1"/>
  <c r="AE53" i="3" s="1"/>
  <c r="AE45" i="3" a="1"/>
  <c r="AE45" i="3" s="1"/>
  <c r="AE44" i="3" a="1"/>
  <c r="AE44" i="3" s="1"/>
  <c r="AE47" i="3" a="1"/>
  <c r="AE47" i="3" s="1"/>
  <c r="AE46" i="3" a="1"/>
  <c r="AE46" i="3" s="1"/>
  <c r="AE51" i="3" a="1"/>
  <c r="AE51" i="3" s="1"/>
  <c r="AE52" i="3" a="1"/>
  <c r="AE52" i="3" s="1"/>
  <c r="AE50" i="3" a="1"/>
  <c r="AE50" i="3" s="1"/>
  <c r="AE49" i="3" a="1"/>
  <c r="AE49" i="3" s="1"/>
  <c r="AE48" i="3" a="1"/>
  <c r="AE48" i="3" s="1"/>
  <c r="AE49" i="5" a="1"/>
  <c r="AE49" i="5" s="1"/>
  <c r="AE48" i="5" a="1"/>
  <c r="AE48" i="5" s="1"/>
  <c r="AE53" i="5" a="1"/>
  <c r="AE53" i="5" s="1"/>
  <c r="AE45" i="5" a="1"/>
  <c r="AE45" i="5" s="1"/>
  <c r="AE52" i="5" a="1"/>
  <c r="AE52" i="5" s="1"/>
  <c r="AE44" i="5" a="1"/>
  <c r="AE44" i="5" s="1"/>
  <c r="AE50" i="5" a="1"/>
  <c r="AE50" i="5" s="1"/>
  <c r="AE51" i="5" a="1"/>
  <c r="AE51" i="5" s="1"/>
  <c r="AE47" i="5" a="1"/>
  <c r="AE47" i="5" s="1"/>
  <c r="AE46" i="5" a="1"/>
  <c r="AE46" i="5" s="1"/>
  <c r="AE5" i="6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18" i="6" a="1"/>
  <c r="AD18" i="6" s="1"/>
  <c r="AE18" i="6" a="1"/>
  <c r="AE18" i="6" s="1"/>
  <c r="AD26" i="6" a="1"/>
  <c r="AD26" i="6" s="1"/>
  <c r="AE26" i="6" a="1"/>
  <c r="AE26" i="6" s="1"/>
  <c r="AD20" i="6" a="1"/>
  <c r="AD20" i="6" s="1"/>
  <c r="AE20" i="6" a="1"/>
  <c r="AE20" i="6" s="1"/>
  <c r="AD25" i="6" a="1"/>
  <c r="AD25" i="6" s="1"/>
  <c r="AE25" i="6" a="1"/>
  <c r="AE25" i="6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36" i="5" a="1"/>
  <c r="AD36" i="5" s="1"/>
  <c r="AE36" i="5" a="1"/>
  <c r="AE36" i="5" s="1"/>
  <c r="AD31" i="5" a="1"/>
  <c r="AD31" i="5" s="1"/>
  <c r="AE31" i="5" a="1"/>
  <c r="AE31" i="5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8" i="3" a="1"/>
  <c r="AD8" i="3" s="1"/>
  <c r="AE8" i="3" a="1"/>
  <c r="AE8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7" i="3" a="1"/>
  <c r="AD7" i="3" s="1"/>
  <c r="AE7" i="3" a="1"/>
  <c r="AE7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4" i="3" a="1"/>
  <c r="AD4" i="3" s="1"/>
  <c r="AE4" i="3" a="1"/>
  <c r="AE4" i="3" s="1"/>
  <c r="AD26" i="3" a="1"/>
  <c r="AD26" i="3" s="1"/>
  <c r="AE26" i="3" a="1"/>
  <c r="AE26" i="3" s="1"/>
  <c r="AD12" i="3" a="1"/>
  <c r="AD12" i="3" s="1"/>
  <c r="AE12" i="3" a="1"/>
  <c r="AE12" i="3" s="1"/>
  <c r="AD13" i="3" a="1"/>
  <c r="AD13" i="3" s="1"/>
  <c r="AE13" i="3" a="1"/>
  <c r="AE13" i="3" s="1"/>
  <c r="AD5" i="3" a="1"/>
  <c r="AD5" i="3" s="1"/>
  <c r="AE5" i="3" a="1"/>
  <c r="AE5" i="3" s="1"/>
</calcChain>
</file>

<file path=xl/connections.xml><?xml version="1.0" encoding="utf-8"?>
<connections xmlns="http://schemas.openxmlformats.org/spreadsheetml/2006/main">
  <connection id="1" name="ishigami.random.optimized.S" type="6" refreshedVersion="6" background="1" saveData="1">
    <textPr prompt="0" codePage="850" sourceFile="X:\comma_group1\Rom\doc\Papers\romgp-paper-1\results\ishigami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random.optimized.S1" type="6" refreshedVersion="6" background="1" saveData="1">
    <textPr prompt="0" codePage="850" sourceFile="X:\comma_group1\Rom\doc\Papers\romgp-paper-1\results\ishigami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random.optimized.S" type="6" refreshedVersion="6" background="1" saveData="1">
    <textPr prompt="0" codePage="850" sourceFile="X:\comma_group1\Rom\doc\Papers\romgp-paper-1\results\sin.1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random.optimized.S1" type="6" refreshedVersion="6" background="1" saveData="1">
    <textPr prompt="0" codePage="850" sourceFile="X:\comma_group1\Rom\doc\Papers\romgp-paper-1\results\sin.1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random.optimized.S" type="6" refreshedVersion="6" background="1" saveData="1">
    <textPr prompt="0" codePage="850" sourceFile="X:\comma_group1\Rom\doc\Papers\romgp-paper-1\results\sin.2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random.optimized.S1" type="6" refreshedVersion="6" background="1" saveData="1">
    <textPr prompt="0" codePage="850" sourceFile="X:\comma_group1\Rom\doc\Papers\romgp-paper-1\results\sin.2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random.optimized.S" type="6" refreshedVersion="6" background="1" saveData="1">
    <textPr prompt="0" codePage="850" sourceFile="X:\comma_group1\Rom\doc\Papers\romgp-paper-1\results\sobol_g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random.optimized.S1" type="6" refreshedVersion="6" background="1" saveData="1">
    <textPr prompt="0" codePage="850" sourceFile="X:\comma_group1\Rom\doc\Papers\romgp-paper-1\results\sobol_g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<sst xmlns="http://schemas.openxmlformats.org/spreadsheetml/2006/main" count="100" uniqueCount="13">
  <si>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</si>
  <si>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</si>
  <si>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sin.1</t>
  </si>
  <si>
    <t>rom.optimized.S1</t>
  </si>
  <si>
    <t>ishigami</t>
  </si>
  <si>
    <t>Exact</t>
  </si>
  <si>
    <t>Max Abs</t>
  </si>
  <si>
    <t>Worst Zero</t>
  </si>
  <si>
    <t>rom.optimized.S</t>
  </si>
  <si>
    <t>sin.2</t>
  </si>
  <si>
    <t>sobol_g</t>
  </si>
  <si>
    <t>random.optimized.S1</t>
  </si>
  <si>
    <t>random.optimized.S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</si>
</sst>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0" borderId="4" xfId="0" applyFont="1" applyFill="1" applyBorder="1"/>
    <xf numFmtId="0" fontId="1" fillId="0" borderId="6" xfId="0" applyFon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1" fontId="0" fillId="0" borderId="0" xfId="0" applyNumberFormat="1" applyFill="1"/>
    <xf numFmtId="164" fontId="0" fillId="0" borderId="8" xfId="0" applyNumberFormat="1" applyFill="1" applyBorder="1"/>
    <xf numFmtId="0" fontId="2" fillId="0" borderId="9" xfId="0" applyFont="1" applyFill="1" applyBorder="1"/>
    <xf numFmtId="0" fontId="2" fillId="0" borderId="10" xfId="0" quotePrefix="1" applyFont="1" applyFill="1" applyBorder="1"/>
    <xf numFmtId="165" fontId="2" fillId="0" borderId="11" xfId="0" applyNumberFormat="1" applyFont="1" applyFill="1" applyBorder="1"/>
    <xf numFmtId="165" fontId="2" fillId="0" borderId="10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/>
    <xf numFmtId="11" fontId="2" fillId="0" borderId="1" xfId="0" applyNumberFormat="1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11" fontId="2" fillId="0" borderId="11" xfId="0" applyNumberFormat="1" applyFont="1" applyBorder="1"/>
    <xf numFmtId="11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7" workbookViewId="0">
      <selection activeCell="Z49" sqref="Z49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6.140625" style="2" bestFit="1" customWidth="1"/>
    <col min="24" max="24" width="9" style="2" customWidth="1"/>
    <col min="25" max="26" width="12.85546875" bestFit="1" customWidth="1"/>
    <col min="27" max="28" width="11.28515625" bestFit="1" customWidth="1"/>
    <col min="29" max="29" width="11.710937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2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41" t="s">
        <v>11</v>
      </c>
      <c r="C2" s="22" t="s">
        <v>5</v>
      </c>
      <c r="D2" s="23">
        <v>1</v>
      </c>
      <c r="E2" s="23">
        <v>0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1</v>
      </c>
      <c r="Z2" s="23">
        <v>0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s="5" customFormat="1" x14ac:dyDescent="0.25">
      <c r="B4" s="30">
        <v>0</v>
      </c>
      <c r="C4" s="31">
        <v>100</v>
      </c>
      <c r="D4" s="32">
        <v>0.99999999971216402</v>
      </c>
      <c r="E4" s="32">
        <v>1.09897637365466E-10</v>
      </c>
      <c r="F4" s="32">
        <v>5.8168137662181301E-11</v>
      </c>
      <c r="G4" s="32">
        <v>1.8927078238785901E-12</v>
      </c>
      <c r="H4" s="33">
        <v>-1.5020486364465001E-13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-2.8783597727510823E-10</v>
      </c>
      <c r="Z4" s="32">
        <v>1.09897637365466E-10</v>
      </c>
      <c r="AA4" s="32">
        <v>5.8168137662181301E-11</v>
      </c>
      <c r="AB4" s="32">
        <v>1.8927078238785901E-12</v>
      </c>
      <c r="AC4" s="33">
        <v>-1.5020486364465001E-13</v>
      </c>
      <c r="AD4" s="34">
        <f t="array" ref="AD4">MAX(ABS(Y4:AC4))</f>
        <v>2.8783597727510823E-10</v>
      </c>
      <c r="AE4" s="34">
        <f t="array" ref="AE4">MAX(IF($Y$2:$AC$2&lt;$AE$2,ABS($Y4:$AC4),0))</f>
        <v>1.09897637365466E-10</v>
      </c>
      <c r="AF4" s="4"/>
      <c r="AM4" s="4"/>
      <c r="AN4" s="4"/>
    </row>
    <row r="5" spans="1:40" s="5" customFormat="1" x14ac:dyDescent="0.25">
      <c r="B5" s="30">
        <v>1E-3</v>
      </c>
      <c r="C5" s="31">
        <v>100</v>
      </c>
      <c r="D5" s="32">
        <v>0.99997687938827495</v>
      </c>
      <c r="E5" s="32">
        <v>5.9789968307001303E-7</v>
      </c>
      <c r="F5" s="32">
        <v>3.7873832043950402E-7</v>
      </c>
      <c r="G5" s="32">
        <v>1.90220149667407E-8</v>
      </c>
      <c r="H5" s="33">
        <v>1.8244208610472699E-9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1E-3</v>
      </c>
      <c r="X5" s="31">
        <v>100</v>
      </c>
      <c r="Y5" s="32">
        <v>-2.3120611725047091E-5</v>
      </c>
      <c r="Z5" s="32">
        <v>5.9789968307001303E-7</v>
      </c>
      <c r="AA5" s="32">
        <v>3.7873832043950402E-7</v>
      </c>
      <c r="AB5" s="32">
        <v>1.90220149667407E-8</v>
      </c>
      <c r="AC5" s="33">
        <v>1.8244208610472699E-9</v>
      </c>
      <c r="AD5" s="34">
        <f t="array" ref="AD5">MAX(ABS(Y5:AC5))</f>
        <v>2.3120611725047091E-5</v>
      </c>
      <c r="AE5" s="34">
        <f t="array" ref="AE5">MAX(IF($Y$2:$AC$2&lt;$AE$2,ABS($Y5:$AC5),0))</f>
        <v>5.9789968307001303E-7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0.99999999906264103</v>
      </c>
      <c r="E6" s="32">
        <v>3.6276239247680498E-10</v>
      </c>
      <c r="F6" s="32">
        <v>1.29691990803406E-11</v>
      </c>
      <c r="G6" s="32">
        <v>1.3174560730202401E-11</v>
      </c>
      <c r="H6" s="33">
        <v>1.94583131462427E-12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-9.3735896822266795E-10</v>
      </c>
      <c r="Z6" s="32">
        <v>3.6276239247680498E-10</v>
      </c>
      <c r="AA6" s="32">
        <v>1.29691990803406E-11</v>
      </c>
      <c r="AB6" s="32">
        <v>1.3174560730202401E-11</v>
      </c>
      <c r="AC6" s="33">
        <v>1.94583131462427E-12</v>
      </c>
      <c r="AD6" s="34">
        <f t="array" ref="AD6">MAX(ABS(Y6:AC6))</f>
        <v>9.3735896822266795E-10</v>
      </c>
      <c r="AE6" s="34">
        <f t="array" ref="AE6">MAX(IF($Y$2:$AC$2&lt;$AE$2,ABS($Y6:$AC6),0))</f>
        <v>3.6276239247680498E-10</v>
      </c>
      <c r="AF6" s="4"/>
      <c r="AM6" s="4"/>
      <c r="AN6" s="4"/>
    </row>
    <row r="7" spans="1:40" s="5" customFormat="1" x14ac:dyDescent="0.25">
      <c r="B7" s="30">
        <v>1E-3</v>
      </c>
      <c r="C7" s="31">
        <v>200</v>
      </c>
      <c r="D7" s="32">
        <v>0.99999999976360898</v>
      </c>
      <c r="E7" s="32">
        <v>-1.22100344713283E-10</v>
      </c>
      <c r="F7" s="32">
        <v>-1.22100344713283E-10</v>
      </c>
      <c r="G7" s="32">
        <v>-1.22100344713283E-10</v>
      </c>
      <c r="H7" s="33">
        <v>-1.22100344713283E-10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1E-3</v>
      </c>
      <c r="X7" s="31">
        <v>200</v>
      </c>
      <c r="Y7" s="32">
        <v>-2.3639101787154004E-10</v>
      </c>
      <c r="Z7" s="32">
        <v>-1.22100344713283E-10</v>
      </c>
      <c r="AA7" s="32">
        <v>-1.22100344713283E-10</v>
      </c>
      <c r="AB7" s="32">
        <v>-1.22100344713283E-10</v>
      </c>
      <c r="AC7" s="33">
        <v>-1.22100344713283E-10</v>
      </c>
      <c r="AD7" s="34">
        <f t="array" ref="AD7">MAX(ABS(Y7:AC7))</f>
        <v>2.3639101787154004E-10</v>
      </c>
      <c r="AE7" s="34">
        <f t="array" ref="AE7">MAX(IF($Y$2:$AC$2&lt;$AE$2,ABS($Y7:$AC7),0))</f>
        <v>1.22100344713283E-10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0.99999999999857403</v>
      </c>
      <c r="E8" s="32">
        <v>-5.2523698218141301E-12</v>
      </c>
      <c r="F8" s="32">
        <v>-5.2523698218141301E-12</v>
      </c>
      <c r="G8" s="32">
        <v>-4.7322445836331696E-12</v>
      </c>
      <c r="H8" s="33">
        <v>-5.2523698218141301E-12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-1.4259704528285511E-12</v>
      </c>
      <c r="Z8" s="32">
        <v>-5.2523698218141301E-12</v>
      </c>
      <c r="AA8" s="32">
        <v>-5.2523698218141301E-12</v>
      </c>
      <c r="AB8" s="32">
        <v>-4.7322445836331696E-12</v>
      </c>
      <c r="AC8" s="33">
        <v>-5.2523698218141301E-12</v>
      </c>
      <c r="AD8" s="34">
        <f t="array" ref="AD8">MAX(ABS(Y8:AC8))</f>
        <v>5.2523698218141301E-12</v>
      </c>
      <c r="AE8" s="34">
        <f t="array" ref="AE8">MAX(IF($Y$2:$AC$2&lt;$AE$2,ABS($Y8:$AC8),0))</f>
        <v>5.2523698218141301E-12</v>
      </c>
      <c r="AF8" s="4"/>
      <c r="AM8" s="4"/>
      <c r="AN8" s="4"/>
    </row>
    <row r="9" spans="1:40" s="5" customFormat="1" x14ac:dyDescent="0.25">
      <c r="B9" s="30">
        <v>1E-3</v>
      </c>
      <c r="C9" s="31">
        <v>400</v>
      </c>
      <c r="D9" s="32">
        <v>0.99999999958892205</v>
      </c>
      <c r="E9" s="32">
        <v>1.63328711397163E-10</v>
      </c>
      <c r="F9" s="32">
        <v>2.1875700266334401E-11</v>
      </c>
      <c r="G9" s="32">
        <v>2.1875700266334401E-11</v>
      </c>
      <c r="H9" s="33">
        <v>2.1875700266334401E-11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1E-3</v>
      </c>
      <c r="X9" s="31">
        <v>400</v>
      </c>
      <c r="Y9" s="32">
        <v>-4.1107794945816067E-10</v>
      </c>
      <c r="Z9" s="32">
        <v>1.63328711397163E-10</v>
      </c>
      <c r="AA9" s="32">
        <v>2.1875700266334401E-11</v>
      </c>
      <c r="AB9" s="32">
        <v>2.1875700266334401E-11</v>
      </c>
      <c r="AC9" s="33">
        <v>2.1875700266334401E-11</v>
      </c>
      <c r="AD9" s="34">
        <f t="array" ref="AD9">MAX(ABS(Y9:AC9))</f>
        <v>4.1107794945816067E-10</v>
      </c>
      <c r="AE9" s="34">
        <f t="array" ref="AE9">MAX(IF($Y$2:$AC$2&lt;$AE$2,ABS($Y9:$AC9),0))</f>
        <v>1.63328711397163E-10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0.999999999999999</v>
      </c>
      <c r="E10" s="32">
        <v>6.1061708166024399E-12</v>
      </c>
      <c r="F10" s="32">
        <v>6.1061708166024399E-12</v>
      </c>
      <c r="G10" s="32">
        <v>6.1061708166024399E-12</v>
      </c>
      <c r="H10" s="33">
        <v>6.1061708166024399E-12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-9.9920072216264089E-16</v>
      </c>
      <c r="Z10" s="32">
        <v>6.1061708166024399E-12</v>
      </c>
      <c r="AA10" s="32">
        <v>6.1061708166024399E-12</v>
      </c>
      <c r="AB10" s="32">
        <v>6.1061708166024399E-12</v>
      </c>
      <c r="AC10" s="33">
        <v>6.1061708166024399E-12</v>
      </c>
      <c r="AD10" s="34">
        <f t="array" ref="AD10">MAX(ABS(Y10:AC10))</f>
        <v>6.1061708166024399E-12</v>
      </c>
      <c r="AE10" s="34">
        <f t="array" ref="AE10">MAX(IF($Y$2:$AC$2&lt;$AE$2,ABS($Y10:$AC10),0))</f>
        <v>6.1061708166024399E-12</v>
      </c>
      <c r="AF10" s="4"/>
      <c r="AM10" s="4"/>
      <c r="AN10" s="4"/>
    </row>
    <row r="11" spans="1:40" s="5" customFormat="1" x14ac:dyDescent="0.25">
      <c r="B11" s="30">
        <v>1E-3</v>
      </c>
      <c r="C11" s="31">
        <v>800</v>
      </c>
      <c r="D11" s="32">
        <v>0.999999999999999</v>
      </c>
      <c r="E11" s="32">
        <v>-4.1833590476156698E-10</v>
      </c>
      <c r="F11" s="32">
        <v>-4.1833590476156698E-10</v>
      </c>
      <c r="G11" s="32">
        <v>-4.1833590476156698E-10</v>
      </c>
      <c r="H11" s="33">
        <v>-4.1833590476156698E-10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1E-3</v>
      </c>
      <c r="X11" s="31">
        <v>800</v>
      </c>
      <c r="Y11" s="32">
        <v>-9.9920072216264089E-16</v>
      </c>
      <c r="Z11" s="32">
        <v>-4.1833590476156698E-10</v>
      </c>
      <c r="AA11" s="32">
        <v>-4.1833590476156698E-10</v>
      </c>
      <c r="AB11" s="32">
        <v>-4.1833590476156698E-10</v>
      </c>
      <c r="AC11" s="33">
        <v>-4.1833590476156698E-10</v>
      </c>
      <c r="AD11" s="34">
        <f t="array" ref="AD11">MAX(ABS(Y11:AC11))</f>
        <v>4.1833590476156698E-10</v>
      </c>
      <c r="AE11" s="34">
        <f t="array" ref="AE11">MAX(IF($Y$2:$AC$2&lt;$AE$2,ABS($Y11:$AC11),0))</f>
        <v>4.1833590476156698E-10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0.99999999997059796</v>
      </c>
      <c r="E12" s="32">
        <v>1.94288300661581E-11</v>
      </c>
      <c r="F12" s="32">
        <v>-6.4676804170506499E-13</v>
      </c>
      <c r="G12" s="32">
        <v>-6.4676804170506499E-13</v>
      </c>
      <c r="H12" s="33">
        <v>-6.4676804170506499E-13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-2.9402036361148021E-11</v>
      </c>
      <c r="Z12" s="32">
        <v>1.94288300661581E-11</v>
      </c>
      <c r="AA12" s="32">
        <v>-6.4676804170506499E-13</v>
      </c>
      <c r="AB12" s="32">
        <v>-6.4676804170506499E-13</v>
      </c>
      <c r="AC12" s="33">
        <v>-6.4676804170506499E-13</v>
      </c>
      <c r="AD12" s="34">
        <f t="array" ref="AD12">MAX(ABS(Y12:AC12))</f>
        <v>2.9402036361148021E-11</v>
      </c>
      <c r="AE12" s="34">
        <f t="array" ref="AE12">MAX(IF($Y$2:$AC$2&lt;$AE$2,ABS($Y12:$AC12),0))</f>
        <v>1.94288300661581E-11</v>
      </c>
      <c r="AF12" s="4"/>
      <c r="AM12" s="4"/>
      <c r="AN12" s="4"/>
    </row>
    <row r="13" spans="1:40" s="5" customFormat="1" ht="15.75" thickBot="1" x14ac:dyDescent="0.3">
      <c r="B13" s="35">
        <v>1E-3</v>
      </c>
      <c r="C13" s="36">
        <v>1600</v>
      </c>
      <c r="D13" s="37">
        <v>0.99999999621040503</v>
      </c>
      <c r="E13" s="37">
        <v>-2.1611126333640601E-10</v>
      </c>
      <c r="F13" s="37">
        <v>-8.5387775113790797E-10</v>
      </c>
      <c r="G13" s="37">
        <v>4.9920616911295196E-10</v>
      </c>
      <c r="H13" s="38">
        <v>-1.39372377500661E-9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1E-3</v>
      </c>
      <c r="X13" s="36">
        <v>1600</v>
      </c>
      <c r="Y13" s="37">
        <v>-3.7895949711597154E-9</v>
      </c>
      <c r="Z13" s="37">
        <v>-2.1611126333640601E-10</v>
      </c>
      <c r="AA13" s="37">
        <v>-8.5387775113790797E-10</v>
      </c>
      <c r="AB13" s="37">
        <v>4.9920616911295196E-10</v>
      </c>
      <c r="AC13" s="38">
        <v>-1.39372377500661E-9</v>
      </c>
      <c r="AD13" s="40">
        <f t="array" ref="AD13">MAX(ABS(Y13:AC13))</f>
        <v>3.7895949711597154E-9</v>
      </c>
      <c r="AE13" s="40">
        <f t="array" ref="AE13">MAX(IF($Y$2:$AC$2&lt;$AE$2,ABS($Y13:$AC13),0))</f>
        <v>1.39372377500661E-9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1</v>
      </c>
      <c r="E15" s="43">
        <f>E2</f>
        <v>0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1</v>
      </c>
      <c r="Z15" s="43">
        <v>0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38" s="4" customFormat="1" x14ac:dyDescent="0.25">
      <c r="B17" s="30">
        <v>0</v>
      </c>
      <c r="C17" s="31">
        <v>100</v>
      </c>
      <c r="D17" s="32">
        <v>0.999999999999999</v>
      </c>
      <c r="E17" s="32">
        <v>-5.6802524460923995E-13</v>
      </c>
      <c r="F17" s="32">
        <v>-5.6802524460923995E-13</v>
      </c>
      <c r="G17" s="32">
        <v>-5.6802524460923995E-13</v>
      </c>
      <c r="H17" s="33">
        <v>-5.6802524460923995E-13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-9.9920072216264089E-16</v>
      </c>
      <c r="Z17" s="32">
        <v>-5.6802524460923995E-13</v>
      </c>
      <c r="AA17" s="32">
        <v>-5.6802524460923995E-13</v>
      </c>
      <c r="AB17" s="32">
        <v>-5.6802524460923995E-13</v>
      </c>
      <c r="AC17" s="33">
        <v>-5.6802524460923995E-13</v>
      </c>
      <c r="AD17" s="34">
        <f t="array" ref="AD17">MAX(ABS(Y17:AC17))</f>
        <v>5.6802524460923995E-13</v>
      </c>
      <c r="AE17" s="34">
        <f t="array" ref="AE17">MAX(IF(Y$15:AC$15&lt;$AE$15,ABS($Y17:$AC17),0))</f>
        <v>5.6802524460923995E-13</v>
      </c>
      <c r="AG17" s="5"/>
      <c r="AH17" s="5"/>
      <c r="AI17" s="5"/>
      <c r="AJ17" s="5"/>
      <c r="AK17" s="5"/>
      <c r="AL17" s="5"/>
    </row>
    <row r="18" spans="2:38" s="4" customFormat="1" x14ac:dyDescent="0.25">
      <c r="B18" s="30">
        <v>1E-3</v>
      </c>
      <c r="C18" s="31">
        <v>100</v>
      </c>
      <c r="D18" s="32">
        <v>0.99999996572565497</v>
      </c>
      <c r="E18" s="32">
        <v>1.42978337440732E-8</v>
      </c>
      <c r="F18" s="32">
        <v>6.5361418070678198E-10</v>
      </c>
      <c r="G18" s="32">
        <v>-1.6861912400401398E-11</v>
      </c>
      <c r="H18" s="33">
        <v>-1.6861912400401398E-11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1E-3</v>
      </c>
      <c r="X18" s="31">
        <v>100</v>
      </c>
      <c r="Y18" s="32">
        <v>-3.4274345028784126E-8</v>
      </c>
      <c r="Z18" s="32">
        <v>1.42978337440732E-8</v>
      </c>
      <c r="AA18" s="32">
        <v>6.5361418070678198E-10</v>
      </c>
      <c r="AB18" s="32">
        <v>-1.6861912400401398E-11</v>
      </c>
      <c r="AC18" s="33">
        <v>-1.6861912400401398E-11</v>
      </c>
      <c r="AD18" s="34">
        <f t="array" ref="AD18">MAX(ABS(Y18:AC18))</f>
        <v>3.4274345028784126E-8</v>
      </c>
      <c r="AE18" s="34">
        <f t="array" ref="AE18">MAX(IF(Y$15:AC$15&lt;$AE$15,ABS($Y18:$AC18),0))</f>
        <v>1.42978337440732E-8</v>
      </c>
      <c r="AG18" s="5"/>
      <c r="AH18" s="5"/>
      <c r="AI18" s="5"/>
      <c r="AJ18" s="5"/>
      <c r="AK18" s="5"/>
      <c r="AL18" s="5"/>
    </row>
    <row r="19" spans="2:38" s="4" customFormat="1" x14ac:dyDescent="0.25">
      <c r="B19" s="30">
        <v>0</v>
      </c>
      <c r="C19" s="31">
        <v>200</v>
      </c>
      <c r="D19" s="32">
        <v>1.0000000000011999</v>
      </c>
      <c r="E19" s="32">
        <v>0.50000000000004696</v>
      </c>
      <c r="F19" s="32">
        <v>0.50000000000004696</v>
      </c>
      <c r="G19" s="32">
        <v>0.50000000000004696</v>
      </c>
      <c r="H19" s="33">
        <v>0.50000000000004696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1.1999290450148692E-12</v>
      </c>
      <c r="Z19" s="32">
        <v>0.50000000000004696</v>
      </c>
      <c r="AA19" s="32">
        <v>0.50000000000004696</v>
      </c>
      <c r="AB19" s="32">
        <v>0.50000000000004696</v>
      </c>
      <c r="AC19" s="33">
        <v>0.50000000000004696</v>
      </c>
      <c r="AD19" s="34">
        <f t="array" ref="AD19">MAX(ABS(Y19:AC19))</f>
        <v>0.50000000000004696</v>
      </c>
      <c r="AE19" s="34">
        <f t="array" ref="AE19">MAX(IF(Y$15:AC$15&lt;$AE$15,ABS($Y19:$AC19),0))</f>
        <v>0.50000000000004696</v>
      </c>
      <c r="AG19" s="5"/>
      <c r="AH19" s="5"/>
      <c r="AI19" s="5"/>
      <c r="AJ19" s="5"/>
      <c r="AK19" s="5"/>
      <c r="AL19" s="5"/>
    </row>
    <row r="20" spans="2:38" s="4" customFormat="1" x14ac:dyDescent="0.25">
      <c r="B20" s="30">
        <v>1E-3</v>
      </c>
      <c r="C20" s="31">
        <v>200</v>
      </c>
      <c r="D20" s="32">
        <v>0.99999999110760796</v>
      </c>
      <c r="E20" s="32">
        <v>1.49020528716696E-9</v>
      </c>
      <c r="F20" s="32">
        <v>5.3422786818449505E-10</v>
      </c>
      <c r="G20" s="32">
        <v>2.30748440255361E-10</v>
      </c>
      <c r="H20" s="33">
        <v>2.30748440255361E-10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1E-3</v>
      </c>
      <c r="X20" s="31">
        <v>200</v>
      </c>
      <c r="Y20" s="32">
        <v>-8.8923920449346383E-9</v>
      </c>
      <c r="Z20" s="32">
        <v>1.49020528716696E-9</v>
      </c>
      <c r="AA20" s="32">
        <v>5.3422786818449505E-10</v>
      </c>
      <c r="AB20" s="32">
        <v>2.30748440255361E-10</v>
      </c>
      <c r="AC20" s="33">
        <v>2.30748440255361E-10</v>
      </c>
      <c r="AD20" s="34">
        <f t="array" ref="AD20">MAX(ABS(Y20:AC20))</f>
        <v>8.8923920449346383E-9</v>
      </c>
      <c r="AE20" s="34">
        <f t="array" ref="AE20">MAX(IF(Y$15:AC$15&lt;$AE$15,ABS($Y20:$AC20),0))</f>
        <v>1.49020528716696E-9</v>
      </c>
      <c r="AG20" s="5"/>
      <c r="AH20" s="5"/>
      <c r="AI20" s="5"/>
      <c r="AJ20" s="5"/>
      <c r="AK20" s="5"/>
      <c r="AL20" s="5"/>
    </row>
    <row r="21" spans="2:38" s="4" customFormat="1" x14ac:dyDescent="0.25">
      <c r="B21" s="30">
        <v>0</v>
      </c>
      <c r="C21" s="31">
        <v>400</v>
      </c>
      <c r="D21" s="32">
        <v>0.999999999999999</v>
      </c>
      <c r="E21" s="32">
        <v>6.8848290190326804E-13</v>
      </c>
      <c r="F21" s="32">
        <v>6.8848290190326804E-13</v>
      </c>
      <c r="G21" s="32">
        <v>6.8848290190326804E-13</v>
      </c>
      <c r="H21" s="33">
        <v>6.8848290190326804E-13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-9.9920072216264089E-16</v>
      </c>
      <c r="Z21" s="32">
        <v>6.8848290190326804E-13</v>
      </c>
      <c r="AA21" s="32">
        <v>6.8848290190326804E-13</v>
      </c>
      <c r="AB21" s="32">
        <v>6.8848290190326804E-13</v>
      </c>
      <c r="AC21" s="33">
        <v>6.8848290190326804E-13</v>
      </c>
      <c r="AD21" s="34">
        <f t="array" ref="AD21">MAX(ABS(Y21:AC21))</f>
        <v>6.8848290190326804E-13</v>
      </c>
      <c r="AE21" s="34">
        <f t="array" ref="AE21">MAX(IF(Y$15:AC$15&lt;$AE$15,ABS($Y21:$AC21),0))</f>
        <v>6.8848290190326804E-13</v>
      </c>
      <c r="AG21" s="5"/>
      <c r="AH21" s="5"/>
      <c r="AI21" s="5"/>
      <c r="AJ21" s="5"/>
      <c r="AK21" s="5"/>
      <c r="AL21" s="5"/>
    </row>
    <row r="22" spans="2:38" s="4" customFormat="1" x14ac:dyDescent="0.25">
      <c r="B22" s="30">
        <v>1E-3</v>
      </c>
      <c r="C22" s="31">
        <v>400</v>
      </c>
      <c r="D22" s="32">
        <v>0.99999998995547301</v>
      </c>
      <c r="E22" s="32">
        <v>7.4345823174879201E-9</v>
      </c>
      <c r="F22" s="32">
        <v>-3.4207891637488098E-11</v>
      </c>
      <c r="G22" s="32">
        <v>6.5880545703177302E-11</v>
      </c>
      <c r="H22" s="33">
        <v>-3.4207891637488098E-11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1E-3</v>
      </c>
      <c r="X22" s="31">
        <v>400</v>
      </c>
      <c r="Y22" s="32">
        <v>-1.0044526987940117E-8</v>
      </c>
      <c r="Z22" s="32">
        <v>7.4345823174879201E-9</v>
      </c>
      <c r="AA22" s="32">
        <v>-3.4207891637488098E-11</v>
      </c>
      <c r="AB22" s="32">
        <v>6.5880545703177302E-11</v>
      </c>
      <c r="AC22" s="33">
        <v>-3.4207891637488098E-11</v>
      </c>
      <c r="AD22" s="34">
        <f t="array" ref="AD22">MAX(ABS(Y22:AC22))</f>
        <v>1.0044526987940117E-8</v>
      </c>
      <c r="AE22" s="34">
        <f t="array" ref="AE22">MAX(IF(Y$15:AC$15&lt;$AE$15,ABS($Y22:$AC22),0))</f>
        <v>7.4345823174879201E-9</v>
      </c>
      <c r="AG22" s="5"/>
      <c r="AH22" s="5"/>
      <c r="AI22" s="5"/>
      <c r="AJ22" s="5"/>
      <c r="AK22" s="5"/>
      <c r="AL22" s="5"/>
    </row>
    <row r="23" spans="2:38" s="4" customFormat="1" x14ac:dyDescent="0.25">
      <c r="B23" s="30">
        <v>0</v>
      </c>
      <c r="C23" s="31">
        <v>800</v>
      </c>
      <c r="D23" s="32">
        <v>0.999999999999999</v>
      </c>
      <c r="E23" s="32">
        <v>-2.5418356402437101E-2</v>
      </c>
      <c r="F23" s="32">
        <v>-2.5418356402437101E-2</v>
      </c>
      <c r="G23" s="32">
        <v>-2.5418356402437101E-2</v>
      </c>
      <c r="H23" s="33">
        <v>-2.5418356402437101E-2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-9.9920072216264089E-16</v>
      </c>
      <c r="Z23" s="32">
        <v>-2.5418356402437101E-2</v>
      </c>
      <c r="AA23" s="32">
        <v>-2.5418356402437101E-2</v>
      </c>
      <c r="AB23" s="32">
        <v>-2.5418356402437101E-2</v>
      </c>
      <c r="AC23" s="33">
        <v>-2.5418356402437101E-2</v>
      </c>
      <c r="AD23" s="34">
        <f t="array" ref="AD23">MAX(ABS(Y23:AC23))</f>
        <v>2.5418356402437101E-2</v>
      </c>
      <c r="AE23" s="34">
        <f t="array" ref="AE23">MAX(IF(Y$15:AC$15&lt;$AE$15,ABS($Y23:$AC23),0))</f>
        <v>2.5418356402437101E-2</v>
      </c>
      <c r="AG23" s="5"/>
      <c r="AH23" s="5"/>
      <c r="AI23" s="5"/>
      <c r="AJ23" s="5"/>
      <c r="AK23" s="5"/>
      <c r="AL23" s="5"/>
    </row>
    <row r="24" spans="2:38" s="4" customFormat="1" x14ac:dyDescent="0.25">
      <c r="B24" s="30">
        <v>1E-3</v>
      </c>
      <c r="C24" s="31">
        <v>800</v>
      </c>
      <c r="D24" s="32">
        <v>0.999999999999999</v>
      </c>
      <c r="E24" s="32">
        <v>0.999999999999999</v>
      </c>
      <c r="F24" s="32">
        <v>0.999999999999999</v>
      </c>
      <c r="G24" s="32">
        <v>0.999999999999999</v>
      </c>
      <c r="H24" s="33">
        <v>0.999999999999999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1E-3</v>
      </c>
      <c r="X24" s="31">
        <v>800</v>
      </c>
      <c r="Y24" s="32">
        <v>-9.9920072216264089E-16</v>
      </c>
      <c r="Z24" s="32">
        <v>0.999999999999999</v>
      </c>
      <c r="AA24" s="32">
        <v>0.999999999999999</v>
      </c>
      <c r="AB24" s="32">
        <v>0.999999999999999</v>
      </c>
      <c r="AC24" s="33">
        <v>0.999999999999999</v>
      </c>
      <c r="AD24" s="34">
        <f t="array" ref="AD24">MAX(ABS(Y24:AC24))</f>
        <v>0.999999999999999</v>
      </c>
      <c r="AE24" s="34">
        <f t="array" ref="AE24">MAX(IF(Y$15:AC$15&lt;$AE$15,ABS($Y24:$AC24),0))</f>
        <v>0.999999999999999</v>
      </c>
      <c r="AG24" s="5"/>
      <c r="AH24" s="5"/>
      <c r="AI24" s="5"/>
      <c r="AJ24" s="5"/>
      <c r="AK24" s="5"/>
      <c r="AL24" s="5"/>
    </row>
    <row r="25" spans="2:38" x14ac:dyDescent="0.25">
      <c r="B25" s="9">
        <v>0</v>
      </c>
      <c r="C25" s="10">
        <v>1600</v>
      </c>
      <c r="D25" s="14">
        <v>0.999999999999999</v>
      </c>
      <c r="E25" s="14">
        <v>1.1774031878387301E-12</v>
      </c>
      <c r="F25" s="14">
        <v>1.1774031878387301E-12</v>
      </c>
      <c r="G25" s="14">
        <v>1.1774031878387301E-12</v>
      </c>
      <c r="H25" s="15">
        <v>1.1774031878387301E-12</v>
      </c>
      <c r="W25" s="9">
        <v>0</v>
      </c>
      <c r="X25" s="10">
        <v>1600</v>
      </c>
      <c r="Y25" s="14">
        <v>-9.9920072216264089E-16</v>
      </c>
      <c r="Z25" s="14">
        <v>1.1774031878387301E-12</v>
      </c>
      <c r="AA25" s="14">
        <v>1.1774031878387301E-12</v>
      </c>
      <c r="AB25" s="14">
        <v>1.1774031878387301E-12</v>
      </c>
      <c r="AC25" s="15">
        <v>1.1774031878387301E-12</v>
      </c>
      <c r="AD25" s="19">
        <f t="array" ref="AD25">MAX(ABS(Y25:AC25))</f>
        <v>1.1774031878387301E-12</v>
      </c>
      <c r="AE25" s="19">
        <f t="array" ref="AE25">MAX(IF(Y$15:AC$15&lt;$AE$15,ABS($Y25:$AC25),0))</f>
        <v>1.1774031878387301E-12</v>
      </c>
    </row>
    <row r="26" spans="2:38" ht="15.75" thickBot="1" x14ac:dyDescent="0.3">
      <c r="B26" s="11">
        <v>1E-3</v>
      </c>
      <c r="C26" s="13">
        <v>1600</v>
      </c>
      <c r="D26" s="16">
        <v>0.999999999999999</v>
      </c>
      <c r="E26" s="16">
        <v>3.0926753863980298E-10</v>
      </c>
      <c r="F26" s="16">
        <v>3.0926753863980298E-10</v>
      </c>
      <c r="G26" s="16">
        <v>3.0926753863980298E-10</v>
      </c>
      <c r="H26" s="17">
        <v>3.0926753863980298E-10</v>
      </c>
      <c r="W26" s="11">
        <v>1E-3</v>
      </c>
      <c r="X26" s="13">
        <v>1600</v>
      </c>
      <c r="Y26" s="16">
        <v>-9.9920072216264089E-16</v>
      </c>
      <c r="Z26" s="16">
        <v>3.0926753863980298E-10</v>
      </c>
      <c r="AA26" s="16">
        <v>3.0926753863980298E-10</v>
      </c>
      <c r="AB26" s="16">
        <v>3.0926753863980298E-10</v>
      </c>
      <c r="AC26" s="17">
        <v>3.0926753863980298E-10</v>
      </c>
      <c r="AD26" s="20">
        <f t="array" ref="AD26">MAX(ABS(Y26:AC26))</f>
        <v>3.0926753863980298E-10</v>
      </c>
      <c r="AE26" s="20">
        <f t="array" ref="AE26">MAX(IF(Y$15:AC$15&lt;$AE$15,ABS($Y26:$AC26),0))</f>
        <v>3.0926753863980298E-10</v>
      </c>
    </row>
    <row r="28" spans="2:38" ht="15.75" thickBot="1" x14ac:dyDescent="0.3"/>
    <row r="29" spans="2:38" s="3" customFormat="1" ht="19.5" thickBot="1" x14ac:dyDescent="0.35">
      <c r="B29" s="21" t="s">
        <v>12</v>
      </c>
      <c r="C29" s="22" t="s">
        <v>5</v>
      </c>
      <c r="D29" s="23">
        <v>1</v>
      </c>
      <c r="E29" s="23">
        <v>1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1</v>
      </c>
      <c r="Z29" s="23">
        <v>1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8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8" x14ac:dyDescent="0.25">
      <c r="B31" s="9">
        <v>0</v>
      </c>
      <c r="C31" s="10">
        <v>100</v>
      </c>
      <c r="D31" s="14">
        <v>0.99999999971216402</v>
      </c>
      <c r="E31" s="14">
        <v>0.99999999987061605</v>
      </c>
      <c r="F31" s="14">
        <v>0.99999999997199496</v>
      </c>
      <c r="G31" s="14">
        <v>1.0000000000003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-2.8783597727510823E-10</v>
      </c>
      <c r="Z31" s="14">
        <v>-1.2938394799988373E-10</v>
      </c>
      <c r="AA31" s="14">
        <v>-2.8005042729262186E-11</v>
      </c>
      <c r="AB31" s="14">
        <v>2.999822612537173E-13</v>
      </c>
      <c r="AC31" s="15">
        <v>0</v>
      </c>
      <c r="AD31" s="19">
        <f t="array" ref="AD31">MAX(ABS(Y31:AC31))</f>
        <v>2.8783597727510823E-10</v>
      </c>
      <c r="AE31" s="19">
        <f t="array" ref="AE31">MAX(IF($Y$29:$AC$29&gt;1-$AE$29,ABS($Y31:$AC31),0))</f>
        <v>2.8783597727510823E-10</v>
      </c>
    </row>
    <row r="32" spans="2:38" x14ac:dyDescent="0.25">
      <c r="B32" s="9">
        <v>1E-3</v>
      </c>
      <c r="C32" s="10">
        <v>100</v>
      </c>
      <c r="D32" s="14">
        <v>0.99997687938827495</v>
      </c>
      <c r="E32" s="14">
        <v>0.99999043752281502</v>
      </c>
      <c r="F32" s="14">
        <v>0.99999555451997402</v>
      </c>
      <c r="G32" s="14">
        <v>0.999999998568604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-2.3120611725047091E-5</v>
      </c>
      <c r="Z32" s="14">
        <v>-9.5624771849767143E-6</v>
      </c>
      <c r="AA32" s="14">
        <v>-4.4454800259829952E-6</v>
      </c>
      <c r="AB32" s="14">
        <v>-1.4313960017275917E-9</v>
      </c>
      <c r="AC32" s="15">
        <v>0</v>
      </c>
      <c r="AD32" s="19">
        <f t="array" ref="AD32">MAX(ABS(Y32:AC32))</f>
        <v>2.3120611725047091E-5</v>
      </c>
      <c r="AE32" s="19">
        <f t="array" ref="AE32">MAX(IF($Y$29:$AC$29&gt;1-$AE$29,ABS($Y32:$AC32),0))</f>
        <v>2.3120611725047091E-5</v>
      </c>
    </row>
    <row r="33" spans="2:31" x14ac:dyDescent="0.25">
      <c r="B33" s="9">
        <v>0</v>
      </c>
      <c r="C33" s="10">
        <v>200</v>
      </c>
      <c r="D33" s="14">
        <v>0.99999999906264103</v>
      </c>
      <c r="E33" s="14">
        <v>0.99999999985573695</v>
      </c>
      <c r="F33" s="14">
        <v>0.99999999997549804</v>
      </c>
      <c r="G33" s="14">
        <v>0.99999999999995504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-9.3735896822266795E-10</v>
      </c>
      <c r="Z33" s="14">
        <v>-1.4426304595360762E-10</v>
      </c>
      <c r="AA33" s="14">
        <v>-2.450195601966243E-11</v>
      </c>
      <c r="AB33" s="14">
        <v>-4.496403249731884E-14</v>
      </c>
      <c r="AC33" s="15">
        <v>0</v>
      </c>
      <c r="AD33" s="19">
        <f t="array" ref="AD33">MAX(ABS(Y33:AC33))</f>
        <v>9.3735896822266795E-10</v>
      </c>
      <c r="AE33" s="19">
        <f t="array" ref="AE33">MAX(IF($Y$29:$AC$29&gt;1-$AE$29,ABS($Y33:$AC33),0))</f>
        <v>9.3735896822266795E-10</v>
      </c>
    </row>
    <row r="34" spans="2:31" x14ac:dyDescent="0.25">
      <c r="B34" s="9">
        <v>1E-3</v>
      </c>
      <c r="C34" s="10">
        <v>200</v>
      </c>
      <c r="D34" s="14">
        <v>0.99999999976360898</v>
      </c>
      <c r="E34" s="14">
        <v>0.99999999976360898</v>
      </c>
      <c r="F34" s="14">
        <v>0.99999999971601905</v>
      </c>
      <c r="G34" s="14">
        <v>0.99999999971601905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-2.3639101787154004E-10</v>
      </c>
      <c r="Z34" s="14">
        <v>-2.3639101787154004E-10</v>
      </c>
      <c r="AA34" s="14">
        <v>-2.839809498667023E-10</v>
      </c>
      <c r="AB34" s="14">
        <v>-2.839809498667023E-10</v>
      </c>
      <c r="AC34" s="15">
        <v>0</v>
      </c>
      <c r="AD34" s="19">
        <f t="array" ref="AD34">MAX(ABS(Y34:AC34))</f>
        <v>2.839809498667023E-10</v>
      </c>
      <c r="AE34" s="19">
        <f t="array" ref="AE34">MAX(IF($Y$29:$AC$29&gt;1-$AE$29,ABS($Y34:$AC34),0))</f>
        <v>2.839809498667023E-10</v>
      </c>
    </row>
    <row r="35" spans="2:31" x14ac:dyDescent="0.25">
      <c r="B35" s="9">
        <v>0</v>
      </c>
      <c r="C35" s="10">
        <v>400</v>
      </c>
      <c r="D35" s="14">
        <v>0.99999999999857403</v>
      </c>
      <c r="E35" s="14">
        <v>0.99999999999857503</v>
      </c>
      <c r="F35" s="14">
        <v>0.99999999999857503</v>
      </c>
      <c r="G35" s="14">
        <v>0.99999999999948197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-1.4259704528285511E-12</v>
      </c>
      <c r="Z35" s="14">
        <v>-1.4249712521063884E-12</v>
      </c>
      <c r="AA35" s="14">
        <v>-1.4249712521063884E-12</v>
      </c>
      <c r="AB35" s="14">
        <v>-5.1803006329009804E-13</v>
      </c>
      <c r="AC35" s="15">
        <v>0</v>
      </c>
      <c r="AD35" s="19">
        <f t="array" ref="AD35">MAX(ABS(Y35:AC35))</f>
        <v>1.4259704528285511E-12</v>
      </c>
      <c r="AE35" s="19">
        <f t="array" ref="AE35">MAX(IF($Y$29:$AC$29&gt;1-$AE$29,ABS($Y35:$AC35),0))</f>
        <v>1.4259704528285511E-12</v>
      </c>
    </row>
    <row r="36" spans="2:31" x14ac:dyDescent="0.25">
      <c r="B36" s="9">
        <v>1E-3</v>
      </c>
      <c r="C36" s="10">
        <v>400</v>
      </c>
      <c r="D36" s="14">
        <v>0.99999999958892205</v>
      </c>
      <c r="E36" s="14">
        <v>0.999999999999999</v>
      </c>
      <c r="F36" s="14">
        <v>1</v>
      </c>
      <c r="G36" s="14">
        <v>1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-4.1107794945816067E-10</v>
      </c>
      <c r="Z36" s="14">
        <v>-9.9920072216264089E-16</v>
      </c>
      <c r="AA36" s="14">
        <v>0</v>
      </c>
      <c r="AB36" s="14">
        <v>0</v>
      </c>
      <c r="AC36" s="15">
        <v>0</v>
      </c>
      <c r="AD36" s="19">
        <f t="array" ref="AD36">MAX(ABS(Y36:AC36))</f>
        <v>4.1107794945816067E-10</v>
      </c>
      <c r="AE36" s="19">
        <f t="array" ref="AE36">MAX(IF($Y$29:$AC$29&gt;1-$AE$29,ABS($Y36:$AC36),0))</f>
        <v>4.1107794945816067E-10</v>
      </c>
    </row>
    <row r="37" spans="2:31" x14ac:dyDescent="0.25">
      <c r="B37" s="9">
        <v>0</v>
      </c>
      <c r="C37" s="10">
        <v>800</v>
      </c>
      <c r="D37" s="14">
        <v>0.999999999999999</v>
      </c>
      <c r="E37" s="14">
        <v>0.999999999999999</v>
      </c>
      <c r="F37" s="14">
        <v>0.999999999999999</v>
      </c>
      <c r="G37" s="14">
        <v>0.999999999999999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-9.9920072216264089E-16</v>
      </c>
      <c r="Z37" s="14">
        <v>-9.9920072216264089E-16</v>
      </c>
      <c r="AA37" s="14">
        <v>-9.9920072216264089E-16</v>
      </c>
      <c r="AB37" s="14">
        <v>-9.9920072216264089E-16</v>
      </c>
      <c r="AC37" s="15">
        <v>0</v>
      </c>
      <c r="AD37" s="19">
        <f t="array" ref="AD37">MAX(ABS(Y37:AC37))</f>
        <v>9.9920072216264089E-16</v>
      </c>
      <c r="AE37" s="19">
        <f t="array" ref="AE37">MAX(IF($Y$29:$AC$29&gt;1-$AE$29,ABS($Y37:$AC37),0))</f>
        <v>9.9920072216264089E-16</v>
      </c>
    </row>
    <row r="38" spans="2:31" x14ac:dyDescent="0.25">
      <c r="B38" s="9">
        <v>1E-3</v>
      </c>
      <c r="C38" s="10">
        <v>800</v>
      </c>
      <c r="D38" s="14">
        <v>0.999999999999999</v>
      </c>
      <c r="E38" s="14">
        <v>0.999999999999999</v>
      </c>
      <c r="F38" s="14">
        <v>1</v>
      </c>
      <c r="G38" s="14">
        <v>1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-9.9920072216264089E-16</v>
      </c>
      <c r="Z38" s="14">
        <v>-9.9920072216264089E-16</v>
      </c>
      <c r="AA38" s="14">
        <v>0</v>
      </c>
      <c r="AB38" s="14">
        <v>0</v>
      </c>
      <c r="AC38" s="15">
        <v>0</v>
      </c>
      <c r="AD38" s="19">
        <f t="array" ref="AD38">MAX(ABS(Y38:AC38))</f>
        <v>9.9920072216264089E-16</v>
      </c>
      <c r="AE38" s="19">
        <f t="array" ref="AE38">MAX(IF($Y$29:$AC$29&gt;1-$AE$29,ABS($Y38:$AC38),0))</f>
        <v>9.9920072216264089E-16</v>
      </c>
    </row>
    <row r="39" spans="2:31" x14ac:dyDescent="0.25">
      <c r="B39" s="9">
        <v>0</v>
      </c>
      <c r="C39" s="10">
        <v>1600</v>
      </c>
      <c r="D39" s="14">
        <v>0.99999999997059796</v>
      </c>
      <c r="E39" s="14">
        <v>0.99999999999130995</v>
      </c>
      <c r="F39" s="14">
        <v>1.0000000000026099</v>
      </c>
      <c r="G39" s="14">
        <v>1.0000000000003499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-2.9402036361148021E-11</v>
      </c>
      <c r="Z39" s="14">
        <v>-8.6900486806484878E-12</v>
      </c>
      <c r="AA39" s="14">
        <v>2.609912286288818E-12</v>
      </c>
      <c r="AB39" s="14">
        <v>3.4994229736184934E-13</v>
      </c>
      <c r="AC39" s="15">
        <v>0</v>
      </c>
      <c r="AD39" s="19">
        <f t="array" ref="AD39">MAX(ABS(Y39:AC39))</f>
        <v>2.9402036361148021E-11</v>
      </c>
      <c r="AE39" s="19">
        <f t="array" ref="AE39">MAX(IF($Y$29:$AC$29&gt;1-$AE$29,ABS($Y39:$AC39),0))</f>
        <v>2.9402036361148021E-11</v>
      </c>
    </row>
    <row r="40" spans="2:31" ht="15.75" thickBot="1" x14ac:dyDescent="0.3">
      <c r="B40" s="11">
        <v>1E-3</v>
      </c>
      <c r="C40" s="13">
        <v>1600</v>
      </c>
      <c r="D40" s="16">
        <v>0.99999999621040503</v>
      </c>
      <c r="E40" s="16">
        <v>0.99999999683364205</v>
      </c>
      <c r="F40" s="16">
        <v>0.99999999680699403</v>
      </c>
      <c r="G40" s="16">
        <v>1.0000000000596001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-3.7895949711597154E-9</v>
      </c>
      <c r="Z40" s="16">
        <v>-3.1663579536100883E-9</v>
      </c>
      <c r="AA40" s="16">
        <v>-3.1930059707363512E-9</v>
      </c>
      <c r="AB40" s="16">
        <v>5.9600102630952279E-11</v>
      </c>
      <c r="AC40" s="17">
        <v>0</v>
      </c>
      <c r="AD40" s="20">
        <f t="array" ref="AD40">MAX(ABS(Y40:AC40))</f>
        <v>3.7895949711597154E-9</v>
      </c>
      <c r="AE40" s="20">
        <f t="array" ref="AE40">MAX(IF($Y$29:$AC$29&gt;1-$AE$29,ABS($Y40:$AC40),0))</f>
        <v>3.7895949711597154E-9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1</v>
      </c>
      <c r="E42" s="23">
        <f>E29</f>
        <v>1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">MAX(ABS(Y44:Y53))</f>
        <v>2.3086337380018307E-5</v>
      </c>
      <c r="Z42" s="53">
        <f t="array" ref="Z42">MAX(ABS(Z44:Z53))</f>
        <v>9.5521010889942914E-6</v>
      </c>
      <c r="AA42" s="53">
        <f t="array" ref="AA42">MAX(ABS(AA44:AA53))</f>
        <v>4.4454800249837945E-6</v>
      </c>
      <c r="AB42" s="53">
        <f t="array" ref="AB42">MAX(ABS(AB44:AB53))</f>
        <v>1.4313960017275917E-9</v>
      </c>
      <c r="AC42" s="54">
        <f t="array" ref="AC42">MAX(ABS(AC44:AC53))</f>
        <v>0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0.999999999999999</v>
      </c>
      <c r="E44" s="14">
        <v>0.999999999999999</v>
      </c>
      <c r="F44" s="14">
        <v>0.999999999999999</v>
      </c>
      <c r="G44" s="14">
        <v>1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2.8783497807438607E-10</v>
      </c>
      <c r="Z44" s="14">
        <v>1.2938294879916157E-10</v>
      </c>
      <c r="AA44" s="14">
        <v>2.8004043528540024E-11</v>
      </c>
      <c r="AB44" s="14">
        <v>-2.999822612537173E-13</v>
      </c>
      <c r="AC44" s="15">
        <v>0</v>
      </c>
      <c r="AD44" s="19">
        <f t="array" ref="AD44">MAX(ABS(Y44:AC44))</f>
        <v>2.8783497807438607E-10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0.99999996572565497</v>
      </c>
      <c r="E45" s="14">
        <v>0.99999998962390402</v>
      </c>
      <c r="F45" s="14">
        <v>0.999999999999999</v>
      </c>
      <c r="G45" s="14">
        <v>1</v>
      </c>
      <c r="H45" s="15">
        <v>1</v>
      </c>
      <c r="W45" s="9">
        <v>1E-3</v>
      </c>
      <c r="X45" s="10">
        <v>100</v>
      </c>
      <c r="Y45" s="14">
        <v>2.3086337380018307E-5</v>
      </c>
      <c r="Z45" s="14">
        <v>9.5521010889942914E-6</v>
      </c>
      <c r="AA45" s="14">
        <v>4.4454800249837945E-6</v>
      </c>
      <c r="AB45" s="14">
        <v>1.4313960017275917E-9</v>
      </c>
      <c r="AC45" s="15">
        <v>0</v>
      </c>
      <c r="AD45" s="19">
        <f t="array" ref="AD45">MAX(ABS(Y45:AC45))</f>
        <v>2.3086337380018307E-5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1.0000000000011999</v>
      </c>
      <c r="E46" s="14">
        <v>1.0000000000007601</v>
      </c>
      <c r="F46" s="14">
        <v>1.0000000000007601</v>
      </c>
      <c r="G46" s="14">
        <v>1.0000000000007601</v>
      </c>
      <c r="H46" s="15">
        <v>1</v>
      </c>
      <c r="W46" s="9">
        <v>0</v>
      </c>
      <c r="X46" s="10">
        <v>200</v>
      </c>
      <c r="Y46" s="14">
        <v>9.3855889726768282E-10</v>
      </c>
      <c r="Z46" s="14">
        <v>1.45023104636266E-10</v>
      </c>
      <c r="AA46" s="14">
        <v>2.5262014702320812E-11</v>
      </c>
      <c r="AB46" s="14">
        <v>8.0502271515570101E-13</v>
      </c>
      <c r="AC46" s="15">
        <v>0</v>
      </c>
      <c r="AD46" s="19">
        <f t="array" ref="AD46">MAX(ABS(Y46:AC46))</f>
        <v>9.3855889726768282E-10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0.99999999110760796</v>
      </c>
      <c r="E47" s="14">
        <v>0.99999999929795902</v>
      </c>
      <c r="F47" s="14">
        <v>0.999999999999999</v>
      </c>
      <c r="G47" s="14">
        <v>1</v>
      </c>
      <c r="H47" s="15">
        <v>1</v>
      </c>
      <c r="W47" s="9">
        <v>1E-3</v>
      </c>
      <c r="X47" s="10">
        <v>200</v>
      </c>
      <c r="Y47" s="14">
        <v>-8.6560010270630983E-9</v>
      </c>
      <c r="Z47" s="14">
        <v>-4.6564996303288808E-10</v>
      </c>
      <c r="AA47" s="14">
        <v>2.8397995066598014E-10</v>
      </c>
      <c r="AB47" s="14">
        <v>2.839809498667023E-10</v>
      </c>
      <c r="AC47" s="15">
        <v>0</v>
      </c>
      <c r="AD47" s="19">
        <f t="array" ref="AD47">MAX(ABS(Y47:AC47))</f>
        <v>8.6560010270630983E-9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0.999999999999999</v>
      </c>
      <c r="E48" s="14">
        <v>0.999999999999999</v>
      </c>
      <c r="F48" s="14">
        <v>0.999999999999999</v>
      </c>
      <c r="G48" s="14">
        <v>0.999999999999999</v>
      </c>
      <c r="H48" s="15">
        <v>1</v>
      </c>
      <c r="W48" s="9">
        <v>0</v>
      </c>
      <c r="X48" s="10">
        <v>400</v>
      </c>
      <c r="Y48" s="14">
        <v>1.4249712521063884E-12</v>
      </c>
      <c r="Z48" s="14">
        <v>1.4239720513842258E-12</v>
      </c>
      <c r="AA48" s="14">
        <v>1.4239720513842258E-12</v>
      </c>
      <c r="AB48" s="14">
        <v>5.170308625679354E-13</v>
      </c>
      <c r="AC48" s="15">
        <v>0</v>
      </c>
      <c r="AD48" s="19">
        <f t="array" ref="AD48">MAX(ABS(Y48:AC48))</f>
        <v>1.4249712521063884E-12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0.99999998995547301</v>
      </c>
      <c r="E49" s="14">
        <v>0.99999999988073396</v>
      </c>
      <c r="F49" s="14">
        <v>0.99999999983476495</v>
      </c>
      <c r="G49" s="14">
        <v>1</v>
      </c>
      <c r="H49" s="15">
        <v>1</v>
      </c>
      <c r="W49" s="9">
        <v>1E-3</v>
      </c>
      <c r="X49" s="10">
        <v>400</v>
      </c>
      <c r="Y49" s="14">
        <v>-9.633449038481956E-9</v>
      </c>
      <c r="Z49" s="14">
        <v>-1.1926504228654267E-10</v>
      </c>
      <c r="AA49" s="14">
        <v>-1.6523504786647436E-10</v>
      </c>
      <c r="AB49" s="14">
        <v>0</v>
      </c>
      <c r="AC49" s="15">
        <v>0</v>
      </c>
      <c r="AD49" s="19">
        <f t="array" ref="AD49">MAX(ABS(Y49:AC49))</f>
        <v>9.633449038481956E-9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0.999999999999999</v>
      </c>
      <c r="E50" s="14">
        <v>0.999999999999999</v>
      </c>
      <c r="F50" s="14">
        <v>1</v>
      </c>
      <c r="G50" s="14">
        <v>1</v>
      </c>
      <c r="H50" s="15">
        <v>1</v>
      </c>
      <c r="W50" s="9">
        <v>0</v>
      </c>
      <c r="X50" s="10">
        <v>800</v>
      </c>
      <c r="Y50" s="14">
        <v>0</v>
      </c>
      <c r="Z50" s="14">
        <v>0</v>
      </c>
      <c r="AA50" s="14">
        <v>0</v>
      </c>
      <c r="AB50" s="14">
        <v>0</v>
      </c>
      <c r="AC50" s="15">
        <v>0</v>
      </c>
      <c r="AD50" s="19">
        <f t="array" ref="AD50">MAX(ABS(Y50:AC50))</f>
        <v>0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0.999999999999999</v>
      </c>
      <c r="E51" s="14">
        <v>1</v>
      </c>
      <c r="F51" s="14">
        <v>1</v>
      </c>
      <c r="G51" s="14">
        <v>1</v>
      </c>
      <c r="H51" s="15">
        <v>1</v>
      </c>
      <c r="W51" s="9">
        <v>1E-3</v>
      </c>
      <c r="X51" s="10">
        <v>800</v>
      </c>
      <c r="Y51" s="14">
        <v>0</v>
      </c>
      <c r="Z51" s="14">
        <v>0</v>
      </c>
      <c r="AA51" s="14">
        <v>0</v>
      </c>
      <c r="AB51" s="14">
        <v>0</v>
      </c>
      <c r="AC51" s="15">
        <v>0</v>
      </c>
      <c r="AD51" s="19">
        <f t="array" ref="AD51">MAX(ABS(Y51:AC51))</f>
        <v>0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0.999999999999999</v>
      </c>
      <c r="E52" s="14">
        <v>0.999999999999999</v>
      </c>
      <c r="F52" s="14">
        <v>0.999999999999999</v>
      </c>
      <c r="G52" s="14">
        <v>1</v>
      </c>
      <c r="H52" s="15">
        <v>1</v>
      </c>
      <c r="W52" s="9">
        <v>0</v>
      </c>
      <c r="X52" s="10">
        <v>1600</v>
      </c>
      <c r="Y52" s="14">
        <v>2.9401037160425858E-11</v>
      </c>
      <c r="Z52" s="14">
        <v>8.6890494799263251E-12</v>
      </c>
      <c r="AA52" s="14">
        <v>-2.6109114870109806E-12</v>
      </c>
      <c r="AB52" s="14">
        <v>-3.4994229736184934E-13</v>
      </c>
      <c r="AC52" s="15">
        <v>0</v>
      </c>
      <c r="AD52" s="19">
        <f t="array" ref="AD52">MAX(ABS(Y52:AC52))</f>
        <v>2.9401037160425858E-11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0.999999999999999</v>
      </c>
      <c r="E53" s="16">
        <v>0.999999999999999</v>
      </c>
      <c r="F53" s="16">
        <v>0.999999999999999</v>
      </c>
      <c r="G53" s="16">
        <v>1</v>
      </c>
      <c r="H53" s="17">
        <v>1</v>
      </c>
      <c r="W53" s="11">
        <v>1E-3</v>
      </c>
      <c r="X53" s="13">
        <v>1600</v>
      </c>
      <c r="Y53" s="16">
        <v>3.7895939719589933E-9</v>
      </c>
      <c r="Z53" s="16">
        <v>3.1663569544093662E-9</v>
      </c>
      <c r="AA53" s="16">
        <v>3.193004971535629E-9</v>
      </c>
      <c r="AB53" s="16">
        <v>-5.9600102630952279E-11</v>
      </c>
      <c r="AC53" s="17">
        <v>0</v>
      </c>
      <c r="AD53" s="20">
        <f t="array" ref="AD53">MAX(ABS(Y53:AC53))</f>
        <v>3.7895939719589933E-9</v>
      </c>
      <c r="AE53" s="20">
        <f t="array" ref="AE53">MAX(IF($Y$42:$AC$42&gt;1-$AE$42,ABS($Y53:$AC53),0))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16" workbookViewId="0">
      <selection activeCell="D52" sqref="D5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9</v>
      </c>
      <c r="B1" s="7"/>
      <c r="C1" s="7"/>
      <c r="W1" s="7"/>
      <c r="X1" s="7"/>
      <c r="AE1" s="7"/>
      <c r="AF1" s="7"/>
      <c r="AM1" s="7"/>
      <c r="AN1" s="7"/>
    </row>
    <row r="2" spans="1:40" s="45" customFormat="1" ht="19.5" thickBot="1" x14ac:dyDescent="0.35">
      <c r="B2" s="41" t="s">
        <v>11</v>
      </c>
      <c r="C2" s="42" t="s">
        <v>5</v>
      </c>
      <c r="D2" s="43">
        <v>7.5471700000000003E-2</v>
      </c>
      <c r="E2" s="43">
        <v>0.92452800000000002</v>
      </c>
      <c r="F2" s="43">
        <v>0</v>
      </c>
      <c r="G2" s="43">
        <v>0</v>
      </c>
      <c r="H2" s="44">
        <v>0</v>
      </c>
      <c r="W2" s="41" t="str">
        <f t="array" ref="W2:AC3">B2:H3</f>
        <v>random.optimized.S1</v>
      </c>
      <c r="X2" s="42" t="str">
        <v>Exact</v>
      </c>
      <c r="Y2" s="43">
        <v>7.5471700000000003E-2</v>
      </c>
      <c r="Z2" s="43">
        <v>0.92452800000000002</v>
      </c>
      <c r="AA2" s="43">
        <v>0</v>
      </c>
      <c r="AB2" s="43">
        <v>0</v>
      </c>
      <c r="AC2" s="44">
        <v>0</v>
      </c>
      <c r="AD2" s="46"/>
      <c r="AE2" s="47">
        <v>9.9999999999999995E-8</v>
      </c>
    </row>
    <row r="3" spans="1:40" s="4" customFormat="1" ht="15.75" thickBot="1" x14ac:dyDescent="0.3">
      <c r="B3" s="48" t="s">
        <v>0</v>
      </c>
      <c r="C3" s="49" t="s">
        <v>1</v>
      </c>
      <c r="D3" s="50">
        <v>0</v>
      </c>
      <c r="E3" s="50">
        <v>1</v>
      </c>
      <c r="F3" s="50">
        <v>2</v>
      </c>
      <c r="G3" s="50">
        <v>3</v>
      </c>
      <c r="H3" s="49">
        <v>4</v>
      </c>
      <c r="W3" s="35" t="str">
        <v>Noise</v>
      </c>
      <c r="X3" s="36" t="str">
        <v>N</v>
      </c>
      <c r="Y3" s="51">
        <v>0</v>
      </c>
      <c r="Z3" s="51">
        <v>1</v>
      </c>
      <c r="AA3" s="51">
        <v>2</v>
      </c>
      <c r="AB3" s="51">
        <v>3</v>
      </c>
      <c r="AC3" s="36">
        <v>4</v>
      </c>
      <c r="AD3" s="52" t="s">
        <v>6</v>
      </c>
      <c r="AE3" s="52" t="s">
        <v>7</v>
      </c>
    </row>
    <row r="4" spans="1:40" s="5" customFormat="1" x14ac:dyDescent="0.25">
      <c r="B4" s="30">
        <v>0</v>
      </c>
      <c r="C4" s="31">
        <v>100</v>
      </c>
      <c r="D4" s="32">
        <v>0.38334043264522</v>
      </c>
      <c r="E4" s="32">
        <v>8.5522325617153505E-2</v>
      </c>
      <c r="F4" s="32">
        <v>4.2553603148030097E-3</v>
      </c>
      <c r="G4" s="32">
        <v>1.7420294267505101E-2</v>
      </c>
      <c r="H4" s="33">
        <v>-5.9150269514365799E-18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0.30786873264521997</v>
      </c>
      <c r="Z4" s="32">
        <v>-0.83900567438284646</v>
      </c>
      <c r="AA4" s="32">
        <v>4.2553603148030097E-3</v>
      </c>
      <c r="AB4" s="32">
        <v>1.7420294267505101E-2</v>
      </c>
      <c r="AC4" s="33">
        <v>-5.9150269514365799E-18</v>
      </c>
      <c r="AD4" s="34">
        <f t="array" ref="AD4">MAX(ABS(Y4:AC4))</f>
        <v>0.83900567438284646</v>
      </c>
      <c r="AE4" s="34">
        <f t="array" ref="AE4">MAX(IF($Y$2:$AC$2&lt;$AE$2,ABS($Y4:$AC4),0))</f>
        <v>1.7420294267505101E-2</v>
      </c>
      <c r="AF4" s="4"/>
      <c r="AM4" s="4"/>
      <c r="AN4" s="4"/>
    </row>
    <row r="5" spans="1:40" s="5" customFormat="1" x14ac:dyDescent="0.25">
      <c r="B5" s="30">
        <v>1E-3</v>
      </c>
      <c r="C5" s="31">
        <v>100</v>
      </c>
      <c r="D5" s="32">
        <v>0.94892466248200902</v>
      </c>
      <c r="E5" s="32">
        <v>2.1574962351245602E-2</v>
      </c>
      <c r="F5" s="32">
        <v>1.0361908552405701E-4</v>
      </c>
      <c r="G5" s="32">
        <v>6.0443929887067199E-6</v>
      </c>
      <c r="H5" s="33">
        <v>9.5290307283835996E-14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1E-3</v>
      </c>
      <c r="X5" s="31">
        <v>100</v>
      </c>
      <c r="Y5" s="32">
        <v>0.87345296248200899</v>
      </c>
      <c r="Z5" s="32">
        <v>-0.90295303764875445</v>
      </c>
      <c r="AA5" s="32">
        <v>1.0361908552405701E-4</v>
      </c>
      <c r="AB5" s="32">
        <v>6.0443929887067199E-6</v>
      </c>
      <c r="AC5" s="33">
        <v>9.5290307283835996E-14</v>
      </c>
      <c r="AD5" s="34">
        <f t="array" ref="AD5">MAX(ABS(Y5:AC5))</f>
        <v>0.90295303764875445</v>
      </c>
      <c r="AE5" s="34">
        <f t="array" ref="AE5">MAX(IF($Y$2:$AC$2&lt;$AE$2,ABS($Y5:$AC5),0))</f>
        <v>1.0361908552405701E-4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0.71860754480288702</v>
      </c>
      <c r="E6" s="32">
        <v>1.5223286318479501E-2</v>
      </c>
      <c r="F6" s="32">
        <v>6.4561946511439202E-3</v>
      </c>
      <c r="G6" s="32">
        <v>6.34525865714763E-3</v>
      </c>
      <c r="H6" s="33">
        <v>1.4260682790889301E-3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0.64313584480288699</v>
      </c>
      <c r="Z6" s="32">
        <v>-0.90930471368152055</v>
      </c>
      <c r="AA6" s="32">
        <v>6.4561946511439202E-3</v>
      </c>
      <c r="AB6" s="32">
        <v>6.34525865714763E-3</v>
      </c>
      <c r="AC6" s="33">
        <v>1.4260682790889301E-3</v>
      </c>
      <c r="AD6" s="34">
        <f t="array" ref="AD6">MAX(ABS(Y6:AC6))</f>
        <v>0.90930471368152055</v>
      </c>
      <c r="AE6" s="34">
        <f t="array" ref="AE6">MAX(IF($Y$2:$AC$2&lt;$AE$2,ABS($Y6:$AC6),0))</f>
        <v>6.4561946511439202E-3</v>
      </c>
      <c r="AF6" s="4"/>
      <c r="AM6" s="4"/>
      <c r="AN6" s="4"/>
    </row>
    <row r="7" spans="1:40" s="5" customFormat="1" x14ac:dyDescent="0.25">
      <c r="B7" s="30">
        <v>1E-3</v>
      </c>
      <c r="C7" s="31">
        <v>200</v>
      </c>
      <c r="D7" s="32">
        <v>0.52624649599929796</v>
      </c>
      <c r="E7" s="32">
        <v>1.20196558196857E-2</v>
      </c>
      <c r="F7" s="32">
        <v>2.0729077896498201E-2</v>
      </c>
      <c r="G7" s="32">
        <v>5.3449439935146902E-3</v>
      </c>
      <c r="H7" s="33">
        <v>2.0316775161416099E-4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1E-3</v>
      </c>
      <c r="X7" s="31">
        <v>200</v>
      </c>
      <c r="Y7" s="32">
        <v>0.45077479599929793</v>
      </c>
      <c r="Z7" s="32">
        <v>-0.91250834418031435</v>
      </c>
      <c r="AA7" s="32">
        <v>2.0729077896498201E-2</v>
      </c>
      <c r="AB7" s="32">
        <v>5.3449439935146902E-3</v>
      </c>
      <c r="AC7" s="33">
        <v>2.0316775161416099E-4</v>
      </c>
      <c r="AD7" s="34">
        <f t="array" ref="AD7">MAX(ABS(Y7:AC7))</f>
        <v>0.91250834418031435</v>
      </c>
      <c r="AE7" s="34">
        <f t="array" ref="AE7">MAX(IF($Y$2:$AC$2&lt;$AE$2,ABS($Y7:$AC7),0))</f>
        <v>2.0729077896498201E-2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0.48833777026818198</v>
      </c>
      <c r="E8" s="32">
        <v>6.2609349398677294E-2</v>
      </c>
      <c r="F8" s="32">
        <v>1.3885662193740299E-3</v>
      </c>
      <c r="G8" s="32">
        <v>6.7370696898504004E-4</v>
      </c>
      <c r="H8" s="33">
        <v>5.5399055166425798E-4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0.41286607026818201</v>
      </c>
      <c r="Z8" s="32">
        <v>-0.86191865060132278</v>
      </c>
      <c r="AA8" s="32">
        <v>1.3885662193740299E-3</v>
      </c>
      <c r="AB8" s="32">
        <v>6.7370696898504004E-4</v>
      </c>
      <c r="AC8" s="33">
        <v>5.5399055166425798E-4</v>
      </c>
      <c r="AD8" s="34">
        <f t="array" ref="AD8">MAX(ABS(Y8:AC8))</f>
        <v>0.86191865060132278</v>
      </c>
      <c r="AE8" s="34">
        <f t="array" ref="AE8">MAX(IF($Y$2:$AC$2&lt;$AE$2,ABS($Y8:$AC8),0))</f>
        <v>1.3885662193740299E-3</v>
      </c>
      <c r="AF8" s="4"/>
      <c r="AM8" s="4"/>
      <c r="AN8" s="4"/>
    </row>
    <row r="9" spans="1:40" s="5" customFormat="1" x14ac:dyDescent="0.25">
      <c r="B9" s="30">
        <v>1E-3</v>
      </c>
      <c r="C9" s="31">
        <v>400</v>
      </c>
      <c r="D9" s="32">
        <v>0.54843741311435401</v>
      </c>
      <c r="E9" s="32">
        <v>1.5421153133272599E-2</v>
      </c>
      <c r="F9" s="32">
        <v>2.4353185905272002E-3</v>
      </c>
      <c r="G9" s="32">
        <v>2.99252611794252E-3</v>
      </c>
      <c r="H9" s="33">
        <v>3.7943300607235601E-3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1E-3</v>
      </c>
      <c r="X9" s="31">
        <v>400</v>
      </c>
      <c r="Y9" s="32">
        <v>0.47296571311435398</v>
      </c>
      <c r="Z9" s="32">
        <v>-0.90910684686672738</v>
      </c>
      <c r="AA9" s="32">
        <v>2.4353185905272002E-3</v>
      </c>
      <c r="AB9" s="32">
        <v>2.99252611794252E-3</v>
      </c>
      <c r="AC9" s="33">
        <v>3.7943300607235601E-3</v>
      </c>
      <c r="AD9" s="34">
        <f t="array" ref="AD9">MAX(ABS(Y9:AC9))</f>
        <v>0.90910684686672738</v>
      </c>
      <c r="AE9" s="34">
        <f t="array" ref="AE9">MAX(IF($Y$2:$AC$2&lt;$AE$2,ABS($Y9:$AC9),0))</f>
        <v>3.7943300607235601E-3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0.49019789193498398</v>
      </c>
      <c r="E10" s="32">
        <v>3.2607461651311002E-2</v>
      </c>
      <c r="F10" s="32">
        <v>5.3685752338661101E-3</v>
      </c>
      <c r="G10" s="32">
        <v>2.08101469035612E-4</v>
      </c>
      <c r="H10" s="33">
        <v>1.6122967762125502E-5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0.41472619193498395</v>
      </c>
      <c r="Z10" s="32">
        <v>-0.89192053834868901</v>
      </c>
      <c r="AA10" s="32">
        <v>5.3685752338661101E-3</v>
      </c>
      <c r="AB10" s="32">
        <v>2.08101469035612E-4</v>
      </c>
      <c r="AC10" s="33">
        <v>1.6122967762125502E-5</v>
      </c>
      <c r="AD10" s="34">
        <f t="array" ref="AD10">MAX(ABS(Y10:AC10))</f>
        <v>0.89192053834868901</v>
      </c>
      <c r="AE10" s="34">
        <f t="array" ref="AE10">MAX(IF($Y$2:$AC$2&lt;$AE$2,ABS($Y10:$AC10),0))</f>
        <v>5.3685752338661101E-3</v>
      </c>
      <c r="AF10" s="4"/>
      <c r="AM10" s="4"/>
      <c r="AN10" s="4"/>
    </row>
    <row r="11" spans="1:40" s="5" customFormat="1" x14ac:dyDescent="0.25">
      <c r="B11" s="30">
        <v>1E-3</v>
      </c>
      <c r="C11" s="31">
        <v>800</v>
      </c>
      <c r="D11" s="32">
        <v>0.474604219050691</v>
      </c>
      <c r="E11" s="32">
        <v>1.4527798482424701E-2</v>
      </c>
      <c r="F11" s="32">
        <v>6.8721840659365999E-3</v>
      </c>
      <c r="G11" s="32">
        <v>2.1383200146366898E-3</v>
      </c>
      <c r="H11" s="33">
        <v>1.60728670192919E-3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1E-3</v>
      </c>
      <c r="X11" s="31">
        <v>800</v>
      </c>
      <c r="Y11" s="32">
        <v>0.39913251905069103</v>
      </c>
      <c r="Z11" s="32">
        <v>-0.91000020151757532</v>
      </c>
      <c r="AA11" s="32">
        <v>6.8721840659365999E-3</v>
      </c>
      <c r="AB11" s="32">
        <v>2.1383200146366898E-3</v>
      </c>
      <c r="AC11" s="33">
        <v>1.60728670192919E-3</v>
      </c>
      <c r="AD11" s="34">
        <f t="array" ref="AD11">MAX(ABS(Y11:AC11))</f>
        <v>0.91000020151757532</v>
      </c>
      <c r="AE11" s="34">
        <f t="array" ref="AE11">MAX(IF($Y$2:$AC$2&lt;$AE$2,ABS($Y11:$AC11),0))</f>
        <v>6.8721840659365999E-3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0.49236443793470702</v>
      </c>
      <c r="E12" s="32">
        <v>1.9086762590788901E-2</v>
      </c>
      <c r="F12" s="32">
        <v>3.0363958651429498E-3</v>
      </c>
      <c r="G12" s="32">
        <v>4.30299026238109E-4</v>
      </c>
      <c r="H12" s="33">
        <v>1.7756293673924699E-4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0.41689273793470705</v>
      </c>
      <c r="Z12" s="32">
        <v>-0.90544123740921112</v>
      </c>
      <c r="AA12" s="32">
        <v>3.0363958651429498E-3</v>
      </c>
      <c r="AB12" s="32">
        <v>4.30299026238109E-4</v>
      </c>
      <c r="AC12" s="33">
        <v>1.7756293673924699E-4</v>
      </c>
      <c r="AD12" s="34">
        <f t="array" ref="AD12">MAX(ABS(Y12:AC12))</f>
        <v>0.90544123740921112</v>
      </c>
      <c r="AE12" s="34">
        <f t="array" ref="AE12">MAX(IF($Y$2:$AC$2&lt;$AE$2,ABS($Y12:$AC12),0))</f>
        <v>3.0363958651429498E-3</v>
      </c>
      <c r="AF12" s="4"/>
      <c r="AM12" s="4"/>
      <c r="AN12" s="4"/>
    </row>
    <row r="13" spans="1:40" s="5" customFormat="1" ht="15.75" thickBot="1" x14ac:dyDescent="0.3">
      <c r="B13" s="35">
        <v>1E-3</v>
      </c>
      <c r="C13" s="36">
        <v>1600</v>
      </c>
      <c r="D13" s="37">
        <v>0.49991984929620598</v>
      </c>
      <c r="E13" s="37">
        <v>7.9409198538469894E-2</v>
      </c>
      <c r="F13" s="37">
        <v>9.0648467412978795E-4</v>
      </c>
      <c r="G13" s="37">
        <v>7.7374707748464295E-5</v>
      </c>
      <c r="H13" s="38">
        <v>2.5293714498713E-6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1E-3</v>
      </c>
      <c r="X13" s="36">
        <v>1600</v>
      </c>
      <c r="Y13" s="37">
        <v>0.424448149296206</v>
      </c>
      <c r="Z13" s="37">
        <v>-0.84511880146153007</v>
      </c>
      <c r="AA13" s="37">
        <v>9.0648467412978795E-4</v>
      </c>
      <c r="AB13" s="37">
        <v>7.7374707748464295E-5</v>
      </c>
      <c r="AC13" s="38">
        <v>2.5293714498713E-6</v>
      </c>
      <c r="AD13" s="40">
        <f t="array" ref="AD13">MAX(ABS(Y13:AC13))</f>
        <v>0.84511880146153007</v>
      </c>
      <c r="AE13" s="40">
        <f t="array" ref="AE13">MAX(IF($Y$2:$AC$2&lt;$AE$2,ABS($Y13:$AC13),0))</f>
        <v>9.0648467412978795E-4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7.5471700000000003E-2</v>
      </c>
      <c r="E15" s="43">
        <f>E2</f>
        <v>0.92452800000000002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7.5471700000000003E-2</v>
      </c>
      <c r="Z15" s="43">
        <v>0.92452800000000002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40" s="4" customFormat="1" x14ac:dyDescent="0.25">
      <c r="B17" s="30">
        <v>0</v>
      </c>
      <c r="C17" s="31">
        <v>100</v>
      </c>
      <c r="D17" s="32">
        <v>0.56470158890280797</v>
      </c>
      <c r="E17" s="32">
        <v>0.27499870162785001</v>
      </c>
      <c r="F17" s="32">
        <v>5.01995211680206E-4</v>
      </c>
      <c r="G17" s="32">
        <v>2.70461658556971E-4</v>
      </c>
      <c r="H17" s="33">
        <v>2.4924612005329099E-4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0.48922988890280794</v>
      </c>
      <c r="Z17" s="32">
        <v>-0.64952929837215001</v>
      </c>
      <c r="AA17" s="32">
        <v>5.01995211680206E-4</v>
      </c>
      <c r="AB17" s="32">
        <v>2.70461658556971E-4</v>
      </c>
      <c r="AC17" s="33">
        <v>2.4924612005329099E-4</v>
      </c>
      <c r="AD17" s="34">
        <f t="array" ref="AD17">MAX(ABS(Y17:AC17))</f>
        <v>0.64952929837215001</v>
      </c>
      <c r="AE17" s="34">
        <f t="array" ref="AE17">MAX(IF(Y$15:AC$15&lt;$AE$15,ABS($Y17:$AC17),0))</f>
        <v>5.01995211680206E-4</v>
      </c>
      <c r="AG17" s="5"/>
      <c r="AH17" s="5"/>
      <c r="AI17" s="5"/>
      <c r="AJ17" s="5"/>
      <c r="AK17" s="5"/>
      <c r="AL17" s="5"/>
    </row>
    <row r="18" spans="2:40" s="4" customFormat="1" x14ac:dyDescent="0.25">
      <c r="B18" s="30">
        <v>1E-3</v>
      </c>
      <c r="C18" s="31">
        <v>100</v>
      </c>
      <c r="D18" s="32">
        <v>0.50427239079730202</v>
      </c>
      <c r="E18" s="32">
        <v>0.48663980807887203</v>
      </c>
      <c r="F18" s="32">
        <v>2.5375096031797201E-8</v>
      </c>
      <c r="G18" s="32">
        <v>1.49915406686836E-9</v>
      </c>
      <c r="H18" s="33">
        <v>6.82429853629997E-12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1E-3</v>
      </c>
      <c r="X18" s="31">
        <v>100</v>
      </c>
      <c r="Y18" s="32">
        <v>0.42880069079730199</v>
      </c>
      <c r="Z18" s="32">
        <v>-0.43788819192112799</v>
      </c>
      <c r="AA18" s="32">
        <v>2.5375096031797201E-8</v>
      </c>
      <c r="AB18" s="32">
        <v>1.49915406686836E-9</v>
      </c>
      <c r="AC18" s="33">
        <v>6.82429853629997E-12</v>
      </c>
      <c r="AD18" s="34">
        <f t="array" ref="AD18">MAX(ABS(Y18:AC18))</f>
        <v>0.43788819192112799</v>
      </c>
      <c r="AE18" s="34">
        <f t="array" ref="AE18">MAX(IF(Y$15:AC$15&lt;$AE$15,ABS($Y18:$AC18),0))</f>
        <v>2.5375096031797201E-8</v>
      </c>
      <c r="AG18" s="5"/>
      <c r="AH18" s="5"/>
      <c r="AI18" s="5"/>
      <c r="AJ18" s="5"/>
      <c r="AK18" s="5"/>
      <c r="AL18" s="5"/>
    </row>
    <row r="19" spans="2:40" s="4" customFormat="1" x14ac:dyDescent="0.25">
      <c r="B19" s="30">
        <v>0</v>
      </c>
      <c r="C19" s="31">
        <v>200</v>
      </c>
      <c r="D19" s="32">
        <v>0.50393398198211903</v>
      </c>
      <c r="E19" s="32">
        <v>0.49315465029949501</v>
      </c>
      <c r="F19" s="32">
        <v>1.4307375449696299E-10</v>
      </c>
      <c r="G19" s="32">
        <v>-1.10117325995644E-11</v>
      </c>
      <c r="H19" s="33">
        <v>-1.10117325995644E-11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0.428462281982119</v>
      </c>
      <c r="Z19" s="32">
        <v>-0.431373349700505</v>
      </c>
      <c r="AA19" s="32">
        <v>1.4307375449696299E-10</v>
      </c>
      <c r="AB19" s="32">
        <v>-1.10117325995644E-11</v>
      </c>
      <c r="AC19" s="33">
        <v>-1.10117325995644E-11</v>
      </c>
      <c r="AD19" s="34">
        <f t="array" ref="AD19">MAX(ABS(Y19:AC19))</f>
        <v>0.431373349700505</v>
      </c>
      <c r="AE19" s="34">
        <f t="array" ref="AE19">MAX(IF(Y$15:AC$15&lt;$AE$15,ABS($Y19:$AC19),0))</f>
        <v>1.4307375449696299E-10</v>
      </c>
      <c r="AG19" s="5"/>
      <c r="AH19" s="5"/>
      <c r="AI19" s="5"/>
      <c r="AJ19" s="5"/>
      <c r="AK19" s="5"/>
      <c r="AL19" s="5"/>
    </row>
    <row r="20" spans="2:40" s="4" customFormat="1" x14ac:dyDescent="0.25">
      <c r="B20" s="30">
        <v>1E-3</v>
      </c>
      <c r="C20" s="31">
        <v>200</v>
      </c>
      <c r="D20" s="32">
        <v>0.50291719374513</v>
      </c>
      <c r="E20" s="32">
        <v>0.49258856006273399</v>
      </c>
      <c r="F20" s="32">
        <v>-6.4792096819447403E-11</v>
      </c>
      <c r="G20" s="32">
        <v>-2.0445032981720601E-11</v>
      </c>
      <c r="H20" s="33">
        <v>-2.0445032981720601E-11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1E-3</v>
      </c>
      <c r="X20" s="31">
        <v>200</v>
      </c>
      <c r="Y20" s="32">
        <v>0.42744549374512997</v>
      </c>
      <c r="Z20" s="32">
        <v>-0.43193943993726602</v>
      </c>
      <c r="AA20" s="32">
        <v>-6.4792096819447403E-11</v>
      </c>
      <c r="AB20" s="32">
        <v>-2.0445032981720601E-11</v>
      </c>
      <c r="AC20" s="33">
        <v>-2.0445032981720601E-11</v>
      </c>
      <c r="AD20" s="34">
        <f t="array" ref="AD20">MAX(ABS(Y20:AC20))</f>
        <v>0.43193943993726602</v>
      </c>
      <c r="AE20" s="34">
        <f t="array" ref="AE20">MAX(IF(Y$15:AC$15&lt;$AE$15,ABS($Y20:$AC20),0))</f>
        <v>6.4792096819447403E-11</v>
      </c>
      <c r="AG20" s="5"/>
      <c r="AH20" s="5"/>
      <c r="AI20" s="5"/>
      <c r="AJ20" s="5"/>
      <c r="AK20" s="5"/>
      <c r="AL20" s="5"/>
    </row>
    <row r="21" spans="2:40" s="4" customFormat="1" x14ac:dyDescent="0.25">
      <c r="B21" s="30">
        <v>0</v>
      </c>
      <c r="C21" s="31">
        <v>400</v>
      </c>
      <c r="D21" s="32">
        <v>0.75256883557614795</v>
      </c>
      <c r="E21" s="32">
        <v>0.24663231052186099</v>
      </c>
      <c r="F21" s="32">
        <v>5.7300599960380998E-13</v>
      </c>
      <c r="G21" s="32">
        <v>5.7300599960380998E-13</v>
      </c>
      <c r="H21" s="33">
        <v>5.7300599960380998E-13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0.67709713557614792</v>
      </c>
      <c r="Z21" s="32">
        <v>-0.67789568947813905</v>
      </c>
      <c r="AA21" s="32">
        <v>5.7300599960380998E-13</v>
      </c>
      <c r="AB21" s="32">
        <v>5.7300599960380998E-13</v>
      </c>
      <c r="AC21" s="33">
        <v>5.7300599960380998E-13</v>
      </c>
      <c r="AD21" s="34">
        <f t="array" ref="AD21">MAX(ABS(Y21:AC21))</f>
        <v>0.67789568947813905</v>
      </c>
      <c r="AE21" s="34">
        <f t="array" ref="AE21">MAX(IF(Y$15:AC$15&lt;$AE$15,ABS($Y21:$AC21),0))</f>
        <v>5.7300599960380998E-13</v>
      </c>
      <c r="AG21" s="5"/>
      <c r="AH21" s="5"/>
      <c r="AI21" s="5"/>
      <c r="AJ21" s="5"/>
      <c r="AK21" s="5"/>
      <c r="AL21" s="5"/>
    </row>
    <row r="22" spans="2:40" s="4" customFormat="1" x14ac:dyDescent="0.25">
      <c r="B22" s="30">
        <v>1E-3</v>
      </c>
      <c r="C22" s="31">
        <v>400</v>
      </c>
      <c r="D22" s="32">
        <v>0.50168439469183601</v>
      </c>
      <c r="E22" s="32">
        <v>0.49637169538514098</v>
      </c>
      <c r="F22" s="32">
        <v>-2.3358628147654303E-10</v>
      </c>
      <c r="G22" s="32">
        <v>5.3468762479409501E-11</v>
      </c>
      <c r="H22" s="33">
        <v>5.3468762479409501E-11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1E-3</v>
      </c>
      <c r="X22" s="31">
        <v>400</v>
      </c>
      <c r="Y22" s="32">
        <v>0.42621269469183598</v>
      </c>
      <c r="Z22" s="32">
        <v>-0.42815630461485904</v>
      </c>
      <c r="AA22" s="32">
        <v>-2.3358628147654303E-10</v>
      </c>
      <c r="AB22" s="32">
        <v>5.3468762479409501E-11</v>
      </c>
      <c r="AC22" s="33">
        <v>5.3468762479409501E-11</v>
      </c>
      <c r="AD22" s="34">
        <f t="array" ref="AD22">MAX(ABS(Y22:AC22))</f>
        <v>0.42815630461485904</v>
      </c>
      <c r="AE22" s="34">
        <f t="array" ref="AE22">MAX(IF(Y$15:AC$15&lt;$AE$15,ABS($Y22:$AC22),0))</f>
        <v>2.3358628147654303E-10</v>
      </c>
      <c r="AG22" s="5"/>
      <c r="AH22" s="5"/>
      <c r="AI22" s="5"/>
      <c r="AJ22" s="5"/>
      <c r="AK22" s="5"/>
      <c r="AL22" s="5"/>
    </row>
    <row r="23" spans="2:40" s="4" customFormat="1" x14ac:dyDescent="0.25">
      <c r="B23" s="30">
        <v>0</v>
      </c>
      <c r="C23" s="31">
        <v>800</v>
      </c>
      <c r="D23" s="32">
        <v>0.500864498518381</v>
      </c>
      <c r="E23" s="32">
        <v>0.49851680198734499</v>
      </c>
      <c r="F23" s="32">
        <v>6.8565929474979504E-12</v>
      </c>
      <c r="G23" s="32">
        <v>6.8565929474979504E-12</v>
      </c>
      <c r="H23" s="33">
        <v>6.8565929474979504E-12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0.42539279851838097</v>
      </c>
      <c r="Z23" s="32">
        <v>-0.42601119801265502</v>
      </c>
      <c r="AA23" s="32">
        <v>6.8565929474979504E-12</v>
      </c>
      <c r="AB23" s="32">
        <v>6.8565929474979504E-12</v>
      </c>
      <c r="AC23" s="33">
        <v>6.8565929474979504E-12</v>
      </c>
      <c r="AD23" s="34">
        <f t="array" ref="AD23">MAX(ABS(Y23:AC23))</f>
        <v>0.42601119801265502</v>
      </c>
      <c r="AE23" s="34">
        <f t="array" ref="AE23">MAX(IF(Y$15:AC$15&lt;$AE$15,ABS($Y23:$AC23),0))</f>
        <v>6.8565929474979504E-12</v>
      </c>
      <c r="AG23" s="5"/>
      <c r="AH23" s="5"/>
      <c r="AI23" s="5"/>
      <c r="AJ23" s="5"/>
      <c r="AK23" s="5"/>
      <c r="AL23" s="5"/>
    </row>
    <row r="24" spans="2:40" s="4" customFormat="1" x14ac:dyDescent="0.25">
      <c r="B24" s="30">
        <v>1E-3</v>
      </c>
      <c r="C24" s="31">
        <v>800</v>
      </c>
      <c r="D24" s="32">
        <v>0.75150952849997799</v>
      </c>
      <c r="E24" s="32">
        <v>0.24811905456738201</v>
      </c>
      <c r="F24" s="32">
        <v>1.3910966412834799E-10</v>
      </c>
      <c r="G24" s="32">
        <v>1.3910966412834799E-10</v>
      </c>
      <c r="H24" s="33">
        <v>1.3910966412834799E-10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1E-3</v>
      </c>
      <c r="X24" s="31">
        <v>800</v>
      </c>
      <c r="Y24" s="32">
        <v>0.67603782849997796</v>
      </c>
      <c r="Z24" s="32">
        <v>-0.67640894543261798</v>
      </c>
      <c r="AA24" s="32">
        <v>1.3910966412834799E-10</v>
      </c>
      <c r="AB24" s="32">
        <v>1.3910966412834799E-10</v>
      </c>
      <c r="AC24" s="33">
        <v>1.3910966412834799E-10</v>
      </c>
      <c r="AD24" s="34">
        <f t="array" ref="AD24">MAX(ABS(Y24:AC24))</f>
        <v>0.67640894543261798</v>
      </c>
      <c r="AE24" s="34">
        <f t="array" ref="AE24">MAX(IF(Y$15:AC$15&lt;$AE$15,ABS($Y24:$AC24),0))</f>
        <v>1.3910966412834799E-10</v>
      </c>
      <c r="AG24" s="5"/>
      <c r="AH24" s="5"/>
      <c r="AI24" s="5"/>
      <c r="AJ24" s="5"/>
      <c r="AK24" s="5"/>
      <c r="AL24" s="5"/>
    </row>
    <row r="25" spans="2:40" s="4" customFormat="1" x14ac:dyDescent="0.25">
      <c r="B25" s="30">
        <v>0</v>
      </c>
      <c r="C25" s="31">
        <v>1600</v>
      </c>
      <c r="D25" s="32">
        <v>0.999999999999999</v>
      </c>
      <c r="E25" s="32">
        <v>0.999999999999999</v>
      </c>
      <c r="F25" s="32">
        <v>0.999999999999999</v>
      </c>
      <c r="G25" s="32">
        <v>0.999999999999999</v>
      </c>
      <c r="H25" s="33">
        <v>0.999999999999999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30">
        <v>0</v>
      </c>
      <c r="X25" s="31">
        <v>1600</v>
      </c>
      <c r="Y25" s="32">
        <v>0.92452829999999897</v>
      </c>
      <c r="Z25" s="32">
        <v>7.5471999999998984E-2</v>
      </c>
      <c r="AA25" s="32">
        <v>0.999999999999999</v>
      </c>
      <c r="AB25" s="32">
        <v>0.999999999999999</v>
      </c>
      <c r="AC25" s="33">
        <v>0.999999999999999</v>
      </c>
      <c r="AD25" s="34">
        <f t="array" ref="AD25">MAX(ABS(Y25:AC25))</f>
        <v>0.999999999999999</v>
      </c>
      <c r="AE25" s="34">
        <f t="array" ref="AE25">MAX(IF(Y$15:AC$15&lt;$AE$15,ABS($Y25:$AC25),0))</f>
        <v>0.999999999999999</v>
      </c>
      <c r="AG25" s="5"/>
      <c r="AH25" s="5"/>
      <c r="AI25" s="5"/>
      <c r="AJ25" s="5"/>
      <c r="AK25" s="5"/>
      <c r="AL25" s="5"/>
    </row>
    <row r="26" spans="2:40" s="4" customFormat="1" ht="15.75" thickBot="1" x14ac:dyDescent="0.3">
      <c r="B26" s="35">
        <v>1E-3</v>
      </c>
      <c r="C26" s="36">
        <v>1600</v>
      </c>
      <c r="D26" s="37">
        <v>0.49761183842505502</v>
      </c>
      <c r="E26" s="37">
        <v>0.48943374776875997</v>
      </c>
      <c r="F26" s="37">
        <v>1.60379468405218E-6</v>
      </c>
      <c r="G26" s="37">
        <v>1.17583113995393E-6</v>
      </c>
      <c r="H26" s="38">
        <v>1.17583113995393E-6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35">
        <v>1E-3</v>
      </c>
      <c r="X26" s="36">
        <v>1600</v>
      </c>
      <c r="Y26" s="37">
        <v>0.42214013842505504</v>
      </c>
      <c r="Z26" s="37">
        <v>-0.43509425223124004</v>
      </c>
      <c r="AA26" s="37">
        <v>1.60379468405218E-6</v>
      </c>
      <c r="AB26" s="37">
        <v>1.17583113995393E-6</v>
      </c>
      <c r="AC26" s="38">
        <v>1.17583113995393E-6</v>
      </c>
      <c r="AD26" s="40">
        <f t="array" ref="AD26">MAX(ABS(Y26:AC26))</f>
        <v>0.43509425223124004</v>
      </c>
      <c r="AE26" s="40">
        <f t="array" ref="AE26">MAX(IF(Y$15:AC$15&lt;$AE$15,ABS($Y26:$AC26),0))</f>
        <v>1.60379468405218E-6</v>
      </c>
      <c r="AG26" s="5"/>
      <c r="AH26" s="5"/>
      <c r="AI26" s="5"/>
      <c r="AJ26" s="5"/>
      <c r="AK26" s="5"/>
      <c r="AL26" s="5"/>
    </row>
    <row r="27" spans="2:40" s="5" customFormat="1" x14ac:dyDescent="0.25">
      <c r="B27" s="4"/>
      <c r="C27" s="4"/>
      <c r="W27" s="4"/>
      <c r="X27" s="4"/>
      <c r="AE27" s="4"/>
      <c r="AF27" s="4"/>
      <c r="AM27" s="4"/>
      <c r="AN27" s="4"/>
    </row>
    <row r="28" spans="2:40" s="4" customFormat="1" ht="15.75" thickBot="1" x14ac:dyDescent="0.3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Y28" s="5"/>
      <c r="Z28" s="5"/>
      <c r="AA28" s="5"/>
      <c r="AB28" s="5"/>
      <c r="AC28" s="5"/>
      <c r="AD28" s="5"/>
      <c r="AG28" s="5"/>
      <c r="AH28" s="5"/>
      <c r="AI28" s="5"/>
      <c r="AJ28" s="5"/>
      <c r="AK28" s="5"/>
      <c r="AL28" s="5"/>
    </row>
    <row r="29" spans="2:40" s="45" customFormat="1" ht="19.5" thickBot="1" x14ac:dyDescent="0.35">
      <c r="B29" s="41" t="s">
        <v>12</v>
      </c>
      <c r="C29" s="42" t="s">
        <v>5</v>
      </c>
      <c r="D29" s="43">
        <v>7.5471700000000003E-2</v>
      </c>
      <c r="E29" s="43">
        <v>1</v>
      </c>
      <c r="F29" s="43">
        <v>1</v>
      </c>
      <c r="G29" s="43">
        <v>1</v>
      </c>
      <c r="H29" s="44">
        <v>1</v>
      </c>
      <c r="W29" s="41" t="str">
        <f t="array" ref="W29:AC30">B29:H30</f>
        <v>random.optimized.S</v>
      </c>
      <c r="X29" s="42" t="str">
        <v>Exact</v>
      </c>
      <c r="Y29" s="43">
        <v>7.5471700000000003E-2</v>
      </c>
      <c r="Z29" s="43">
        <v>1</v>
      </c>
      <c r="AA29" s="43">
        <v>1</v>
      </c>
      <c r="AB29" s="43">
        <v>1</v>
      </c>
      <c r="AC29" s="44">
        <v>1</v>
      </c>
      <c r="AD29" s="46"/>
      <c r="AE29" s="47">
        <v>9.9999999999999995E-8</v>
      </c>
    </row>
    <row r="30" spans="2:40" s="4" customFormat="1" ht="15.75" thickBot="1" x14ac:dyDescent="0.3">
      <c r="B30" s="48" t="s">
        <v>0</v>
      </c>
      <c r="C30" s="49" t="s">
        <v>1</v>
      </c>
      <c r="D30" s="50">
        <v>0</v>
      </c>
      <c r="E30" s="50">
        <v>1</v>
      </c>
      <c r="F30" s="50">
        <v>2</v>
      </c>
      <c r="G30" s="50">
        <v>3</v>
      </c>
      <c r="H30" s="49">
        <v>4</v>
      </c>
      <c r="W30" s="35" t="str">
        <v>Noise</v>
      </c>
      <c r="X30" s="36" t="str">
        <v>N</v>
      </c>
      <c r="Y30" s="51">
        <v>0</v>
      </c>
      <c r="Z30" s="51">
        <v>1</v>
      </c>
      <c r="AA30" s="51">
        <v>2</v>
      </c>
      <c r="AB30" s="51">
        <v>3</v>
      </c>
      <c r="AC30" s="36">
        <v>4</v>
      </c>
      <c r="AD30" s="52" t="s">
        <v>6</v>
      </c>
      <c r="AE30" s="52" t="s">
        <v>7</v>
      </c>
    </row>
    <row r="31" spans="2:40" s="4" customFormat="1" x14ac:dyDescent="0.25">
      <c r="B31" s="30">
        <v>0</v>
      </c>
      <c r="C31" s="31">
        <v>100</v>
      </c>
      <c r="D31" s="32">
        <v>0.38334043264522</v>
      </c>
      <c r="E31" s="32">
        <v>0.69296342434317504</v>
      </c>
      <c r="F31" s="32">
        <v>0.85498705123541596</v>
      </c>
      <c r="G31" s="32">
        <v>1</v>
      </c>
      <c r="H31" s="33">
        <v>1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0">
        <f t="array" ref="W31:X40">B31:C40</f>
        <v>0</v>
      </c>
      <c r="X31" s="31">
        <v>100</v>
      </c>
      <c r="Y31" s="32">
        <f t="array" ref="Y31:AC40">D31:H40-Y29:AC29</f>
        <v>0.30786873264521997</v>
      </c>
      <c r="Z31" s="32">
        <v>-0.30703657565682496</v>
      </c>
      <c r="AA31" s="32">
        <v>-0.14501294876458404</v>
      </c>
      <c r="AB31" s="32">
        <v>0</v>
      </c>
      <c r="AC31" s="33">
        <v>0</v>
      </c>
      <c r="AD31" s="34">
        <f t="array" ref="AD31">MAX(ABS(Y31:AC31))</f>
        <v>0.30786873264521997</v>
      </c>
      <c r="AE31" s="34">
        <f t="array" ref="AE31">MAX(IF($Y$29:$AC$29&gt;1-$AE$29,ABS($Y31:$AC31),0))</f>
        <v>0.30703657565682496</v>
      </c>
      <c r="AG31" s="5"/>
      <c r="AH31" s="5"/>
      <c r="AI31" s="5"/>
      <c r="AJ31" s="5"/>
      <c r="AK31" s="5"/>
      <c r="AL31" s="5"/>
    </row>
    <row r="32" spans="2:40" s="4" customFormat="1" x14ac:dyDescent="0.25">
      <c r="B32" s="30">
        <v>1E-3</v>
      </c>
      <c r="C32" s="31">
        <v>100</v>
      </c>
      <c r="D32" s="32">
        <v>0.94892466248200902</v>
      </c>
      <c r="E32" s="32">
        <v>0.99865774840841004</v>
      </c>
      <c r="F32" s="32">
        <v>0.999820614291968</v>
      </c>
      <c r="G32" s="32">
        <v>0.99999999999988598</v>
      </c>
      <c r="H32" s="33">
        <v>1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0">
        <v>1E-3</v>
      </c>
      <c r="X32" s="31">
        <v>100</v>
      </c>
      <c r="Y32" s="32">
        <v>0.87345296248200899</v>
      </c>
      <c r="Z32" s="32">
        <v>-1.3422515915899602E-3</v>
      </c>
      <c r="AA32" s="32">
        <v>-1.7938570803199827E-4</v>
      </c>
      <c r="AB32" s="32">
        <v>-1.1401990462900358E-13</v>
      </c>
      <c r="AC32" s="33">
        <v>0</v>
      </c>
      <c r="AD32" s="34">
        <f t="array" ref="AD32">MAX(ABS(Y32:AC32))</f>
        <v>0.87345296248200899</v>
      </c>
      <c r="AE32" s="34">
        <f t="array" ref="AE32">MAX(IF($Y$29:$AC$29&gt;1-$AE$29,ABS($Y32:$AC32),0))</f>
        <v>1.3422515915899602E-3</v>
      </c>
      <c r="AG32" s="5"/>
      <c r="AH32" s="5"/>
      <c r="AI32" s="5"/>
      <c r="AJ32" s="5"/>
      <c r="AK32" s="5"/>
      <c r="AL32" s="5"/>
    </row>
    <row r="33" spans="2:38" s="4" customFormat="1" x14ac:dyDescent="0.25">
      <c r="B33" s="30">
        <v>0</v>
      </c>
      <c r="C33" s="31">
        <v>200</v>
      </c>
      <c r="D33" s="32">
        <v>0.71860754480288702</v>
      </c>
      <c r="E33" s="32">
        <v>0.75410975608388797</v>
      </c>
      <c r="F33" s="32">
        <v>0.82575593016284998</v>
      </c>
      <c r="G33" s="32">
        <v>0.93173345783796901</v>
      </c>
      <c r="H33" s="33">
        <v>1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0">
        <v>0</v>
      </c>
      <c r="X33" s="31">
        <v>200</v>
      </c>
      <c r="Y33" s="32">
        <v>0.64313584480288699</v>
      </c>
      <c r="Z33" s="32">
        <v>-0.24589024391611203</v>
      </c>
      <c r="AA33" s="32">
        <v>-0.17424406983715002</v>
      </c>
      <c r="AB33" s="32">
        <v>-6.8266542162030985E-2</v>
      </c>
      <c r="AC33" s="33">
        <v>0</v>
      </c>
      <c r="AD33" s="34">
        <f t="array" ref="AD33">MAX(ABS(Y33:AC33))</f>
        <v>0.64313584480288699</v>
      </c>
      <c r="AE33" s="34">
        <f t="array" ref="AE33">MAX(IF($Y$29:$AC$29&gt;1-$AE$29,ABS($Y33:$AC33),0))</f>
        <v>0.24589024391611203</v>
      </c>
      <c r="AG33" s="5"/>
      <c r="AH33" s="5"/>
      <c r="AI33" s="5"/>
      <c r="AJ33" s="5"/>
      <c r="AK33" s="5"/>
      <c r="AL33" s="5"/>
    </row>
    <row r="34" spans="2:38" s="4" customFormat="1" x14ac:dyDescent="0.25">
      <c r="B34" s="30">
        <v>1E-3</v>
      </c>
      <c r="C34" s="31">
        <v>200</v>
      </c>
      <c r="D34" s="32">
        <v>0.52624649599929796</v>
      </c>
      <c r="E34" s="32">
        <v>0.58280016918604705</v>
      </c>
      <c r="F34" s="32">
        <v>0.75477430167626203</v>
      </c>
      <c r="G34" s="32">
        <v>0.99365858536038798</v>
      </c>
      <c r="H34" s="33">
        <v>1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0">
        <v>1E-3</v>
      </c>
      <c r="X34" s="31">
        <v>200</v>
      </c>
      <c r="Y34" s="32">
        <v>0.45077479599929793</v>
      </c>
      <c r="Z34" s="32">
        <v>-0.41719983081395295</v>
      </c>
      <c r="AA34" s="32">
        <v>-0.24522569832373797</v>
      </c>
      <c r="AB34" s="32">
        <v>-6.3414146396120197E-3</v>
      </c>
      <c r="AC34" s="33">
        <v>0</v>
      </c>
      <c r="AD34" s="34">
        <f t="array" ref="AD34">MAX(ABS(Y34:AC34))</f>
        <v>0.45077479599929793</v>
      </c>
      <c r="AE34" s="34">
        <f t="array" ref="AE34">MAX(IF($Y$29:$AC$29&gt;1-$AE$29,ABS($Y34:$AC34),0))</f>
        <v>0.41719983081395295</v>
      </c>
      <c r="AG34" s="5"/>
      <c r="AH34" s="5"/>
      <c r="AI34" s="5"/>
      <c r="AJ34" s="5"/>
      <c r="AK34" s="5"/>
      <c r="AL34" s="5"/>
    </row>
    <row r="35" spans="2:38" s="4" customFormat="1" x14ac:dyDescent="0.25">
      <c r="B35" s="30">
        <v>0</v>
      </c>
      <c r="C35" s="31">
        <v>400</v>
      </c>
      <c r="D35" s="32">
        <v>0.48833777026818198</v>
      </c>
      <c r="E35" s="32">
        <v>0.56737781744624205</v>
      </c>
      <c r="F35" s="32">
        <v>0.72883685413384902</v>
      </c>
      <c r="G35" s="32">
        <v>0.86852034988132099</v>
      </c>
      <c r="H35" s="33">
        <v>1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0">
        <v>0</v>
      </c>
      <c r="X35" s="31">
        <v>400</v>
      </c>
      <c r="Y35" s="32">
        <v>0.41286607026818201</v>
      </c>
      <c r="Z35" s="32">
        <v>-0.43262218255375795</v>
      </c>
      <c r="AA35" s="32">
        <v>-0.27116314586615098</v>
      </c>
      <c r="AB35" s="32">
        <v>-0.13147965011867901</v>
      </c>
      <c r="AC35" s="33">
        <v>0</v>
      </c>
      <c r="AD35" s="34">
        <f t="array" ref="AD35">MAX(ABS(Y35:AC35))</f>
        <v>0.43262218255375795</v>
      </c>
      <c r="AE35" s="34">
        <f t="array" ref="AE35">MAX(IF($Y$29:$AC$29&gt;1-$AE$29,ABS($Y35:$AC35),0))</f>
        <v>0.43262218255375795</v>
      </c>
      <c r="AG35" s="5"/>
      <c r="AH35" s="5"/>
      <c r="AI35" s="5"/>
      <c r="AJ35" s="5"/>
      <c r="AK35" s="5"/>
      <c r="AL35" s="5"/>
    </row>
    <row r="36" spans="2:38" s="4" customFormat="1" x14ac:dyDescent="0.25">
      <c r="B36" s="30">
        <v>1E-3</v>
      </c>
      <c r="C36" s="31">
        <v>400</v>
      </c>
      <c r="D36" s="32">
        <v>0.54843741311435401</v>
      </c>
      <c r="E36" s="32">
        <v>0.58899851738111397</v>
      </c>
      <c r="F36" s="32">
        <v>0.65076070826191801</v>
      </c>
      <c r="G36" s="32">
        <v>0.82851185327070798</v>
      </c>
      <c r="H36" s="33">
        <v>1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0">
        <v>1E-3</v>
      </c>
      <c r="X36" s="31">
        <v>400</v>
      </c>
      <c r="Y36" s="32">
        <v>0.47296571311435398</v>
      </c>
      <c r="Z36" s="32">
        <v>-0.41100148261888603</v>
      </c>
      <c r="AA36" s="32">
        <v>-0.34923929173808199</v>
      </c>
      <c r="AB36" s="32">
        <v>-0.17148814672929202</v>
      </c>
      <c r="AC36" s="33">
        <v>0</v>
      </c>
      <c r="AD36" s="34">
        <f t="array" ref="AD36">MAX(ABS(Y36:AC36))</f>
        <v>0.47296571311435398</v>
      </c>
      <c r="AE36" s="34">
        <f t="array" ref="AE36">MAX(IF($Y$29:$AC$29&gt;1-$AE$29,ABS($Y36:$AC36),0))</f>
        <v>0.41100148261888603</v>
      </c>
      <c r="AG36" s="5"/>
      <c r="AH36" s="5"/>
      <c r="AI36" s="5"/>
      <c r="AJ36" s="5"/>
      <c r="AK36" s="5"/>
      <c r="AL36" s="5"/>
    </row>
    <row r="37" spans="2:38" s="4" customFormat="1" x14ac:dyDescent="0.25">
      <c r="B37" s="30">
        <v>0</v>
      </c>
      <c r="C37" s="31">
        <v>800</v>
      </c>
      <c r="D37" s="32">
        <v>0.49019789193498398</v>
      </c>
      <c r="E37" s="32">
        <v>0.52894682254584202</v>
      </c>
      <c r="F37" s="32">
        <v>0.83319011043604996</v>
      </c>
      <c r="G37" s="32">
        <v>0.97409420407585701</v>
      </c>
      <c r="H37" s="33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0">
        <v>0</v>
      </c>
      <c r="X37" s="31">
        <v>800</v>
      </c>
      <c r="Y37" s="32">
        <v>0.41472619193498395</v>
      </c>
      <c r="Z37" s="32">
        <v>-0.47105317745415798</v>
      </c>
      <c r="AA37" s="32">
        <v>-0.16680988956395004</v>
      </c>
      <c r="AB37" s="32">
        <v>-2.5905795924142994E-2</v>
      </c>
      <c r="AC37" s="33">
        <v>0</v>
      </c>
      <c r="AD37" s="34">
        <f t="array" ref="AD37">MAX(ABS(Y37:AC37))</f>
        <v>0.47105317745415798</v>
      </c>
      <c r="AE37" s="34">
        <f t="array" ref="AE37">MAX(IF($Y$29:$AC$29&gt;1-$AE$29,ABS($Y37:$AC37),0))</f>
        <v>0.47105317745415798</v>
      </c>
      <c r="AG37" s="5"/>
      <c r="AH37" s="5"/>
      <c r="AI37" s="5"/>
      <c r="AJ37" s="5"/>
      <c r="AK37" s="5"/>
      <c r="AL37" s="5"/>
    </row>
    <row r="38" spans="2:38" s="4" customFormat="1" x14ac:dyDescent="0.25">
      <c r="B38" s="30">
        <v>1E-3</v>
      </c>
      <c r="C38" s="31">
        <v>800</v>
      </c>
      <c r="D38" s="32">
        <v>0.474604219050691</v>
      </c>
      <c r="E38" s="32">
        <v>0.50218687195987699</v>
      </c>
      <c r="F38" s="32">
        <v>0.55248649154756002</v>
      </c>
      <c r="G38" s="32">
        <v>0.73837458257688104</v>
      </c>
      <c r="H38" s="33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0">
        <v>1E-3</v>
      </c>
      <c r="X38" s="31">
        <v>800</v>
      </c>
      <c r="Y38" s="32">
        <v>0.39913251905069103</v>
      </c>
      <c r="Z38" s="32">
        <v>-0.49781312804012301</v>
      </c>
      <c r="AA38" s="32">
        <v>-0.44751350845243998</v>
      </c>
      <c r="AB38" s="32">
        <v>-0.26162541742311896</v>
      </c>
      <c r="AC38" s="33">
        <v>0</v>
      </c>
      <c r="AD38" s="34">
        <f t="array" ref="AD38">MAX(ABS(Y38:AC38))</f>
        <v>0.49781312804012301</v>
      </c>
      <c r="AE38" s="34">
        <f t="array" ref="AE38">MAX(IF($Y$29:$AC$29&gt;1-$AE$29,ABS($Y38:$AC38),0))</f>
        <v>0.49781312804012301</v>
      </c>
      <c r="AG38" s="5"/>
      <c r="AH38" s="5"/>
      <c r="AI38" s="5"/>
      <c r="AJ38" s="5"/>
      <c r="AK38" s="5"/>
      <c r="AL38" s="5"/>
    </row>
    <row r="39" spans="2:38" s="4" customFormat="1" x14ac:dyDescent="0.25">
      <c r="B39" s="30">
        <v>0</v>
      </c>
      <c r="C39" s="31">
        <v>1600</v>
      </c>
      <c r="D39" s="32">
        <v>0.49236443793470702</v>
      </c>
      <c r="E39" s="32">
        <v>0.51936247947495895</v>
      </c>
      <c r="F39" s="32">
        <v>0.58751266473991604</v>
      </c>
      <c r="G39" s="32">
        <v>0.787399276646507</v>
      </c>
      <c r="H39" s="33">
        <v>1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0">
        <v>0</v>
      </c>
      <c r="X39" s="31">
        <v>1600</v>
      </c>
      <c r="Y39" s="32">
        <v>0.41689273793470705</v>
      </c>
      <c r="Z39" s="32">
        <v>-0.48063752052504105</v>
      </c>
      <c r="AA39" s="32">
        <v>-0.41248733526008396</v>
      </c>
      <c r="AB39" s="32">
        <v>-0.212600723353493</v>
      </c>
      <c r="AC39" s="33">
        <v>0</v>
      </c>
      <c r="AD39" s="34">
        <f t="array" ref="AD39">MAX(ABS(Y39:AC39))</f>
        <v>0.48063752052504105</v>
      </c>
      <c r="AE39" s="34">
        <f t="array" ref="AE39">MAX(IF($Y$29:$AC$29&gt;1-$AE$29,ABS($Y39:$AC39),0))</f>
        <v>0.48063752052504105</v>
      </c>
      <c r="AG39" s="5"/>
      <c r="AH39" s="5"/>
      <c r="AI39" s="5"/>
      <c r="AJ39" s="5"/>
      <c r="AK39" s="5"/>
      <c r="AL39" s="5"/>
    </row>
    <row r="40" spans="2:38" s="4" customFormat="1" ht="15.75" thickBot="1" x14ac:dyDescent="0.3">
      <c r="B40" s="35">
        <v>1E-3</v>
      </c>
      <c r="C40" s="36">
        <v>1600</v>
      </c>
      <c r="D40" s="37">
        <v>0.49991984929620598</v>
      </c>
      <c r="E40" s="37">
        <v>0.58183322663855996</v>
      </c>
      <c r="F40" s="37">
        <v>0.80914490054784705</v>
      </c>
      <c r="G40" s="37">
        <v>0.99535844126997797</v>
      </c>
      <c r="H40" s="38">
        <v>1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5">
        <v>1E-3</v>
      </c>
      <c r="X40" s="36">
        <v>1600</v>
      </c>
      <c r="Y40" s="37">
        <v>0.424448149296206</v>
      </c>
      <c r="Z40" s="37">
        <v>-0.41816677336144004</v>
      </c>
      <c r="AA40" s="37">
        <v>-0.19085509945215295</v>
      </c>
      <c r="AB40" s="37">
        <v>-4.6415587300220329E-3</v>
      </c>
      <c r="AC40" s="38">
        <v>0</v>
      </c>
      <c r="AD40" s="40">
        <f t="array" ref="AD40">MAX(ABS(Y40:AC40))</f>
        <v>0.424448149296206</v>
      </c>
      <c r="AE40" s="40">
        <f t="array" ref="AE40">MAX(IF($Y$29:$AC$29&gt;1-$AE$29,ABS($Y40:$AC40),0))</f>
        <v>0.41816677336144004</v>
      </c>
      <c r="AG40" s="5"/>
      <c r="AH40" s="5"/>
      <c r="AI40" s="5"/>
      <c r="AJ40" s="5"/>
      <c r="AK40" s="5"/>
      <c r="AL40" s="5"/>
    </row>
    <row r="41" spans="2:38" s="4" customFormat="1" ht="15.75" thickBot="1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Y41" s="5"/>
      <c r="Z41" s="5"/>
      <c r="AA41" s="5"/>
      <c r="AB41" s="5"/>
      <c r="AC41" s="5"/>
      <c r="AD41" s="5"/>
      <c r="AG41" s="5"/>
      <c r="AH41" s="5"/>
      <c r="AI41" s="5"/>
      <c r="AJ41" s="5"/>
      <c r="AK41" s="5"/>
      <c r="AL41" s="5"/>
    </row>
    <row r="42" spans="2:38" s="4" customFormat="1" ht="19.5" thickBot="1" x14ac:dyDescent="0.35">
      <c r="B42" s="41" t="s">
        <v>8</v>
      </c>
      <c r="C42" s="42" t="s">
        <v>5</v>
      </c>
      <c r="D42" s="43">
        <f>D29</f>
        <v>7.5471700000000003E-2</v>
      </c>
      <c r="E42" s="43">
        <f>E29</f>
        <v>1</v>
      </c>
      <c r="F42" s="43">
        <f>F29</f>
        <v>1</v>
      </c>
      <c r="G42" s="43">
        <f>G29</f>
        <v>1</v>
      </c>
      <c r="H42" s="44">
        <f>H29</f>
        <v>1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21" t="str">
        <f>B42</f>
        <v>rom.optimized.S</v>
      </c>
      <c r="X42" s="22"/>
      <c r="Y42" s="53">
        <f t="array" ref="Y42:AC42">AVERAGE(ABS(Y44:Y53))</f>
        <v>0.19725158657168418</v>
      </c>
      <c r="Z42" s="53">
        <v>0.19725158657168418</v>
      </c>
      <c r="AA42" s="53">
        <v>0.19725158657168418</v>
      </c>
      <c r="AB42" s="53">
        <v>0.19725158657168418</v>
      </c>
      <c r="AC42" s="54">
        <v>0.19725158657168418</v>
      </c>
      <c r="AD42" s="25"/>
      <c r="AE42" s="26">
        <v>9.9999999999999995E-8</v>
      </c>
      <c r="AG42" s="5"/>
      <c r="AH42" s="5"/>
      <c r="AI42" s="5"/>
      <c r="AJ42" s="5"/>
      <c r="AK42" s="5"/>
      <c r="AL42" s="5"/>
    </row>
    <row r="43" spans="2:38" s="4" customFormat="1" ht="15.75" thickBot="1" x14ac:dyDescent="0.3">
      <c r="B43" s="48" t="s">
        <v>0</v>
      </c>
      <c r="C43" s="49" t="s">
        <v>1</v>
      </c>
      <c r="D43" s="50">
        <v>0</v>
      </c>
      <c r="E43" s="50">
        <v>1</v>
      </c>
      <c r="F43" s="50">
        <v>2</v>
      </c>
      <c r="G43" s="50">
        <v>3</v>
      </c>
      <c r="H43" s="49">
        <v>4</v>
      </c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  <c r="AG43" s="5"/>
      <c r="AH43" s="5"/>
      <c r="AI43" s="5"/>
      <c r="AJ43" s="5"/>
      <c r="AK43" s="5"/>
      <c r="AL43" s="5"/>
    </row>
    <row r="44" spans="2:38" s="4" customFormat="1" x14ac:dyDescent="0.25">
      <c r="B44" s="30">
        <v>0</v>
      </c>
      <c r="C44" s="31">
        <v>100</v>
      </c>
      <c r="D44" s="32">
        <v>0.56470158890280797</v>
      </c>
      <c r="E44" s="32">
        <v>0.96440256127507695</v>
      </c>
      <c r="F44" s="32">
        <v>0.98571312024775504</v>
      </c>
      <c r="G44" s="32">
        <v>0.99635236701739505</v>
      </c>
      <c r="H44" s="33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9">
        <f t="array" ref="W44:X53">B44:C53</f>
        <v>0</v>
      </c>
      <c r="X44" s="10">
        <v>100</v>
      </c>
      <c r="Y44" s="14">
        <f t="array" ref="Y44:AC53">D44:H53-D31:H40</f>
        <v>0.18136115625758797</v>
      </c>
      <c r="Z44" s="14">
        <v>0.27143913693190191</v>
      </c>
      <c r="AA44" s="14">
        <v>0.13072606901233907</v>
      </c>
      <c r="AB44" s="14">
        <v>-3.6476329826049536E-3</v>
      </c>
      <c r="AC44" s="15">
        <v>0</v>
      </c>
      <c r="AD44" s="19">
        <f t="array" ref="AD44">MAX(ABS(Y44:AC44))</f>
        <v>0.27143913693190191</v>
      </c>
      <c r="AE44" s="19">
        <f t="array" ref="AE44">MAX(IF($Y$42:$AC$42&gt;1-$AE$42,ABS($Y44:$AC44),0))</f>
        <v>0</v>
      </c>
      <c r="AG44" s="5"/>
      <c r="AH44" s="5"/>
      <c r="AI44" s="5"/>
      <c r="AJ44" s="5"/>
      <c r="AK44" s="5"/>
      <c r="AL44" s="5"/>
    </row>
    <row r="45" spans="2:38" s="4" customFormat="1" x14ac:dyDescent="0.25">
      <c r="B45" s="30">
        <v>1E-3</v>
      </c>
      <c r="C45" s="31">
        <v>100</v>
      </c>
      <c r="D45" s="32">
        <v>0.50427239079730202</v>
      </c>
      <c r="E45" s="32">
        <v>0.99999967681915303</v>
      </c>
      <c r="F45" s="32">
        <v>1.00000000119101</v>
      </c>
      <c r="G45" s="32">
        <v>1</v>
      </c>
      <c r="H45" s="33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9">
        <v>1E-3</v>
      </c>
      <c r="X45" s="10">
        <v>100</v>
      </c>
      <c r="Y45" s="14">
        <v>-0.444652271684707</v>
      </c>
      <c r="Z45" s="14">
        <v>1.3419284107429874E-3</v>
      </c>
      <c r="AA45" s="14">
        <v>1.7938689904195559E-4</v>
      </c>
      <c r="AB45" s="14">
        <v>1.1401990462900358E-13</v>
      </c>
      <c r="AC45" s="15">
        <v>0</v>
      </c>
      <c r="AD45" s="19">
        <f t="array" ref="AD45">MAX(ABS(Y45:AC45))</f>
        <v>0.444652271684707</v>
      </c>
      <c r="AE45" s="19">
        <f t="array" ref="AE45">MAX(IF($Y$42:$AC$42&gt;1-$AE$42,ABS($Y45:$AC45),0))</f>
        <v>0</v>
      </c>
      <c r="AG45" s="5"/>
      <c r="AH45" s="5"/>
      <c r="AI45" s="5"/>
      <c r="AJ45" s="5"/>
      <c r="AK45" s="5"/>
      <c r="AL45" s="5"/>
    </row>
    <row r="46" spans="2:38" s="4" customFormat="1" x14ac:dyDescent="0.25">
      <c r="B46" s="30">
        <v>0</v>
      </c>
      <c r="C46" s="31">
        <v>200</v>
      </c>
      <c r="D46" s="32">
        <v>0.50393398198211903</v>
      </c>
      <c r="E46" s="32">
        <v>0.99999999886449698</v>
      </c>
      <c r="F46" s="32">
        <v>1</v>
      </c>
      <c r="G46" s="32">
        <v>1</v>
      </c>
      <c r="H46" s="33"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9">
        <v>0</v>
      </c>
      <c r="X46" s="10">
        <v>200</v>
      </c>
      <c r="Y46" s="14">
        <v>-0.21467356282076799</v>
      </c>
      <c r="Z46" s="14">
        <v>0.245890242780609</v>
      </c>
      <c r="AA46" s="14">
        <v>0.17424406983715002</v>
      </c>
      <c r="AB46" s="14">
        <v>6.8266542162030985E-2</v>
      </c>
      <c r="AC46" s="15">
        <v>0</v>
      </c>
      <c r="AD46" s="19">
        <f t="array" ref="AD46">MAX(ABS(Y46:AC46))</f>
        <v>0.245890242780609</v>
      </c>
      <c r="AE46" s="19">
        <f t="array" ref="AE46">MAX(IF($Y$42:$AC$42&gt;1-$AE$42,ABS($Y46:$AC46),0))</f>
        <v>0</v>
      </c>
      <c r="AG46" s="5"/>
      <c r="AH46" s="5"/>
      <c r="AI46" s="5"/>
      <c r="AJ46" s="5"/>
      <c r="AK46" s="5"/>
      <c r="AL46" s="5"/>
    </row>
    <row r="47" spans="2:38" s="4" customFormat="1" x14ac:dyDescent="0.25">
      <c r="B47" s="30">
        <v>1E-3</v>
      </c>
      <c r="C47" s="31">
        <v>200</v>
      </c>
      <c r="D47" s="32">
        <v>0.50291719374513</v>
      </c>
      <c r="E47" s="32">
        <v>0.99999999916693705</v>
      </c>
      <c r="F47" s="32">
        <v>0.999999999999999</v>
      </c>
      <c r="G47" s="32">
        <v>0.999999999999999</v>
      </c>
      <c r="H47" s="33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9">
        <v>1E-3</v>
      </c>
      <c r="X47" s="10">
        <v>200</v>
      </c>
      <c r="Y47" s="14">
        <v>-2.3329302254167961E-2</v>
      </c>
      <c r="Z47" s="14">
        <v>0.41719982998089</v>
      </c>
      <c r="AA47" s="14">
        <v>0.24522569832373697</v>
      </c>
      <c r="AB47" s="14">
        <v>6.3414146396110205E-3</v>
      </c>
      <c r="AC47" s="15">
        <v>0</v>
      </c>
      <c r="AD47" s="19">
        <f t="array" ref="AD47">MAX(ABS(Y47:AC47))</f>
        <v>0.41719982998089</v>
      </c>
      <c r="AE47" s="19">
        <f t="array" ref="AE47">MAX(IF($Y$42:$AC$42&gt;1-$AE$42,ABS($Y47:$AC47),0))</f>
        <v>0</v>
      </c>
      <c r="AG47" s="5"/>
      <c r="AH47" s="5"/>
      <c r="AI47" s="5"/>
      <c r="AJ47" s="5"/>
      <c r="AK47" s="5"/>
      <c r="AL47" s="5"/>
    </row>
    <row r="48" spans="2:38" s="4" customFormat="1" x14ac:dyDescent="0.25">
      <c r="B48" s="30">
        <v>0</v>
      </c>
      <c r="C48" s="31">
        <v>400</v>
      </c>
      <c r="D48" s="32">
        <v>0.75256883557614795</v>
      </c>
      <c r="E48" s="32">
        <v>1</v>
      </c>
      <c r="F48" s="32">
        <v>1</v>
      </c>
      <c r="G48" s="32">
        <v>1</v>
      </c>
      <c r="H48" s="33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9">
        <v>0</v>
      </c>
      <c r="X48" s="10">
        <v>400</v>
      </c>
      <c r="Y48" s="14">
        <v>0.26423106530796597</v>
      </c>
      <c r="Z48" s="14">
        <v>0.43262218255375795</v>
      </c>
      <c r="AA48" s="14">
        <v>0.27116314586615098</v>
      </c>
      <c r="AB48" s="14">
        <v>0.13147965011867901</v>
      </c>
      <c r="AC48" s="15">
        <v>0</v>
      </c>
      <c r="AD48" s="19">
        <f t="array" ref="AD48">MAX(ABS(Y48:AC48))</f>
        <v>0.43262218255375795</v>
      </c>
      <c r="AE48" s="19">
        <f t="array" ref="AE48">MAX(IF($Y$42:$AC$42&gt;1-$AE$42,ABS($Y48:$AC48),0))</f>
        <v>0</v>
      </c>
      <c r="AG48" s="5"/>
      <c r="AH48" s="5"/>
      <c r="AI48" s="5"/>
      <c r="AJ48" s="5"/>
      <c r="AK48" s="5"/>
      <c r="AL48" s="5"/>
    </row>
    <row r="49" spans="2:38" s="4" customFormat="1" x14ac:dyDescent="0.25">
      <c r="B49" s="30">
        <v>1E-3</v>
      </c>
      <c r="C49" s="31">
        <v>400</v>
      </c>
      <c r="D49" s="32">
        <v>0.50168439469183601</v>
      </c>
      <c r="E49" s="32">
        <v>0.99999999823044206</v>
      </c>
      <c r="F49" s="32">
        <v>1</v>
      </c>
      <c r="G49" s="32">
        <v>1</v>
      </c>
      <c r="H49" s="33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9">
        <v>1E-3</v>
      </c>
      <c r="X49" s="10">
        <v>400</v>
      </c>
      <c r="Y49" s="14">
        <v>-4.6753018422518E-2</v>
      </c>
      <c r="Z49" s="14">
        <v>0.41100148084932808</v>
      </c>
      <c r="AA49" s="14">
        <v>0.34923929173808199</v>
      </c>
      <c r="AB49" s="14">
        <v>0.17148814672929202</v>
      </c>
      <c r="AC49" s="15">
        <v>0</v>
      </c>
      <c r="AD49" s="19">
        <f t="array" ref="AD49">MAX(ABS(Y49:AC49))</f>
        <v>0.41100148084932808</v>
      </c>
      <c r="AE49" s="19">
        <f t="array" ref="AE49">MAX(IF($Y$42:$AC$42&gt;1-$AE$42,ABS($Y49:$AC49),0))</f>
        <v>0</v>
      </c>
      <c r="AG49" s="5"/>
      <c r="AH49" s="5"/>
      <c r="AI49" s="5"/>
      <c r="AJ49" s="5"/>
      <c r="AK49" s="5"/>
      <c r="AL49" s="5"/>
    </row>
    <row r="50" spans="2:38" s="4" customFormat="1" x14ac:dyDescent="0.25">
      <c r="B50" s="30">
        <v>0</v>
      </c>
      <c r="C50" s="31">
        <v>800</v>
      </c>
      <c r="D50" s="32">
        <v>0.500864498518381</v>
      </c>
      <c r="E50" s="32">
        <v>1</v>
      </c>
      <c r="F50" s="32">
        <v>1</v>
      </c>
      <c r="G50" s="32">
        <v>1</v>
      </c>
      <c r="H50" s="33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9">
        <v>0</v>
      </c>
      <c r="X50" s="10">
        <v>800</v>
      </c>
      <c r="Y50" s="14">
        <v>1.066660658339702E-2</v>
      </c>
      <c r="Z50" s="14">
        <v>0.47105317745415798</v>
      </c>
      <c r="AA50" s="14">
        <v>0.16680988956395004</v>
      </c>
      <c r="AB50" s="14">
        <v>2.5905795924142994E-2</v>
      </c>
      <c r="AC50" s="15">
        <v>0</v>
      </c>
      <c r="AD50" s="19">
        <f t="array" ref="AD50">MAX(ABS(Y50:AC50))</f>
        <v>0.47105317745415798</v>
      </c>
      <c r="AE50" s="19">
        <f t="array" ref="AE50">MAX(IF($Y$42:$AC$42&gt;1-$AE$42,ABS($Y50:$AC50),0))</f>
        <v>0</v>
      </c>
      <c r="AG50" s="5"/>
      <c r="AH50" s="5"/>
      <c r="AI50" s="5"/>
      <c r="AJ50" s="5"/>
      <c r="AK50" s="5"/>
      <c r="AL50" s="5"/>
    </row>
    <row r="51" spans="2:38" s="4" customFormat="1" x14ac:dyDescent="0.25">
      <c r="B51" s="30">
        <v>1E-3</v>
      </c>
      <c r="C51" s="31">
        <v>800</v>
      </c>
      <c r="D51" s="32">
        <v>0.75150952849997799</v>
      </c>
      <c r="E51" s="32">
        <v>0.999999999999999</v>
      </c>
      <c r="F51" s="32">
        <v>1</v>
      </c>
      <c r="G51" s="32">
        <v>1</v>
      </c>
      <c r="H51" s="33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9">
        <v>1E-3</v>
      </c>
      <c r="X51" s="10">
        <v>800</v>
      </c>
      <c r="Y51" s="14">
        <v>0.27690530944928698</v>
      </c>
      <c r="Z51" s="14">
        <v>0.49781312804012201</v>
      </c>
      <c r="AA51" s="14">
        <v>0.44751350845243998</v>
      </c>
      <c r="AB51" s="14">
        <v>0.26162541742311896</v>
      </c>
      <c r="AC51" s="15">
        <v>0</v>
      </c>
      <c r="AD51" s="19">
        <f t="array" ref="AD51">MAX(ABS(Y51:AC51))</f>
        <v>0.49781312804012201</v>
      </c>
      <c r="AE51" s="19">
        <f t="array" ref="AE51">MAX(IF($Y$42:$AC$42&gt;1-$AE$42,ABS($Y51:$AC51),0))</f>
        <v>0</v>
      </c>
      <c r="AG51" s="5"/>
      <c r="AH51" s="5"/>
      <c r="AI51" s="5"/>
      <c r="AJ51" s="5"/>
      <c r="AK51" s="5"/>
      <c r="AL51" s="5"/>
    </row>
    <row r="52" spans="2:38" s="4" customFormat="1" x14ac:dyDescent="0.25">
      <c r="B52" s="30">
        <v>0</v>
      </c>
      <c r="C52" s="31">
        <v>1600</v>
      </c>
      <c r="D52" s="32">
        <v>0.999999999999999</v>
      </c>
      <c r="E52" s="32">
        <v>1</v>
      </c>
      <c r="F52" s="32">
        <v>1</v>
      </c>
      <c r="G52" s="32">
        <v>1</v>
      </c>
      <c r="H52" s="33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9">
        <v>0</v>
      </c>
      <c r="X52" s="10">
        <v>1600</v>
      </c>
      <c r="Y52" s="14">
        <v>0.50763556206529192</v>
      </c>
      <c r="Z52" s="14">
        <v>0.48063752052504105</v>
      </c>
      <c r="AA52" s="14">
        <v>0.41248733526008396</v>
      </c>
      <c r="AB52" s="14">
        <v>0.212600723353493</v>
      </c>
      <c r="AC52" s="15">
        <v>0</v>
      </c>
      <c r="AD52" s="19">
        <f t="array" ref="AD52">MAX(ABS(Y52:AC52))</f>
        <v>0.50763556206529192</v>
      </c>
      <c r="AE52" s="19">
        <f t="array" ref="AE52">MAX(IF($Y$42:$AC$42&gt;1-$AE$42,ABS($Y52:$AC52),0))</f>
        <v>0</v>
      </c>
      <c r="AG52" s="5"/>
      <c r="AH52" s="5"/>
      <c r="AI52" s="5"/>
      <c r="AJ52" s="5"/>
      <c r="AK52" s="5"/>
      <c r="AL52" s="5"/>
    </row>
    <row r="53" spans="2:38" s="4" customFormat="1" ht="15.75" thickBot="1" x14ac:dyDescent="0.3">
      <c r="B53" s="35">
        <v>1E-3</v>
      </c>
      <c r="C53" s="36">
        <v>1600</v>
      </c>
      <c r="D53" s="37">
        <v>0.49761183842505502</v>
      </c>
      <c r="E53" s="37">
        <v>0.99996320111905701</v>
      </c>
      <c r="F53" s="37">
        <v>1</v>
      </c>
      <c r="G53" s="37">
        <v>1</v>
      </c>
      <c r="H53" s="38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1">
        <v>1E-3</v>
      </c>
      <c r="X53" s="13">
        <v>1600</v>
      </c>
      <c r="Y53" s="16">
        <v>-2.3080108711509562E-3</v>
      </c>
      <c r="Z53" s="16">
        <v>0.41812997448049705</v>
      </c>
      <c r="AA53" s="16">
        <v>0.19085509945215295</v>
      </c>
      <c r="AB53" s="16">
        <v>4.6415587300220329E-3</v>
      </c>
      <c r="AC53" s="17">
        <v>0</v>
      </c>
      <c r="AD53" s="20">
        <f t="array" ref="AD53">MAX(ABS(Y53:AC53))</f>
        <v>0.41812997448049705</v>
      </c>
      <c r="AE53" s="20">
        <f t="array" ref="AE53">MAX(IF($Y$42:$AC$42&gt;1-$AE$42,ABS($Y53:$AC53),0))</f>
        <v>0</v>
      </c>
      <c r="AG53" s="5"/>
      <c r="AH53" s="5"/>
      <c r="AI53" s="5"/>
      <c r="AJ53" s="5"/>
      <c r="AK53" s="5"/>
      <c r="AL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4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0.31390499999999999</v>
      </c>
      <c r="E2" s="23">
        <v>0.442411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0.31390499999999999</v>
      </c>
      <c r="Z2" s="23">
        <v>0.442411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0.60337611904620403</v>
      </c>
      <c r="E4" s="14">
        <v>2.0925348123684601E-2</v>
      </c>
      <c r="F4" s="14">
        <v>1.5661507681392399E-2</v>
      </c>
      <c r="G4" s="14">
        <v>5.62943839306938E-16</v>
      </c>
      <c r="H4" s="15">
        <v>4.34147433234753E-18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0.28947111904620404</v>
      </c>
      <c r="Z4" s="14">
        <v>-0.42148565187631537</v>
      </c>
      <c r="AA4" s="14">
        <v>1.5661507681392399E-2</v>
      </c>
      <c r="AB4" s="14">
        <v>5.62943839306938E-16</v>
      </c>
      <c r="AC4" s="15">
        <v>4.34147433234753E-18</v>
      </c>
      <c r="AD4" s="19">
        <f t="array" ref="AD4">MAX(ABS(Y4:AC4))</f>
        <v>0.42148565187631537</v>
      </c>
      <c r="AE4" s="19">
        <f t="array" ref="AE4">MAX(IF($Y$2:$AC$2&lt;$AE$2,ABS($Y4:$AC4),0))</f>
        <v>1.5661507681392399E-2</v>
      </c>
    </row>
    <row r="5" spans="1:40" x14ac:dyDescent="0.25">
      <c r="B5" s="9">
        <v>1E-3</v>
      </c>
      <c r="C5" s="10">
        <v>100</v>
      </c>
      <c r="D5" s="14">
        <v>0.55603505569703204</v>
      </c>
      <c r="E5" s="14">
        <v>0.10435081406398999</v>
      </c>
      <c r="F5" s="14">
        <v>5.4370842017863602E-2</v>
      </c>
      <c r="G5" s="14">
        <v>2.2686530162773599E-3</v>
      </c>
      <c r="H5" s="15">
        <v>8.0103284018718005E-4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1E-3</v>
      </c>
      <c r="X5" s="10">
        <v>100</v>
      </c>
      <c r="Y5" s="14">
        <v>0.24213005569703205</v>
      </c>
      <c r="Z5" s="14">
        <v>-0.33806018593601</v>
      </c>
      <c r="AA5" s="14">
        <v>5.4370842017863602E-2</v>
      </c>
      <c r="AB5" s="14">
        <v>2.2686530162773599E-3</v>
      </c>
      <c r="AC5" s="15">
        <v>8.0103284018718005E-4</v>
      </c>
      <c r="AD5" s="19">
        <f t="array" ref="AD5">MAX(ABS(Y5:AC5))</f>
        <v>0.33806018593601</v>
      </c>
      <c r="AE5" s="19">
        <f t="array" ref="AE5">MAX(IF($Y$2:$AC$2&lt;$AE$2,ABS($Y5:$AC5),0))</f>
        <v>5.4370842017863602E-2</v>
      </c>
    </row>
    <row r="6" spans="1:40" x14ac:dyDescent="0.25">
      <c r="B6" s="9">
        <v>0</v>
      </c>
      <c r="C6" s="10">
        <v>200</v>
      </c>
      <c r="D6" s="14">
        <v>0.505623433158226</v>
      </c>
      <c r="E6" s="14">
        <v>8.3877186754385699E-2</v>
      </c>
      <c r="F6" s="14">
        <v>5.5227742329189498E-2</v>
      </c>
      <c r="G6" s="14">
        <v>7.5938184896305596E-3</v>
      </c>
      <c r="H6" s="15">
        <v>3.2411659787887098E-2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0.19171843315822601</v>
      </c>
      <c r="Z6" s="14">
        <v>-0.35853381324561429</v>
      </c>
      <c r="AA6" s="14">
        <v>5.5227742329189498E-2</v>
      </c>
      <c r="AB6" s="14">
        <v>7.5938184896305596E-3</v>
      </c>
      <c r="AC6" s="15">
        <v>3.2411659787887098E-2</v>
      </c>
      <c r="AD6" s="19">
        <f t="array" ref="AD6">MAX(ABS(Y6:AC6))</f>
        <v>0.35853381324561429</v>
      </c>
      <c r="AE6" s="19">
        <f t="array" ref="AE6">MAX(IF($Y$2:$AC$2&lt;$AE$2,ABS($Y6:$AC6),0))</f>
        <v>5.5227742329189498E-2</v>
      </c>
    </row>
    <row r="7" spans="1:40" x14ac:dyDescent="0.25">
      <c r="B7" s="9">
        <v>1E-3</v>
      </c>
      <c r="C7" s="10">
        <v>200</v>
      </c>
      <c r="D7" s="14">
        <v>0.44744193101255803</v>
      </c>
      <c r="E7" s="14">
        <v>6.4296596890575E-2</v>
      </c>
      <c r="F7" s="14">
        <v>5.2257523269136602E-2</v>
      </c>
      <c r="G7" s="14">
        <v>4.3298871491835499E-2</v>
      </c>
      <c r="H7" s="15">
        <v>2.4642884900210601E-2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1E-3</v>
      </c>
      <c r="X7" s="10">
        <v>200</v>
      </c>
      <c r="Y7" s="14">
        <v>0.13353693101255804</v>
      </c>
      <c r="Z7" s="14">
        <v>-0.37811440310942501</v>
      </c>
      <c r="AA7" s="14">
        <v>5.2257523269136602E-2</v>
      </c>
      <c r="AB7" s="14">
        <v>4.3298871491835499E-2</v>
      </c>
      <c r="AC7" s="15">
        <v>2.4642884900210601E-2</v>
      </c>
      <c r="AD7" s="19">
        <f t="array" ref="AD7">MAX(ABS(Y7:AC7))</f>
        <v>0.37811440310942501</v>
      </c>
      <c r="AE7" s="19">
        <f t="array" ref="AE7">MAX(IF($Y$2:$AC$2&lt;$AE$2,ABS($Y7:$AC7),0))</f>
        <v>5.2257523269136602E-2</v>
      </c>
    </row>
    <row r="8" spans="1:40" x14ac:dyDescent="0.25">
      <c r="B8" s="9">
        <v>0</v>
      </c>
      <c r="C8" s="10">
        <v>400</v>
      </c>
      <c r="D8" s="14">
        <v>0.44768363667436101</v>
      </c>
      <c r="E8" s="14">
        <v>0.12949385062559499</v>
      </c>
      <c r="F8" s="14">
        <v>3.6359111786690303E-2</v>
      </c>
      <c r="G8" s="14">
        <v>2.29589211209138E-2</v>
      </c>
      <c r="H8" s="15">
        <v>6.7737462824989398E-3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0.13377863667436102</v>
      </c>
      <c r="Z8" s="14">
        <v>-0.31291714937440501</v>
      </c>
      <c r="AA8" s="14">
        <v>3.6359111786690303E-2</v>
      </c>
      <c r="AB8" s="14">
        <v>2.29589211209138E-2</v>
      </c>
      <c r="AC8" s="15">
        <v>6.7737462824989398E-3</v>
      </c>
      <c r="AD8" s="19">
        <f t="array" ref="AD8">MAX(ABS(Y8:AC8))</f>
        <v>0.31291714937440501</v>
      </c>
      <c r="AE8" s="19">
        <f t="array" ref="AE8">MAX(IF($Y$2:$AC$2&lt;$AE$2,ABS($Y8:$AC8),0))</f>
        <v>3.6359111786690303E-2</v>
      </c>
    </row>
    <row r="9" spans="1:40" x14ac:dyDescent="0.25">
      <c r="B9" s="9">
        <v>1E-3</v>
      </c>
      <c r="C9" s="10">
        <v>400</v>
      </c>
      <c r="D9" s="14">
        <v>0.65765153431718104</v>
      </c>
      <c r="E9" s="14">
        <v>4.6070668878247104E-3</v>
      </c>
      <c r="F9" s="14">
        <v>2.52129628998985E-3</v>
      </c>
      <c r="G9" s="14">
        <v>4.0283322304586096E-3</v>
      </c>
      <c r="H9" s="15">
        <v>5.7276033131429104E-3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1E-3</v>
      </c>
      <c r="X9" s="10">
        <v>400</v>
      </c>
      <c r="Y9" s="14">
        <v>0.34374653431718105</v>
      </c>
      <c r="Z9" s="14">
        <v>-0.4378039331121753</v>
      </c>
      <c r="AA9" s="14">
        <v>2.52129628998985E-3</v>
      </c>
      <c r="AB9" s="14">
        <v>4.0283322304586096E-3</v>
      </c>
      <c r="AC9" s="15">
        <v>5.7276033131429104E-3</v>
      </c>
      <c r="AD9" s="19">
        <f t="array" ref="AD9">MAX(ABS(Y9:AC9))</f>
        <v>0.4378039331121753</v>
      </c>
      <c r="AE9" s="19">
        <f t="array" ref="AE9">MAX(IF($Y$2:$AC$2&lt;$AE$2,ABS($Y9:$AC9),0))</f>
        <v>5.7276033131429104E-3</v>
      </c>
    </row>
    <row r="10" spans="1:40" x14ac:dyDescent="0.25">
      <c r="B10" s="9">
        <v>0</v>
      </c>
      <c r="C10" s="10">
        <v>800</v>
      </c>
      <c r="D10" s="14">
        <v>0.43854634952855298</v>
      </c>
      <c r="E10" s="14">
        <v>9.8249216635218004E-2</v>
      </c>
      <c r="F10" s="14">
        <v>4.5942884794546501E-2</v>
      </c>
      <c r="G10" s="14">
        <v>1.16041111656781E-2</v>
      </c>
      <c r="H10" s="15">
        <v>5.0418446139731902E-3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0.12464134952855299</v>
      </c>
      <c r="Z10" s="14">
        <v>-0.34416178336478198</v>
      </c>
      <c r="AA10" s="14">
        <v>4.5942884794546501E-2</v>
      </c>
      <c r="AB10" s="14">
        <v>1.16041111656781E-2</v>
      </c>
      <c r="AC10" s="15">
        <v>5.0418446139731902E-3</v>
      </c>
      <c r="AD10" s="19">
        <f t="array" ref="AD10">MAX(ABS(Y10:AC10))</f>
        <v>0.34416178336478198</v>
      </c>
      <c r="AE10" s="19">
        <f t="array" ref="AE10">MAX(IF($Y$2:$AC$2&lt;$AE$2,ABS($Y10:$AC10),0))</f>
        <v>4.5942884794546501E-2</v>
      </c>
    </row>
    <row r="11" spans="1:40" x14ac:dyDescent="0.25">
      <c r="B11" s="9">
        <v>1E-3</v>
      </c>
      <c r="C11" s="10">
        <v>800</v>
      </c>
      <c r="D11" s="14">
        <v>0.441469860242242</v>
      </c>
      <c r="E11" s="14">
        <v>9.7646419997910502E-2</v>
      </c>
      <c r="F11" s="14">
        <v>7.1397943993039906E-2</v>
      </c>
      <c r="G11" s="14">
        <v>1.4852792007871501E-4</v>
      </c>
      <c r="H11" s="15">
        <v>6.3213724472213299E-3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1E-3</v>
      </c>
      <c r="X11" s="10">
        <v>800</v>
      </c>
      <c r="Y11" s="14">
        <v>0.12756486024224201</v>
      </c>
      <c r="Z11" s="14">
        <v>-0.34476458000208948</v>
      </c>
      <c r="AA11" s="14">
        <v>7.1397943993039906E-2</v>
      </c>
      <c r="AB11" s="14">
        <v>1.4852792007871501E-4</v>
      </c>
      <c r="AC11" s="15">
        <v>6.3213724472213299E-3</v>
      </c>
      <c r="AD11" s="19">
        <f t="array" ref="AD11">MAX(ABS(Y11:AC11))</f>
        <v>0.34476458000208948</v>
      </c>
      <c r="AE11" s="19">
        <f t="array" ref="AE11">MAX(IF($Y$2:$AC$2&lt;$AE$2,ABS($Y11:$AC11),0))</f>
        <v>7.1397943993039906E-2</v>
      </c>
    </row>
    <row r="12" spans="1:40" x14ac:dyDescent="0.25">
      <c r="B12" s="9">
        <v>0</v>
      </c>
      <c r="C12" s="10">
        <v>1600</v>
      </c>
      <c r="D12" s="14">
        <v>0.44055303719269301</v>
      </c>
      <c r="E12" s="14">
        <v>0.21257667466344099</v>
      </c>
      <c r="F12" s="14">
        <v>3.2604763162254598E-4</v>
      </c>
      <c r="G12" s="14">
        <v>1.8135766646784499E-2</v>
      </c>
      <c r="H12" s="15">
        <v>8.2673767270678798E-4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0.12664803719269302</v>
      </c>
      <c r="Z12" s="14">
        <v>-0.22983432533655901</v>
      </c>
      <c r="AA12" s="14">
        <v>3.2604763162254598E-4</v>
      </c>
      <c r="AB12" s="14">
        <v>1.8135766646784499E-2</v>
      </c>
      <c r="AC12" s="15">
        <v>8.2673767270678798E-4</v>
      </c>
      <c r="AD12" s="19">
        <f t="array" ref="AD12">MAX(ABS(Y12:AC12))</f>
        <v>0.22983432533655901</v>
      </c>
      <c r="AE12" s="19">
        <f t="array" ref="AE12">MAX(IF($Y$2:$AC$2&lt;$AE$2,ABS($Y12:$AC12),0))</f>
        <v>1.8135766646784499E-2</v>
      </c>
    </row>
    <row r="13" spans="1:40" ht="15.75" thickBot="1" x14ac:dyDescent="0.3">
      <c r="B13" s="11">
        <v>1E-3</v>
      </c>
      <c r="C13" s="13">
        <v>1600</v>
      </c>
      <c r="D13" s="16">
        <v>0.44381695886573502</v>
      </c>
      <c r="E13" s="16">
        <v>0.15842186016679199</v>
      </c>
      <c r="F13" s="16">
        <v>2.69211888646292E-2</v>
      </c>
      <c r="G13" s="16">
        <v>3.7584546754017901E-3</v>
      </c>
      <c r="H13" s="17">
        <v>3.1591507254068699E-3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1E-3</v>
      </c>
      <c r="X13" s="13">
        <v>1600</v>
      </c>
      <c r="Y13" s="16">
        <v>0.12991195886573503</v>
      </c>
      <c r="Z13" s="16">
        <v>-0.283989139833208</v>
      </c>
      <c r="AA13" s="16">
        <v>2.69211888646292E-2</v>
      </c>
      <c r="AB13" s="16">
        <v>3.7584546754017901E-3</v>
      </c>
      <c r="AC13" s="17">
        <v>3.1591507254068699E-3</v>
      </c>
      <c r="AD13" s="20">
        <f t="array" ref="AD13">MAX(ABS(Y13:AC13))</f>
        <v>0.283989139833208</v>
      </c>
      <c r="AE13" s="20">
        <f t="array" ref="AE13">MAX(IF($Y$2:$AC$2&lt;$AE$2,ABS($Y13:$AC13),0))</f>
        <v>2.69211888646292E-2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0.31390499999999999</v>
      </c>
      <c r="E15" s="23">
        <f>E2</f>
        <v>0.442411</v>
      </c>
      <c r="F15" s="23">
        <f>F2</f>
        <v>0</v>
      </c>
      <c r="G15" s="23">
        <f>G2</f>
        <v>0</v>
      </c>
      <c r="H15" s="24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0.31390499999999999</v>
      </c>
      <c r="Z15" s="23">
        <v>0.442411</v>
      </c>
      <c r="AA15" s="23">
        <v>0</v>
      </c>
      <c r="AB15" s="23">
        <v>0</v>
      </c>
      <c r="AC15" s="24">
        <v>0</v>
      </c>
      <c r="AD15" s="25"/>
      <c r="AE15" s="26">
        <v>9.9999999999999995E-8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0.71283423648250399</v>
      </c>
      <c r="E17" s="14">
        <v>0.14803168216670101</v>
      </c>
      <c r="F17" s="14">
        <v>9.5212770582360105E-4</v>
      </c>
      <c r="G17" s="14">
        <v>1.75817043504096E-9</v>
      </c>
      <c r="H17" s="15">
        <v>-1.8834043292143401E-14</v>
      </c>
      <c r="W17" s="9">
        <f t="array" ref="W17:X26">B17:C26</f>
        <v>0</v>
      </c>
      <c r="X17" s="10">
        <v>100</v>
      </c>
      <c r="Y17" s="14">
        <f t="array" ref="Y17:AC26">D17:H26-Y15:AC15</f>
        <v>0.398929236482504</v>
      </c>
      <c r="Z17" s="14">
        <v>-0.29437931783329896</v>
      </c>
      <c r="AA17" s="14">
        <v>9.5212770582360105E-4</v>
      </c>
      <c r="AB17" s="14">
        <v>1.75817043504096E-9</v>
      </c>
      <c r="AC17" s="15">
        <v>-1.8834043292143401E-14</v>
      </c>
      <c r="AD17" s="19">
        <f t="array" ref="AD17">MAX(ABS(Y17:AC17))</f>
        <v>0.398929236482504</v>
      </c>
      <c r="AE17" s="19">
        <f t="array" ref="AE17">MAX(IF(Y$15:AC$15&lt;$AE$15,ABS($Y17:$AC17),0))</f>
        <v>9.5212770582360105E-4</v>
      </c>
    </row>
    <row r="18" spans="2:31" x14ac:dyDescent="0.25">
      <c r="B18" s="9">
        <v>1E-3</v>
      </c>
      <c r="C18" s="10">
        <v>100</v>
      </c>
      <c r="D18" s="14">
        <v>0.712612214078165</v>
      </c>
      <c r="E18" s="14">
        <v>0.15044643387992601</v>
      </c>
      <c r="F18" s="14">
        <v>5.1931056103429098E-3</v>
      </c>
      <c r="G18" s="14">
        <v>8.0735534647088701E-7</v>
      </c>
      <c r="H18" s="15">
        <v>2.6063140706735301E-11</v>
      </c>
      <c r="W18" s="9">
        <v>1E-3</v>
      </c>
      <c r="X18" s="10">
        <v>100</v>
      </c>
      <c r="Y18" s="14">
        <v>0.39870721407816501</v>
      </c>
      <c r="Z18" s="14">
        <v>-0.29196456612007399</v>
      </c>
      <c r="AA18" s="14">
        <v>5.1931056103429098E-3</v>
      </c>
      <c r="AB18" s="14">
        <v>8.0735534647088701E-7</v>
      </c>
      <c r="AC18" s="15">
        <v>2.6063140706735301E-11</v>
      </c>
      <c r="AD18" s="19">
        <f t="array" ref="AD18">MAX(ABS(Y18:AC18))</f>
        <v>0.39870721407816501</v>
      </c>
      <c r="AE18" s="19">
        <f t="array" ref="AE18">MAX(IF(Y$15:AC$15&lt;$AE$15,ABS($Y18:$AC18),0))</f>
        <v>5.1931056103429098E-3</v>
      </c>
    </row>
    <row r="19" spans="2:31" x14ac:dyDescent="0.25">
      <c r="B19" s="9">
        <v>0</v>
      </c>
      <c r="C19" s="10">
        <v>200</v>
      </c>
      <c r="D19" s="14">
        <v>0.42213235677947503</v>
      </c>
      <c r="E19" s="14">
        <v>0.30649507433669398</v>
      </c>
      <c r="F19" s="14">
        <v>3.43518408670085E-3</v>
      </c>
      <c r="G19" s="14">
        <v>6.6389125132256998E-7</v>
      </c>
      <c r="H19" s="15">
        <v>1.06230866409984E-13</v>
      </c>
      <c r="W19" s="9">
        <v>0</v>
      </c>
      <c r="X19" s="10">
        <v>200</v>
      </c>
      <c r="Y19" s="14">
        <v>0.10822735677947504</v>
      </c>
      <c r="Z19" s="14">
        <v>-0.13591592566330601</v>
      </c>
      <c r="AA19" s="14">
        <v>3.43518408670085E-3</v>
      </c>
      <c r="AB19" s="14">
        <v>6.6389125132256998E-7</v>
      </c>
      <c r="AC19" s="15">
        <v>1.06230866409984E-13</v>
      </c>
      <c r="AD19" s="19">
        <f t="array" ref="AD19">MAX(ABS(Y19:AC19))</f>
        <v>0.13591592566330601</v>
      </c>
      <c r="AE19" s="19">
        <f t="array" ref="AE19">MAX(IF(Y$15:AC$15&lt;$AE$15,ABS($Y19:$AC19),0))</f>
        <v>3.43518408670085E-3</v>
      </c>
    </row>
    <row r="20" spans="2:31" x14ac:dyDescent="0.25">
      <c r="B20" s="9">
        <v>1E-3</v>
      </c>
      <c r="C20" s="10">
        <v>200</v>
      </c>
      <c r="D20" s="14">
        <v>0.73155835918109602</v>
      </c>
      <c r="E20" s="14">
        <v>0.15098626174341401</v>
      </c>
      <c r="F20" s="14">
        <v>8.3627306833028903E-4</v>
      </c>
      <c r="G20" s="14">
        <v>-2.0914999217848598E-9</v>
      </c>
      <c r="H20" s="15">
        <v>-2.0899869216398099E-9</v>
      </c>
      <c r="W20" s="9">
        <v>1E-3</v>
      </c>
      <c r="X20" s="10">
        <v>200</v>
      </c>
      <c r="Y20" s="14">
        <v>0.41765335918109603</v>
      </c>
      <c r="Z20" s="14">
        <v>-0.29142473825658599</v>
      </c>
      <c r="AA20" s="14">
        <v>8.3627306833028903E-4</v>
      </c>
      <c r="AB20" s="14">
        <v>-2.0914999217848598E-9</v>
      </c>
      <c r="AC20" s="15">
        <v>-2.0899869216398099E-9</v>
      </c>
      <c r="AD20" s="19">
        <f t="array" ref="AD20">MAX(ABS(Y20:AC20))</f>
        <v>0.41765335918109603</v>
      </c>
      <c r="AE20" s="19">
        <f t="array" ref="AE20">MAX(IF(Y$15:AC$15&lt;$AE$15,ABS($Y20:$AC20),0))</f>
        <v>8.3627306833028903E-4</v>
      </c>
    </row>
    <row r="21" spans="2:31" x14ac:dyDescent="0.25">
      <c r="B21" s="9">
        <v>0</v>
      </c>
      <c r="C21" s="10">
        <v>400</v>
      </c>
      <c r="D21" s="14">
        <v>0.70885671691690399</v>
      </c>
      <c r="E21" s="14">
        <v>0.15425647904136</v>
      </c>
      <c r="F21" s="14">
        <v>3.7324340911084198E-4</v>
      </c>
      <c r="G21" s="14">
        <v>-7.7344115709127605E-13</v>
      </c>
      <c r="H21" s="15">
        <v>-7.7344115709127605E-13</v>
      </c>
      <c r="W21" s="9">
        <v>0</v>
      </c>
      <c r="X21" s="10">
        <v>400</v>
      </c>
      <c r="Y21" s="14">
        <v>0.39495171691690401</v>
      </c>
      <c r="Z21" s="14">
        <v>-0.28815452095864003</v>
      </c>
      <c r="AA21" s="14">
        <v>3.7324340911084198E-4</v>
      </c>
      <c r="AB21" s="14">
        <v>-7.7344115709127605E-13</v>
      </c>
      <c r="AC21" s="15">
        <v>-7.7344115709127605E-13</v>
      </c>
      <c r="AD21" s="19">
        <f t="array" ref="AD21">MAX(ABS(Y21:AC21))</f>
        <v>0.39495171691690401</v>
      </c>
      <c r="AE21" s="19">
        <f t="array" ref="AE21">MAX(IF(Y$15:AC$15&lt;$AE$15,ABS($Y21:$AC21),0))</f>
        <v>3.7324340911084198E-4</v>
      </c>
    </row>
    <row r="22" spans="2:31" x14ac:dyDescent="0.25">
      <c r="B22" s="9">
        <v>1E-3</v>
      </c>
      <c r="C22" s="10">
        <v>400</v>
      </c>
      <c r="D22" s="14">
        <v>0.32382401027181601</v>
      </c>
      <c r="E22" s="14">
        <v>0.16379645406260199</v>
      </c>
      <c r="F22" s="14">
        <v>6.1834223576303499E-4</v>
      </c>
      <c r="G22" s="14">
        <v>5.1611181955735798E-9</v>
      </c>
      <c r="H22" s="15">
        <v>2.2968779870772699E-10</v>
      </c>
      <c r="W22" s="9">
        <v>1E-3</v>
      </c>
      <c r="X22" s="10">
        <v>400</v>
      </c>
      <c r="Y22" s="14">
        <v>9.91901027181602E-3</v>
      </c>
      <c r="Z22" s="14">
        <v>-0.27861454593739798</v>
      </c>
      <c r="AA22" s="14">
        <v>6.1834223576303499E-4</v>
      </c>
      <c r="AB22" s="14">
        <v>5.1611181955735798E-9</v>
      </c>
      <c r="AC22" s="15">
        <v>2.2968779870772699E-10</v>
      </c>
      <c r="AD22" s="19">
        <f t="array" ref="AD22">MAX(ABS(Y22:AC22))</f>
        <v>0.27861454593739798</v>
      </c>
      <c r="AE22" s="19">
        <f t="array" ref="AE22">MAX(IF(Y$15:AC$15&lt;$AE$15,ABS($Y22:$AC22),0))</f>
        <v>6.1834223576303499E-4</v>
      </c>
    </row>
    <row r="23" spans="2:31" x14ac:dyDescent="0.25">
      <c r="B23" s="9">
        <v>0</v>
      </c>
      <c r="C23" s="10">
        <v>800</v>
      </c>
      <c r="D23" s="14">
        <v>0.71839491797838295</v>
      </c>
      <c r="E23" s="14">
        <v>0.15901645581186299</v>
      </c>
      <c r="F23" s="14">
        <v>3.0649193894575902E-5</v>
      </c>
      <c r="G23" s="14">
        <v>-2.9799624893010301E-11</v>
      </c>
      <c r="H23" s="15">
        <v>-2.9799624893010301E-11</v>
      </c>
      <c r="W23" s="9">
        <v>0</v>
      </c>
      <c r="X23" s="10">
        <v>800</v>
      </c>
      <c r="Y23" s="14">
        <v>0.40448991797838296</v>
      </c>
      <c r="Z23" s="14">
        <v>-0.28339454418813703</v>
      </c>
      <c r="AA23" s="14">
        <v>3.0649193894575902E-5</v>
      </c>
      <c r="AB23" s="14">
        <v>-2.9799624893010301E-11</v>
      </c>
      <c r="AC23" s="15">
        <v>-2.9799624893010301E-11</v>
      </c>
      <c r="AD23" s="19">
        <f t="array" ref="AD23">MAX(ABS(Y23:AC23))</f>
        <v>0.40448991797838296</v>
      </c>
      <c r="AE23" s="19">
        <f t="array" ref="AE23">MAX(IF(Y$15:AC$15&lt;$AE$15,ABS($Y23:$AC23),0))</f>
        <v>3.0649193894575902E-5</v>
      </c>
    </row>
    <row r="24" spans="2:31" x14ac:dyDescent="0.25">
      <c r="B24" s="9">
        <v>1E-3</v>
      </c>
      <c r="C24" s="10">
        <v>800</v>
      </c>
      <c r="D24" s="14">
        <v>0.877169037504541</v>
      </c>
      <c r="E24" s="14">
        <v>0.11920013139866099</v>
      </c>
      <c r="F24" s="14">
        <v>3.1570624857724799E-3</v>
      </c>
      <c r="G24" s="14">
        <v>-2.5592738397960498E-4</v>
      </c>
      <c r="H24" s="15">
        <v>-2.5592738398030201E-4</v>
      </c>
      <c r="W24" s="9">
        <v>1E-3</v>
      </c>
      <c r="X24" s="10">
        <v>800</v>
      </c>
      <c r="Y24" s="14">
        <v>0.56326403750454102</v>
      </c>
      <c r="Z24" s="14">
        <v>-0.32321086860133902</v>
      </c>
      <c r="AA24" s="14">
        <v>3.1570624857724799E-3</v>
      </c>
      <c r="AB24" s="14">
        <v>-2.5592738397960498E-4</v>
      </c>
      <c r="AC24" s="15">
        <v>-2.5592738398030201E-4</v>
      </c>
      <c r="AD24" s="19">
        <f t="array" ref="AD24">MAX(ABS(Y24:AC24))</f>
        <v>0.56326403750454102</v>
      </c>
      <c r="AE24" s="19">
        <f t="array" ref="AE24">MAX(IF(Y$15:AC$15&lt;$AE$15,ABS($Y24:$AC24),0))</f>
        <v>3.1570624857724799E-3</v>
      </c>
    </row>
    <row r="25" spans="2:31" x14ac:dyDescent="0.25">
      <c r="B25" s="9">
        <v>0</v>
      </c>
      <c r="C25" s="10">
        <v>1600</v>
      </c>
      <c r="D25" s="14">
        <v>0.44254564886090197</v>
      </c>
      <c r="E25" s="14">
        <v>0.314308905084908</v>
      </c>
      <c r="F25" s="14">
        <v>1.14006931936582E-4</v>
      </c>
      <c r="G25" s="14">
        <v>1.9531066198558899E-10</v>
      </c>
      <c r="H25" s="15">
        <v>-4.8917395399271202E-11</v>
      </c>
      <c r="W25" s="9">
        <v>0</v>
      </c>
      <c r="X25" s="10">
        <v>1600</v>
      </c>
      <c r="Y25" s="14">
        <v>0.12864064886090198</v>
      </c>
      <c r="Z25" s="14">
        <v>-0.128102094915092</v>
      </c>
      <c r="AA25" s="14">
        <v>1.14006931936582E-4</v>
      </c>
      <c r="AB25" s="14">
        <v>1.9531066198558899E-10</v>
      </c>
      <c r="AC25" s="15">
        <v>-4.8917395399271202E-11</v>
      </c>
      <c r="AD25" s="19">
        <f t="array" ref="AD25">MAX(ABS(Y25:AC25))</f>
        <v>0.12864064886090198</v>
      </c>
      <c r="AE25" s="19">
        <f t="array" ref="AE25">MAX(IF(Y$15:AC$15&lt;$AE$15,ABS($Y25:$AC25),0))</f>
        <v>1.14006931936582E-4</v>
      </c>
    </row>
    <row r="26" spans="2:31" ht="15.75" thickBot="1" x14ac:dyDescent="0.3">
      <c r="B26" s="11">
        <v>1E-3</v>
      </c>
      <c r="C26" s="13">
        <v>1600</v>
      </c>
      <c r="D26" s="16">
        <v>0.948891843253996</v>
      </c>
      <c r="E26" s="16">
        <v>4.9791493716216301E-2</v>
      </c>
      <c r="F26" s="16">
        <v>1.2053188150389299E-3</v>
      </c>
      <c r="G26" s="16">
        <v>1.2053188150389299E-3</v>
      </c>
      <c r="H26" s="17">
        <v>1.2053188150389299E-3</v>
      </c>
      <c r="W26" s="11">
        <v>1E-3</v>
      </c>
      <c r="X26" s="13">
        <v>1600</v>
      </c>
      <c r="Y26" s="16">
        <v>0.63498684325399601</v>
      </c>
      <c r="Z26" s="16">
        <v>-0.39261950628378373</v>
      </c>
      <c r="AA26" s="16">
        <v>1.2053188150389299E-3</v>
      </c>
      <c r="AB26" s="16">
        <v>1.2053188150389299E-3</v>
      </c>
      <c r="AC26" s="17">
        <v>1.2053188150389299E-3</v>
      </c>
      <c r="AD26" s="20">
        <f t="array" ref="AD26">MAX(ABS(Y26:AC26))</f>
        <v>0.63498684325399601</v>
      </c>
      <c r="AE26" s="20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v>0.31390499999999999</v>
      </c>
      <c r="E29" s="23">
        <v>0.75631599999999999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0.31390499999999999</v>
      </c>
      <c r="Z29" s="23">
        <v>0.75631599999999999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0.60337611904620403</v>
      </c>
      <c r="E31" s="14">
        <v>0.85127233251854195</v>
      </c>
      <c r="F31" s="14">
        <v>0.999999999999996</v>
      </c>
      <c r="G31" s="14">
        <v>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0.28947111904620404</v>
      </c>
      <c r="Z31" s="14">
        <v>9.4956332518541964E-2</v>
      </c>
      <c r="AA31" s="14">
        <v>-3.9968028886505635E-15</v>
      </c>
      <c r="AB31" s="14">
        <v>0</v>
      </c>
      <c r="AC31" s="15">
        <v>0</v>
      </c>
      <c r="AD31" s="19">
        <f t="array" ref="AD31">MAX(ABS(Y31:AC31))</f>
        <v>0.28947111904620404</v>
      </c>
      <c r="AE31" s="19">
        <f t="array" ref="AE31">MAX(IF($Y$29:$AC$29&gt;1-$AE$29,ABS($Y31:$AC31),0))</f>
        <v>3.9968028886505635E-15</v>
      </c>
    </row>
    <row r="32" spans="2:31" x14ac:dyDescent="0.25">
      <c r="B32" s="9">
        <v>1E-3</v>
      </c>
      <c r="C32" s="10">
        <v>100</v>
      </c>
      <c r="D32" s="14">
        <v>0.55603505569703204</v>
      </c>
      <c r="E32" s="14">
        <v>0.75014965379863496</v>
      </c>
      <c r="F32" s="14">
        <v>0.88243877179929497</v>
      </c>
      <c r="G32" s="14">
        <v>0.99435823511704502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0.24213005569703205</v>
      </c>
      <c r="Z32" s="14">
        <v>-6.166346201365025E-3</v>
      </c>
      <c r="AA32" s="14">
        <v>-0.11756122820070503</v>
      </c>
      <c r="AB32" s="14">
        <v>-5.6417648829549805E-3</v>
      </c>
      <c r="AC32" s="15">
        <v>0</v>
      </c>
      <c r="AD32" s="19">
        <f t="array" ref="AD32">MAX(ABS(Y32:AC32))</f>
        <v>0.24213005569703205</v>
      </c>
      <c r="AE32" s="19">
        <f t="array" ref="AE32">MAX(IF($Y$29:$AC$29&gt;1-$AE$29,ABS($Y32:$AC32),0))</f>
        <v>0.11756122820070503</v>
      </c>
    </row>
    <row r="33" spans="2:31" x14ac:dyDescent="0.25">
      <c r="B33" s="9">
        <v>0</v>
      </c>
      <c r="C33" s="10">
        <v>200</v>
      </c>
      <c r="D33" s="14">
        <v>0.505623433158226</v>
      </c>
      <c r="E33" s="14">
        <v>0.60472627722517902</v>
      </c>
      <c r="F33" s="14">
        <v>0.71367190177191298</v>
      </c>
      <c r="G33" s="14">
        <v>0.86853912588698201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0.19171843315822601</v>
      </c>
      <c r="Z33" s="14">
        <v>-0.15158972277482097</v>
      </c>
      <c r="AA33" s="14">
        <v>-0.28632809822808702</v>
      </c>
      <c r="AB33" s="14">
        <v>-0.13146087411301799</v>
      </c>
      <c r="AC33" s="15">
        <v>0</v>
      </c>
      <c r="AD33" s="19">
        <f t="array" ref="AD33">MAX(ABS(Y33:AC33))</f>
        <v>0.28632809822808702</v>
      </c>
      <c r="AE33" s="19">
        <f t="array" ref="AE33">MAX(IF($Y$29:$AC$29&gt;1-$AE$29,ABS($Y33:$AC33),0))</f>
        <v>0.28632809822808702</v>
      </c>
    </row>
    <row r="34" spans="2:31" x14ac:dyDescent="0.25">
      <c r="B34" s="9">
        <v>1E-3</v>
      </c>
      <c r="C34" s="10">
        <v>200</v>
      </c>
      <c r="D34" s="14">
        <v>0.44744193101255803</v>
      </c>
      <c r="E34" s="14">
        <v>0.55465092101607705</v>
      </c>
      <c r="F34" s="14">
        <v>0.69215659914195005</v>
      </c>
      <c r="G34" s="14">
        <v>0.88789124225648497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0.13353693101255804</v>
      </c>
      <c r="Z34" s="14">
        <v>-0.20166507898392294</v>
      </c>
      <c r="AA34" s="14">
        <v>-0.30784340085804995</v>
      </c>
      <c r="AB34" s="14">
        <v>-0.11210875774351503</v>
      </c>
      <c r="AC34" s="15">
        <v>0</v>
      </c>
      <c r="AD34" s="19">
        <f t="array" ref="AD34">MAX(ABS(Y34:AC34))</f>
        <v>0.30784340085804995</v>
      </c>
      <c r="AE34" s="19">
        <f t="array" ref="AE34">MAX(IF($Y$29:$AC$29&gt;1-$AE$29,ABS($Y34:$AC34),0))</f>
        <v>0.30784340085804995</v>
      </c>
    </row>
    <row r="35" spans="2:31" x14ac:dyDescent="0.25">
      <c r="B35" s="9">
        <v>0</v>
      </c>
      <c r="C35" s="10">
        <v>400</v>
      </c>
      <c r="D35" s="14">
        <v>0.44768363667436101</v>
      </c>
      <c r="E35" s="14">
        <v>0.58845179016328397</v>
      </c>
      <c r="F35" s="14">
        <v>0.70039458672994803</v>
      </c>
      <c r="G35" s="14">
        <v>0.87573252178165695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0.13377863667436102</v>
      </c>
      <c r="Z35" s="14">
        <v>-0.16786420983671602</v>
      </c>
      <c r="AA35" s="14">
        <v>-0.29960541327005197</v>
      </c>
      <c r="AB35" s="14">
        <v>-0.12426747821834305</v>
      </c>
      <c r="AC35" s="15">
        <v>0</v>
      </c>
      <c r="AD35" s="19">
        <f t="array" ref="AD35">MAX(ABS(Y35:AC35))</f>
        <v>0.29960541327005197</v>
      </c>
      <c r="AE35" s="19">
        <f t="array" ref="AE35">MAX(IF($Y$29:$AC$29&gt;1-$AE$29,ABS($Y35:$AC35),0))</f>
        <v>0.29960541327005197</v>
      </c>
    </row>
    <row r="36" spans="2:31" x14ac:dyDescent="0.25">
      <c r="B36" s="9">
        <v>1E-3</v>
      </c>
      <c r="C36" s="10">
        <v>400</v>
      </c>
      <c r="D36" s="14">
        <v>0.65765153431718104</v>
      </c>
      <c r="E36" s="14">
        <v>0.67970874680109294</v>
      </c>
      <c r="F36" s="14">
        <v>0.71378787966637003</v>
      </c>
      <c r="G36" s="14">
        <v>0.82031875941403798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0.34374653431718105</v>
      </c>
      <c r="Z36" s="14">
        <v>-7.6607253198907044E-2</v>
      </c>
      <c r="AA36" s="14">
        <v>-0.28621212033362997</v>
      </c>
      <c r="AB36" s="14">
        <v>-0.17968124058596202</v>
      </c>
      <c r="AC36" s="15">
        <v>0</v>
      </c>
      <c r="AD36" s="19">
        <f t="array" ref="AD36">MAX(ABS(Y36:AC36))</f>
        <v>0.34374653431718105</v>
      </c>
      <c r="AE36" s="19">
        <f t="array" ref="AE36">MAX(IF($Y$29:$AC$29&gt;1-$AE$29,ABS($Y36:$AC36),0))</f>
        <v>0.28621212033362997</v>
      </c>
    </row>
    <row r="37" spans="2:31" x14ac:dyDescent="0.25">
      <c r="B37" s="9">
        <v>0</v>
      </c>
      <c r="C37" s="10">
        <v>800</v>
      </c>
      <c r="D37" s="14">
        <v>0.43854634952855298</v>
      </c>
      <c r="E37" s="14">
        <v>0.54199231700886397</v>
      </c>
      <c r="F37" s="14">
        <v>0.70426367413553703</v>
      </c>
      <c r="G37" s="14">
        <v>0.95902717991317699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0.12464134952855299</v>
      </c>
      <c r="Z37" s="14">
        <v>-0.21432368299113602</v>
      </c>
      <c r="AA37" s="14">
        <v>-0.29573632586446297</v>
      </c>
      <c r="AB37" s="14">
        <v>-4.0972820086823014E-2</v>
      </c>
      <c r="AC37" s="15">
        <v>0</v>
      </c>
      <c r="AD37" s="19">
        <f t="array" ref="AD37">MAX(ABS(Y37:AC37))</f>
        <v>0.29573632586446297</v>
      </c>
      <c r="AE37" s="19">
        <f t="array" ref="AE37">MAX(IF($Y$29:$AC$29&gt;1-$AE$29,ABS($Y37:$AC37),0))</f>
        <v>0.29573632586446297</v>
      </c>
    </row>
    <row r="38" spans="2:31" x14ac:dyDescent="0.25">
      <c r="B38" s="9">
        <v>1E-3</v>
      </c>
      <c r="C38" s="10">
        <v>800</v>
      </c>
      <c r="D38" s="14">
        <v>0.441469860242242</v>
      </c>
      <c r="E38" s="14">
        <v>0.54366363370465598</v>
      </c>
      <c r="F38" s="14">
        <v>0.848213776241036</v>
      </c>
      <c r="G38" s="14">
        <v>0.92749491660626504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0.12756486024224201</v>
      </c>
      <c r="Z38" s="14">
        <v>-0.21265236629534401</v>
      </c>
      <c r="AA38" s="14">
        <v>-0.151786223758964</v>
      </c>
      <c r="AB38" s="14">
        <v>-7.2505083393734959E-2</v>
      </c>
      <c r="AC38" s="15">
        <v>0</v>
      </c>
      <c r="AD38" s="19">
        <f t="array" ref="AD38">MAX(ABS(Y38:AC38))</f>
        <v>0.21265236629534401</v>
      </c>
      <c r="AE38" s="19">
        <f t="array" ref="AE38">MAX(IF($Y$29:$AC$29&gt;1-$AE$29,ABS($Y38:$AC38),0))</f>
        <v>0.151786223758964</v>
      </c>
    </row>
    <row r="39" spans="2:31" x14ac:dyDescent="0.25">
      <c r="B39" s="9">
        <v>0</v>
      </c>
      <c r="C39" s="10">
        <v>1600</v>
      </c>
      <c r="D39" s="14">
        <v>0.44055303719269301</v>
      </c>
      <c r="E39" s="14">
        <v>0.65564792655009996</v>
      </c>
      <c r="F39" s="14">
        <v>0.82050917860920203</v>
      </c>
      <c r="G39" s="14">
        <v>0.98799551394849505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0.12664803719269302</v>
      </c>
      <c r="Z39" s="14">
        <v>-0.10066807344990003</v>
      </c>
      <c r="AA39" s="14">
        <v>-0.17949082139079797</v>
      </c>
      <c r="AB39" s="14">
        <v>-1.2004486051504948E-2</v>
      </c>
      <c r="AC39" s="15">
        <v>0</v>
      </c>
      <c r="AD39" s="19">
        <f t="array" ref="AD39">MAX(ABS(Y39:AC39))</f>
        <v>0.17949082139079797</v>
      </c>
      <c r="AE39" s="19">
        <f t="array" ref="AE39">MAX(IF($Y$29:$AC$29&gt;1-$AE$29,ABS($Y39:$AC39),0))</f>
        <v>0.17949082139079797</v>
      </c>
    </row>
    <row r="40" spans="2:31" ht="15.75" thickBot="1" x14ac:dyDescent="0.3">
      <c r="B40" s="11">
        <v>1E-3</v>
      </c>
      <c r="C40" s="13">
        <v>1600</v>
      </c>
      <c r="D40" s="16">
        <v>0.44381695886573502</v>
      </c>
      <c r="E40" s="16">
        <v>0.60474625550237304</v>
      </c>
      <c r="F40" s="16">
        <v>0.86237391934208196</v>
      </c>
      <c r="G40" s="16">
        <v>0.94599089503001299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0.12991195886573503</v>
      </c>
      <c r="Z40" s="16">
        <v>-0.15156974449762695</v>
      </c>
      <c r="AA40" s="16">
        <v>-0.13762608065791804</v>
      </c>
      <c r="AB40" s="16">
        <v>-5.400910496998701E-2</v>
      </c>
      <c r="AC40" s="17">
        <v>0</v>
      </c>
      <c r="AD40" s="20">
        <f t="array" ref="AD40">MAX(ABS(Y40:AC40))</f>
        <v>0.15156974449762695</v>
      </c>
      <c r="AE40" s="20">
        <f t="array" ref="AE40">MAX(IF($Y$29:$AC$29&gt;1-$AE$29,ABS($Y40:$AC40),0))</f>
        <v>0.13762608065791804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0.31390499999999999</v>
      </c>
      <c r="E42" s="23">
        <f>E29</f>
        <v>0.75631599999999999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0.24512586264212288</v>
      </c>
      <c r="Z42" s="53">
        <v>0.24512586264212288</v>
      </c>
      <c r="AA42" s="53">
        <v>0.24512586264212288</v>
      </c>
      <c r="AB42" s="53">
        <v>0.24512586264212288</v>
      </c>
      <c r="AC42" s="54">
        <v>0.24512586264212288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0.71283423648250399</v>
      </c>
      <c r="E44" s="14">
        <v>0.88576165182558197</v>
      </c>
      <c r="F44" s="14">
        <v>0.99999999387591998</v>
      </c>
      <c r="G44" s="14">
        <v>0.999999999999999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0.10945811743629996</v>
      </c>
      <c r="Z44" s="14">
        <v>3.4489319307040023E-2</v>
      </c>
      <c r="AA44" s="14">
        <v>-6.124076024072167E-9</v>
      </c>
      <c r="AB44" s="14">
        <v>-9.9920072216264089E-16</v>
      </c>
      <c r="AC44" s="15">
        <v>0</v>
      </c>
      <c r="AD44" s="19">
        <f t="array" ref="AD44">MAX(ABS(Y44:AC44))</f>
        <v>0.10945811743629996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0.712612214078165</v>
      </c>
      <c r="E45" s="14">
        <v>0.87619730140563701</v>
      </c>
      <c r="F45" s="14">
        <v>0.99996083982366302</v>
      </c>
      <c r="G45" s="14">
        <v>0.99999999993133604</v>
      </c>
      <c r="H45" s="15">
        <v>1</v>
      </c>
      <c r="W45" s="9">
        <v>1E-3</v>
      </c>
      <c r="X45" s="10">
        <v>100</v>
      </c>
      <c r="Y45" s="14">
        <v>0.15657715838113295</v>
      </c>
      <c r="Z45" s="14">
        <v>0.12604764760700204</v>
      </c>
      <c r="AA45" s="14">
        <v>0.11752206802436804</v>
      </c>
      <c r="AB45" s="14">
        <v>5.6417648142910171E-3</v>
      </c>
      <c r="AC45" s="15">
        <v>0</v>
      </c>
      <c r="AD45" s="19">
        <f t="array" ref="AD45">MAX(ABS(Y45:AC45))</f>
        <v>0.15657715838113295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0.42213235677947503</v>
      </c>
      <c r="E46" s="14">
        <v>0.74812159633918196</v>
      </c>
      <c r="F46" s="14">
        <v>0.99999052845914704</v>
      </c>
      <c r="G46" s="14">
        <v>1</v>
      </c>
      <c r="H46" s="15">
        <v>1</v>
      </c>
      <c r="W46" s="9">
        <v>0</v>
      </c>
      <c r="X46" s="10">
        <v>200</v>
      </c>
      <c r="Y46" s="14">
        <v>-8.3491076378750972E-2</v>
      </c>
      <c r="Z46" s="14">
        <v>0.14339531911400294</v>
      </c>
      <c r="AA46" s="14">
        <v>0.28631862668723407</v>
      </c>
      <c r="AB46" s="14">
        <v>0.13146087411301799</v>
      </c>
      <c r="AC46" s="15">
        <v>0</v>
      </c>
      <c r="AD46" s="19">
        <f t="array" ref="AD46">MAX(ABS(Y46:AC46))</f>
        <v>0.28631862668723407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0.73155835918109602</v>
      </c>
      <c r="E47" s="14">
        <v>0.89047478541575897</v>
      </c>
      <c r="F47" s="14">
        <v>0.99999999999750999</v>
      </c>
      <c r="G47" s="14">
        <v>1</v>
      </c>
      <c r="H47" s="15">
        <v>1</v>
      </c>
      <c r="W47" s="9">
        <v>1E-3</v>
      </c>
      <c r="X47" s="10">
        <v>200</v>
      </c>
      <c r="Y47" s="14">
        <v>0.28411642816853799</v>
      </c>
      <c r="Z47" s="14">
        <v>0.33582386439968193</v>
      </c>
      <c r="AA47" s="14">
        <v>0.30784340085555995</v>
      </c>
      <c r="AB47" s="14">
        <v>0.11210875774351503</v>
      </c>
      <c r="AC47" s="15">
        <v>0</v>
      </c>
      <c r="AD47" s="19">
        <f t="array" ref="AD47">MAX(ABS(Y47:AC47))</f>
        <v>0.33582386439968193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0.70885671691690399</v>
      </c>
      <c r="E48" s="14">
        <v>0.88570776037281995</v>
      </c>
      <c r="F48" s="14">
        <v>1</v>
      </c>
      <c r="G48" s="14">
        <v>1</v>
      </c>
      <c r="H48" s="15">
        <v>1</v>
      </c>
      <c r="W48" s="9">
        <v>0</v>
      </c>
      <c r="X48" s="10">
        <v>400</v>
      </c>
      <c r="Y48" s="14">
        <v>0.26117308024254299</v>
      </c>
      <c r="Z48" s="14">
        <v>0.29725597020953598</v>
      </c>
      <c r="AA48" s="14">
        <v>0.29960541327005197</v>
      </c>
      <c r="AB48" s="14">
        <v>0.12426747821834305</v>
      </c>
      <c r="AC48" s="15">
        <v>0</v>
      </c>
      <c r="AD48" s="19">
        <f t="array" ref="AD48">MAX(ABS(Y48:AC48))</f>
        <v>0.29960541327005197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0.32382401027181601</v>
      </c>
      <c r="E49" s="14">
        <v>0.87909016989478195</v>
      </c>
      <c r="F49" s="14">
        <v>1.00000000842333</v>
      </c>
      <c r="G49" s="14">
        <v>1</v>
      </c>
      <c r="H49" s="15">
        <v>1</v>
      </c>
      <c r="W49" s="9">
        <v>1E-3</v>
      </c>
      <c r="X49" s="10">
        <v>400</v>
      </c>
      <c r="Y49" s="14">
        <v>-0.33382752404536503</v>
      </c>
      <c r="Z49" s="14">
        <v>0.199381423093689</v>
      </c>
      <c r="AA49" s="14">
        <v>0.28621212875696</v>
      </c>
      <c r="AB49" s="14">
        <v>0.17968124058596202</v>
      </c>
      <c r="AC49" s="15">
        <v>0</v>
      </c>
      <c r="AD49" s="19">
        <f t="array" ref="AD49">MAX(ABS(Y49:AC49))</f>
        <v>0.33382752404536503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0.71839491797838295</v>
      </c>
      <c r="E50" s="14">
        <v>0.87823536805337599</v>
      </c>
      <c r="F50" s="14">
        <v>0.999999999999999</v>
      </c>
      <c r="G50" s="14">
        <v>1</v>
      </c>
      <c r="H50" s="15">
        <v>1</v>
      </c>
      <c r="W50" s="9">
        <v>0</v>
      </c>
      <c r="X50" s="10">
        <v>800</v>
      </c>
      <c r="Y50" s="14">
        <v>0.27984856844982997</v>
      </c>
      <c r="Z50" s="14">
        <v>0.33624305104451202</v>
      </c>
      <c r="AA50" s="14">
        <v>0.29573632586446197</v>
      </c>
      <c r="AB50" s="14">
        <v>4.0972820086823014E-2</v>
      </c>
      <c r="AC50" s="15">
        <v>0</v>
      </c>
      <c r="AD50" s="19">
        <f t="array" ref="AD50">MAX(ABS(Y50:AC50))</f>
        <v>0.33624305104451202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0.877169037504541</v>
      </c>
      <c r="E51" s="14">
        <v>0.99700915057599004</v>
      </c>
      <c r="F51" s="14">
        <v>0.99999999998523004</v>
      </c>
      <c r="G51" s="14">
        <v>0.99999999999996203</v>
      </c>
      <c r="H51" s="15">
        <v>1</v>
      </c>
      <c r="W51" s="9">
        <v>1E-3</v>
      </c>
      <c r="X51" s="10">
        <v>800</v>
      </c>
      <c r="Y51" s="14">
        <v>0.43569917726229901</v>
      </c>
      <c r="Z51" s="14">
        <v>0.45334551687133406</v>
      </c>
      <c r="AA51" s="14">
        <v>0.15178622374419404</v>
      </c>
      <c r="AB51" s="14">
        <v>7.250508339369699E-2</v>
      </c>
      <c r="AC51" s="15">
        <v>0</v>
      </c>
      <c r="AD51" s="19">
        <f t="array" ref="AD51">MAX(ABS(Y51:AC51))</f>
        <v>0.45334551687133406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0.44254564886090197</v>
      </c>
      <c r="E52" s="14">
        <v>0.75791553316171301</v>
      </c>
      <c r="F52" s="14">
        <v>0.99999999629970504</v>
      </c>
      <c r="G52" s="14">
        <v>1</v>
      </c>
      <c r="H52" s="15">
        <v>1</v>
      </c>
      <c r="W52" s="9">
        <v>0</v>
      </c>
      <c r="X52" s="10">
        <v>1600</v>
      </c>
      <c r="Y52" s="14">
        <v>1.9926116682089656E-3</v>
      </c>
      <c r="Z52" s="14">
        <v>0.10226760661161305</v>
      </c>
      <c r="AA52" s="14">
        <v>0.17949081769050301</v>
      </c>
      <c r="AB52" s="14">
        <v>1.2004486051504948E-2</v>
      </c>
      <c r="AC52" s="15">
        <v>0</v>
      </c>
      <c r="AD52" s="19">
        <f t="array" ref="AD52">MAX(ABS(Y52:AC52))</f>
        <v>0.17949081769050301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0.948891843253996</v>
      </c>
      <c r="E53" s="16">
        <v>1.0005442920804699</v>
      </c>
      <c r="F53" s="16">
        <v>0.999999999999997</v>
      </c>
      <c r="G53" s="16">
        <v>1</v>
      </c>
      <c r="H53" s="17">
        <v>1</v>
      </c>
      <c r="W53" s="11">
        <v>1E-3</v>
      </c>
      <c r="X53" s="13">
        <v>1600</v>
      </c>
      <c r="Y53" s="16">
        <v>0.50507488438826098</v>
      </c>
      <c r="Z53" s="16">
        <v>0.39579803657809687</v>
      </c>
      <c r="AA53" s="16">
        <v>0.13762608065791504</v>
      </c>
      <c r="AB53" s="16">
        <v>5.400910496998701E-2</v>
      </c>
      <c r="AC53" s="17">
        <v>0</v>
      </c>
      <c r="AD53" s="20">
        <f t="array" ref="AD53">MAX(ABS(Y53:AC53))</f>
        <v>0.50507488438826098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Y42" sqref="Y42:AC42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5" width="11.42578125" bestFit="1" customWidth="1"/>
    <col min="26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10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0.410719</v>
      </c>
      <c r="E2" s="23">
        <v>0.18254200000000001</v>
      </c>
      <c r="F2" s="23">
        <v>0.10267999999999999</v>
      </c>
      <c r="G2" s="23">
        <v>6.5714999999999996E-2</v>
      </c>
      <c r="H2" s="24">
        <v>4.56354E-2</v>
      </c>
      <c r="W2" s="21" t="str">
        <f t="array" ref="W2:AC3">B2:H3</f>
        <v>random.optimized.S1</v>
      </c>
      <c r="X2" s="22" t="str">
        <v>Exact</v>
      </c>
      <c r="Y2" s="23">
        <v>0.410719</v>
      </c>
      <c r="Z2" s="23">
        <v>0.18254200000000001</v>
      </c>
      <c r="AA2" s="23">
        <v>0.10267999999999999</v>
      </c>
      <c r="AB2" s="23">
        <v>6.5714999999999996E-2</v>
      </c>
      <c r="AC2" s="24">
        <v>4.56354E-2</v>
      </c>
      <c r="AD2" s="25"/>
      <c r="AE2" s="26">
        <v>0.1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0.46116261011729798</v>
      </c>
      <c r="E4" s="14">
        <v>9.2022209250586101E-2</v>
      </c>
      <c r="F4" s="14">
        <v>5.5798131135974802E-2</v>
      </c>
      <c r="G4" s="14">
        <v>5.1941221732747497E-2</v>
      </c>
      <c r="H4" s="15">
        <v>1.8625999743138499E-2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5.0443610117297977E-2</v>
      </c>
      <c r="Z4" s="14">
        <v>-9.0519790749413909E-2</v>
      </c>
      <c r="AA4" s="14">
        <v>-4.6881868864025192E-2</v>
      </c>
      <c r="AB4" s="14">
        <v>-1.3773778267252498E-2</v>
      </c>
      <c r="AC4" s="15">
        <v>-2.70094002568615E-2</v>
      </c>
      <c r="AD4" s="19">
        <f t="array" ref="AD4">MAX(ABS(Y4:AC4))</f>
        <v>9.0519790749413909E-2</v>
      </c>
      <c r="AE4" s="19">
        <f t="array" ref="AE4">MAX(IF($Y$2:$AC$2&lt;$AE$2,ABS($Y4:$AC4),0))</f>
        <v>2.70094002568615E-2</v>
      </c>
    </row>
    <row r="5" spans="1:40" x14ac:dyDescent="0.25">
      <c r="B5" s="9">
        <v>1E-3</v>
      </c>
      <c r="C5" s="10">
        <v>100</v>
      </c>
      <c r="D5" s="14">
        <v>0.50272597530129803</v>
      </c>
      <c r="E5" s="14">
        <v>6.1010475772851E-2</v>
      </c>
      <c r="F5" s="14">
        <v>5.0728242084679798E-2</v>
      </c>
      <c r="G5" s="14">
        <v>5.6302131563751396E-3</v>
      </c>
      <c r="H5" s="15">
        <v>-8.58835561972594E-16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1E-3</v>
      </c>
      <c r="X5" s="10">
        <v>100</v>
      </c>
      <c r="Y5" s="14">
        <v>9.2006975301298033E-2</v>
      </c>
      <c r="Z5" s="14">
        <v>-0.12153152422714901</v>
      </c>
      <c r="AA5" s="14">
        <v>-5.1951757915320196E-2</v>
      </c>
      <c r="AB5" s="14">
        <v>-6.0084786843624859E-2</v>
      </c>
      <c r="AC5" s="15">
        <v>-4.563540000000086E-2</v>
      </c>
      <c r="AD5" s="19">
        <f t="array" ref="AD5">MAX(ABS(Y5:AC5))</f>
        <v>0.12153152422714901</v>
      </c>
      <c r="AE5" s="19">
        <f t="array" ref="AE5">MAX(IF($Y$2:$AC$2&lt;$AE$2,ABS($Y5:$AC5),0))</f>
        <v>6.0084786843624859E-2</v>
      </c>
    </row>
    <row r="6" spans="1:40" x14ac:dyDescent="0.25">
      <c r="B6" s="9">
        <v>0</v>
      </c>
      <c r="C6" s="10">
        <v>200</v>
      </c>
      <c r="D6" s="14">
        <v>0.48627138495693201</v>
      </c>
      <c r="E6" s="14">
        <v>9.7703542402895499E-2</v>
      </c>
      <c r="F6" s="14">
        <v>4.0693052608297697E-2</v>
      </c>
      <c r="G6" s="14">
        <v>3.0351651160498601E-2</v>
      </c>
      <c r="H6" s="15">
        <v>3.0337207206356201E-2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7.5552384956932006E-2</v>
      </c>
      <c r="Z6" s="14">
        <v>-8.4838457597104511E-2</v>
      </c>
      <c r="AA6" s="14">
        <v>-6.1986947391702296E-2</v>
      </c>
      <c r="AB6" s="14">
        <v>-3.5363348839501395E-2</v>
      </c>
      <c r="AC6" s="15">
        <v>-1.5298192793643799E-2</v>
      </c>
      <c r="AD6" s="19">
        <f t="array" ref="AD6">MAX(ABS(Y6:AC6))</f>
        <v>8.4838457597104511E-2</v>
      </c>
      <c r="AE6" s="19">
        <f t="array" ref="AE6">MAX(IF($Y$2:$AC$2&lt;$AE$2,ABS($Y6:$AC6),0))</f>
        <v>3.5363348839501395E-2</v>
      </c>
    </row>
    <row r="7" spans="1:40" x14ac:dyDescent="0.25">
      <c r="B7" s="9">
        <v>1E-3</v>
      </c>
      <c r="C7" s="10">
        <v>200</v>
      </c>
      <c r="D7" s="14">
        <v>0.43941450329860898</v>
      </c>
      <c r="E7" s="14">
        <v>9.0489665864509405E-2</v>
      </c>
      <c r="F7" s="14">
        <v>4.3500256884500897E-2</v>
      </c>
      <c r="G7" s="14">
        <v>4.0967420952701901E-2</v>
      </c>
      <c r="H7" s="15">
        <v>1.8009990026027201E-2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1E-3</v>
      </c>
      <c r="X7" s="10">
        <v>200</v>
      </c>
      <c r="Y7" s="14">
        <v>2.8695503298608982E-2</v>
      </c>
      <c r="Z7" s="14">
        <v>-9.2052334135490604E-2</v>
      </c>
      <c r="AA7" s="14">
        <v>-5.9179743115499096E-2</v>
      </c>
      <c r="AB7" s="14">
        <v>-2.4747579047298095E-2</v>
      </c>
      <c r="AC7" s="15">
        <v>-2.7625409973972798E-2</v>
      </c>
      <c r="AD7" s="19">
        <f t="array" ref="AD7">MAX(ABS(Y7:AC7))</f>
        <v>9.2052334135490604E-2</v>
      </c>
      <c r="AE7" s="19">
        <f t="array" ref="AE7">MAX(IF($Y$2:$AC$2&lt;$AE$2,ABS($Y7:$AC7),0))</f>
        <v>2.7625409973972798E-2</v>
      </c>
    </row>
    <row r="8" spans="1:40" x14ac:dyDescent="0.25">
      <c r="B8" s="9">
        <v>0</v>
      </c>
      <c r="C8" s="10">
        <v>400</v>
      </c>
      <c r="D8" s="14">
        <v>0.46357229526937499</v>
      </c>
      <c r="E8" s="14">
        <v>6.1677120306933203E-2</v>
      </c>
      <c r="F8" s="14">
        <v>3.98912993676213E-2</v>
      </c>
      <c r="G8" s="14">
        <v>4.1758537778365697E-2</v>
      </c>
      <c r="H8" s="15">
        <v>3.2466715121231303E-2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5.2853295269374989E-2</v>
      </c>
      <c r="Z8" s="14">
        <v>-0.12086487969306681</v>
      </c>
      <c r="AA8" s="14">
        <v>-6.2788700632378694E-2</v>
      </c>
      <c r="AB8" s="14">
        <v>-2.3956462221634299E-2</v>
      </c>
      <c r="AC8" s="15">
        <v>-1.3168684878768697E-2</v>
      </c>
      <c r="AD8" s="19">
        <f t="array" ref="AD8">MAX(ABS(Y8:AC8))</f>
        <v>0.12086487969306681</v>
      </c>
      <c r="AE8" s="19">
        <f t="array" ref="AE8">MAX(IF($Y$2:$AC$2&lt;$AE$2,ABS($Y8:$AC8),0))</f>
        <v>2.3956462221634299E-2</v>
      </c>
    </row>
    <row r="9" spans="1:40" x14ac:dyDescent="0.25">
      <c r="B9" s="9">
        <v>1E-3</v>
      </c>
      <c r="C9" s="10">
        <v>400</v>
      </c>
      <c r="D9" s="14">
        <v>0.47061977809633398</v>
      </c>
      <c r="E9" s="14">
        <v>8.0934736313574104E-2</v>
      </c>
      <c r="F9" s="14">
        <v>5.82748621586896E-2</v>
      </c>
      <c r="G9" s="14">
        <v>2.3208254304490399E-2</v>
      </c>
      <c r="H9" s="15">
        <v>3.4029656134297599E-2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1E-3</v>
      </c>
      <c r="X9" s="10">
        <v>400</v>
      </c>
      <c r="Y9" s="14">
        <v>5.9900778096333984E-2</v>
      </c>
      <c r="Z9" s="14">
        <v>-0.10160726368642591</v>
      </c>
      <c r="AA9" s="14">
        <v>-4.4405137841310394E-2</v>
      </c>
      <c r="AB9" s="14">
        <v>-4.2506745695509593E-2</v>
      </c>
      <c r="AC9" s="15">
        <v>-1.16057438657024E-2</v>
      </c>
      <c r="AD9" s="19">
        <f t="array" ref="AD9">MAX(ABS(Y9:AC9))</f>
        <v>0.10160726368642591</v>
      </c>
      <c r="AE9" s="19">
        <f t="array" ref="AE9">MAX(IF($Y$2:$AC$2&lt;$AE$2,ABS($Y9:$AC9),0))</f>
        <v>4.2506745695509593E-2</v>
      </c>
    </row>
    <row r="10" spans="1:40" x14ac:dyDescent="0.25">
      <c r="B10" s="9">
        <v>0</v>
      </c>
      <c r="C10" s="10">
        <v>800</v>
      </c>
      <c r="D10" s="14">
        <v>0.46909280757253702</v>
      </c>
      <c r="E10" s="14">
        <v>8.6370617363736996E-2</v>
      </c>
      <c r="F10" s="14">
        <v>4.8693757850734098E-2</v>
      </c>
      <c r="G10" s="14">
        <v>3.3346358210349002E-2</v>
      </c>
      <c r="H10" s="15">
        <v>2.7671814723994801E-2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5.8373807572537018E-2</v>
      </c>
      <c r="Z10" s="14">
        <v>-9.6171382636263014E-2</v>
      </c>
      <c r="AA10" s="14">
        <v>-5.3986242149265895E-2</v>
      </c>
      <c r="AB10" s="14">
        <v>-3.2368641789650994E-2</v>
      </c>
      <c r="AC10" s="15">
        <v>-1.7963585276005199E-2</v>
      </c>
      <c r="AD10" s="19">
        <f t="array" ref="AD10">MAX(ABS(Y10:AC10))</f>
        <v>9.6171382636263014E-2</v>
      </c>
      <c r="AE10" s="19">
        <f t="array" ref="AE10">MAX(IF($Y$2:$AC$2&lt;$AE$2,ABS($Y10:$AC10),0))</f>
        <v>3.2368641789650994E-2</v>
      </c>
    </row>
    <row r="11" spans="1:40" x14ac:dyDescent="0.25">
      <c r="B11" s="9">
        <v>1E-3</v>
      </c>
      <c r="C11" s="10">
        <v>800</v>
      </c>
      <c r="D11" s="14">
        <v>0.44515260784115002</v>
      </c>
      <c r="E11" s="14">
        <v>9.9521568851191594E-2</v>
      </c>
      <c r="F11" s="14">
        <v>6.2764848475440893E-2</v>
      </c>
      <c r="G11" s="14">
        <v>3.3094312992181803E-2</v>
      </c>
      <c r="H11" s="15">
        <v>4.3788311869628803E-2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1E-3</v>
      </c>
      <c r="X11" s="10">
        <v>800</v>
      </c>
      <c r="Y11" s="14">
        <v>3.4433607841150016E-2</v>
      </c>
      <c r="Z11" s="14">
        <v>-8.3020431148808416E-2</v>
      </c>
      <c r="AA11" s="14">
        <v>-3.99151515245591E-2</v>
      </c>
      <c r="AB11" s="14">
        <v>-3.2620687007818193E-2</v>
      </c>
      <c r="AC11" s="15">
        <v>-1.8470881303711967E-3</v>
      </c>
      <c r="AD11" s="19">
        <f t="array" ref="AD11">MAX(ABS(Y11:AC11))</f>
        <v>8.3020431148808416E-2</v>
      </c>
      <c r="AE11" s="19">
        <f t="array" ref="AE11">MAX(IF($Y$2:$AC$2&lt;$AE$2,ABS($Y11:$AC11),0))</f>
        <v>3.2620687007818193E-2</v>
      </c>
    </row>
    <row r="12" spans="1:40" x14ac:dyDescent="0.25">
      <c r="B12" s="9">
        <v>0</v>
      </c>
      <c r="C12" s="10">
        <v>1600</v>
      </c>
      <c r="D12" s="14">
        <v>0.44390343031682</v>
      </c>
      <c r="E12" s="14">
        <v>6.5813015969010402E-2</v>
      </c>
      <c r="F12" s="14">
        <v>5.6525965886419699E-2</v>
      </c>
      <c r="G12" s="14">
        <v>5.0851030504705297E-2</v>
      </c>
      <c r="H12" s="15">
        <v>5.1616652232423003E-2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3.3184430316820002E-2</v>
      </c>
      <c r="Z12" s="14">
        <v>-0.11672898403098961</v>
      </c>
      <c r="AA12" s="14">
        <v>-4.6154034113580295E-2</v>
      </c>
      <c r="AB12" s="14">
        <v>-1.4863969495294699E-2</v>
      </c>
      <c r="AC12" s="15">
        <v>5.9812522324230039E-3</v>
      </c>
      <c r="AD12" s="19">
        <f t="array" ref="AD12">MAX(ABS(Y12:AC12))</f>
        <v>0.11672898403098961</v>
      </c>
      <c r="AE12" s="19">
        <f t="array" ref="AE12">MAX(IF($Y$2:$AC$2&lt;$AE$2,ABS($Y12:$AC12),0))</f>
        <v>1.4863969495294699E-2</v>
      </c>
    </row>
    <row r="13" spans="1:40" ht="15.75" thickBot="1" x14ac:dyDescent="0.3">
      <c r="B13" s="11">
        <v>1E-3</v>
      </c>
      <c r="C13" s="13">
        <v>1600</v>
      </c>
      <c r="D13" s="16">
        <v>0.442846891123652</v>
      </c>
      <c r="E13" s="16">
        <v>0.160986416801987</v>
      </c>
      <c r="F13" s="16">
        <v>4.2229198053709602E-2</v>
      </c>
      <c r="G13" s="16">
        <v>3.9603066846082897E-2</v>
      </c>
      <c r="H13" s="17">
        <v>3.2153411829155702E-2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1E-3</v>
      </c>
      <c r="X13" s="13">
        <v>1600</v>
      </c>
      <c r="Y13" s="16">
        <v>3.2127891123651997E-2</v>
      </c>
      <c r="Z13" s="16">
        <v>-2.1555583198013012E-2</v>
      </c>
      <c r="AA13" s="16">
        <v>-6.0450801946290392E-2</v>
      </c>
      <c r="AB13" s="16">
        <v>-2.6111933153917098E-2</v>
      </c>
      <c r="AC13" s="17">
        <v>-1.3481988170844297E-2</v>
      </c>
      <c r="AD13" s="20">
        <f t="array" ref="AD13">MAX(ABS(Y13:AC13))</f>
        <v>6.0450801946290392E-2</v>
      </c>
      <c r="AE13" s="20">
        <f t="array" ref="AE13">MAX(IF($Y$2:$AC$2&lt;$AE$2,ABS($Y13:$AC13),0))</f>
        <v>2.6111933153917098E-2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0.410719</v>
      </c>
      <c r="E15" s="23">
        <f>E2</f>
        <v>0.18254200000000001</v>
      </c>
      <c r="F15" s="23">
        <f>F2</f>
        <v>0.10267999999999999</v>
      </c>
      <c r="G15" s="23">
        <f>G2</f>
        <v>6.5714999999999996E-2</v>
      </c>
      <c r="H15" s="24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0.410719</v>
      </c>
      <c r="Z15" s="23">
        <v>0.18254200000000001</v>
      </c>
      <c r="AA15" s="23">
        <v>0.10267999999999999</v>
      </c>
      <c r="AB15" s="23">
        <v>6.5714999999999996E-2</v>
      </c>
      <c r="AC15" s="24">
        <v>4.56354E-2</v>
      </c>
      <c r="AD15" s="25"/>
      <c r="AE15" s="26">
        <v>0.1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0.41334767714119902</v>
      </c>
      <c r="E17" s="14">
        <v>0.22435831357291999</v>
      </c>
      <c r="F17" s="14">
        <v>5.9095163376453499E-2</v>
      </c>
      <c r="G17" s="14">
        <v>2.0776684106640901E-2</v>
      </c>
      <c r="H17" s="15">
        <v>3.4711837768677499E-3</v>
      </c>
      <c r="W17" s="9">
        <f t="array" ref="W17:X26">B17:C26</f>
        <v>0</v>
      </c>
      <c r="X17" s="10">
        <v>100</v>
      </c>
      <c r="Y17" s="14">
        <f t="array" ref="Y17:AC26">D17:H26-Y15:AC15</f>
        <v>2.6286771411990206E-3</v>
      </c>
      <c r="Z17" s="14">
        <v>4.1816313572919983E-2</v>
      </c>
      <c r="AA17" s="14">
        <v>-4.3584836623546494E-2</v>
      </c>
      <c r="AB17" s="14">
        <v>-4.4938315893359095E-2</v>
      </c>
      <c r="AC17" s="15">
        <v>-4.2164216223132253E-2</v>
      </c>
      <c r="AD17" s="19">
        <f t="array" ref="AD17">MAX(ABS(Y17:AC17))</f>
        <v>4.4938315893359095E-2</v>
      </c>
      <c r="AE17" s="19">
        <f t="array" ref="AE17">MAX(IF(Y$15:AC$15&lt;$AE$15,ABS($Y17:$AC17),0))</f>
        <v>4.4938315893359095E-2</v>
      </c>
    </row>
    <row r="18" spans="2:31" x14ac:dyDescent="0.25">
      <c r="B18" s="9">
        <v>1E-3</v>
      </c>
      <c r="C18" s="10">
        <v>100</v>
      </c>
      <c r="D18" s="14">
        <v>0.35221184749689</v>
      </c>
      <c r="E18" s="14">
        <v>0.19609198446843501</v>
      </c>
      <c r="F18" s="14">
        <v>7.1371190571011295E-2</v>
      </c>
      <c r="G18" s="14">
        <v>1.47738110828273E-2</v>
      </c>
      <c r="H18" s="15">
        <v>4.7252811787206099E-3</v>
      </c>
      <c r="W18" s="9">
        <v>1E-3</v>
      </c>
      <c r="X18" s="10">
        <v>100</v>
      </c>
      <c r="Y18" s="14">
        <v>-5.8507152503110005E-2</v>
      </c>
      <c r="Z18" s="14">
        <v>1.3549984468435E-2</v>
      </c>
      <c r="AA18" s="14">
        <v>-3.1308809428988699E-2</v>
      </c>
      <c r="AB18" s="14">
        <v>-5.0941188917172697E-2</v>
      </c>
      <c r="AC18" s="15">
        <v>-4.0910118821279387E-2</v>
      </c>
      <c r="AD18" s="19">
        <f t="array" ref="AD18">MAX(ABS(Y18:AC18))</f>
        <v>5.8507152503110005E-2</v>
      </c>
      <c r="AE18" s="19">
        <f t="array" ref="AE18">MAX(IF(Y$15:AC$15&lt;$AE$15,ABS($Y18:$AC18),0))</f>
        <v>5.0941188917172697E-2</v>
      </c>
    </row>
    <row r="19" spans="2:31" x14ac:dyDescent="0.25">
      <c r="B19" s="9">
        <v>0</v>
      </c>
      <c r="C19" s="10">
        <v>200</v>
      </c>
      <c r="D19" s="14">
        <v>0.41824669476782</v>
      </c>
      <c r="E19" s="14">
        <v>0.165169619171009</v>
      </c>
      <c r="F19" s="14">
        <v>8.67400870534418E-2</v>
      </c>
      <c r="G19" s="14">
        <v>4.6637208634275701E-2</v>
      </c>
      <c r="H19" s="15">
        <v>2.1457986016685002E-3</v>
      </c>
      <c r="W19" s="9">
        <v>0</v>
      </c>
      <c r="X19" s="10">
        <v>200</v>
      </c>
      <c r="Y19" s="14">
        <v>7.5276947678200035E-3</v>
      </c>
      <c r="Z19" s="14">
        <v>-1.7372380828991008E-2</v>
      </c>
      <c r="AA19" s="14">
        <v>-1.5939912946558193E-2</v>
      </c>
      <c r="AB19" s="14">
        <v>-1.9077791365724295E-2</v>
      </c>
      <c r="AC19" s="15">
        <v>-4.3489601398331502E-2</v>
      </c>
      <c r="AD19" s="19">
        <f t="array" ref="AD19">MAX(ABS(Y19:AC19))</f>
        <v>4.3489601398331502E-2</v>
      </c>
      <c r="AE19" s="19">
        <f t="array" ref="AE19">MAX(IF(Y$15:AC$15&lt;$AE$15,ABS($Y19:$AC19),0))</f>
        <v>4.3489601398331502E-2</v>
      </c>
    </row>
    <row r="20" spans="2:31" x14ac:dyDescent="0.25">
      <c r="B20" s="9">
        <v>1E-3</v>
      </c>
      <c r="C20" s="10">
        <v>200</v>
      </c>
      <c r="D20" s="14">
        <v>0.45596339469835501</v>
      </c>
      <c r="E20" s="14">
        <v>0.15803786721000099</v>
      </c>
      <c r="F20" s="14">
        <v>8.3113330864212298E-2</v>
      </c>
      <c r="G20" s="14">
        <v>3.38799039233997E-2</v>
      </c>
      <c r="H20" s="15">
        <v>1.33736264058793E-2</v>
      </c>
      <c r="W20" s="9">
        <v>1E-3</v>
      </c>
      <c r="X20" s="10">
        <v>200</v>
      </c>
      <c r="Y20" s="14">
        <v>4.5244394698355006E-2</v>
      </c>
      <c r="Z20" s="14">
        <v>-2.4504132789999022E-2</v>
      </c>
      <c r="AA20" s="14">
        <v>-1.9566669135787695E-2</v>
      </c>
      <c r="AB20" s="14">
        <v>-3.1835096076600296E-2</v>
      </c>
      <c r="AC20" s="15">
        <v>-3.2261773594120698E-2</v>
      </c>
      <c r="AD20" s="19">
        <f t="array" ref="AD20">MAX(ABS(Y20:AC20))</f>
        <v>4.5244394698355006E-2</v>
      </c>
      <c r="AE20" s="19">
        <f t="array" ref="AE20">MAX(IF(Y$15:AC$15&lt;$AE$15,ABS($Y20:$AC20),0))</f>
        <v>3.2261773594120698E-2</v>
      </c>
    </row>
    <row r="21" spans="2:31" x14ac:dyDescent="0.25">
      <c r="B21" s="9">
        <v>0</v>
      </c>
      <c r="C21" s="10">
        <v>400</v>
      </c>
      <c r="D21" s="14">
        <v>0.48921249405730399</v>
      </c>
      <c r="E21" s="14">
        <v>0.133136748393342</v>
      </c>
      <c r="F21" s="14">
        <v>8.3792097036747504E-2</v>
      </c>
      <c r="G21" s="14">
        <v>4.1389318999051503E-2</v>
      </c>
      <c r="H21" s="15">
        <v>3.8676793178743001E-2</v>
      </c>
      <c r="W21" s="9">
        <v>0</v>
      </c>
      <c r="X21" s="10">
        <v>400</v>
      </c>
      <c r="Y21" s="14">
        <v>7.8493494057303992E-2</v>
      </c>
      <c r="Z21" s="14">
        <v>-4.9405251606658013E-2</v>
      </c>
      <c r="AA21" s="14">
        <v>-1.888790296325249E-2</v>
      </c>
      <c r="AB21" s="14">
        <v>-2.4325681000948493E-2</v>
      </c>
      <c r="AC21" s="15">
        <v>-6.958606821256999E-3</v>
      </c>
      <c r="AD21" s="19">
        <f t="array" ref="AD21">MAX(ABS(Y21:AC21))</f>
        <v>7.8493494057303992E-2</v>
      </c>
      <c r="AE21" s="19">
        <f t="array" ref="AE21">MAX(IF(Y$15:AC$15&lt;$AE$15,ABS($Y21:$AC21),0))</f>
        <v>2.4325681000948493E-2</v>
      </c>
    </row>
    <row r="22" spans="2:31" x14ac:dyDescent="0.25">
      <c r="B22" s="9">
        <v>1E-3</v>
      </c>
      <c r="C22" s="10">
        <v>400</v>
      </c>
      <c r="D22" s="14">
        <v>0.43648026088402903</v>
      </c>
      <c r="E22" s="14">
        <v>0.16502876759537499</v>
      </c>
      <c r="F22" s="14">
        <v>7.1596345186754201E-2</v>
      </c>
      <c r="G22" s="14">
        <v>6.56417487698817E-2</v>
      </c>
      <c r="H22" s="15">
        <v>2.29863587475569E-2</v>
      </c>
      <c r="W22" s="9">
        <v>1E-3</v>
      </c>
      <c r="X22" s="10">
        <v>400</v>
      </c>
      <c r="Y22" s="14">
        <v>2.5761260884029025E-2</v>
      </c>
      <c r="Z22" s="14">
        <v>-1.7513232404625018E-2</v>
      </c>
      <c r="AA22" s="14">
        <v>-3.1083654813245792E-2</v>
      </c>
      <c r="AB22" s="14">
        <v>-7.3251230118295818E-5</v>
      </c>
      <c r="AC22" s="15">
        <v>-2.2649041252443099E-2</v>
      </c>
      <c r="AD22" s="19">
        <f t="array" ref="AD22">MAX(ABS(Y22:AC22))</f>
        <v>3.1083654813245792E-2</v>
      </c>
      <c r="AE22" s="19">
        <f t="array" ref="AE22">MAX(IF(Y$15:AC$15&lt;$AE$15,ABS($Y22:$AC22),0))</f>
        <v>2.2649041252443099E-2</v>
      </c>
    </row>
    <row r="23" spans="2:31" x14ac:dyDescent="0.25">
      <c r="B23" s="9">
        <v>0</v>
      </c>
      <c r="C23" s="10">
        <v>800</v>
      </c>
      <c r="D23" s="14">
        <v>0.44421473553908197</v>
      </c>
      <c r="E23" s="14">
        <v>0.18609842410171401</v>
      </c>
      <c r="F23" s="14">
        <v>9.6179550397543195E-2</v>
      </c>
      <c r="G23" s="14">
        <v>4.8426339116767497E-2</v>
      </c>
      <c r="H23" s="15">
        <v>2.5780571711834399E-2</v>
      </c>
      <c r="W23" s="9">
        <v>0</v>
      </c>
      <c r="X23" s="10">
        <v>800</v>
      </c>
      <c r="Y23" s="14">
        <v>3.3495735539081972E-2</v>
      </c>
      <c r="Z23" s="14">
        <v>3.5564241017140008E-3</v>
      </c>
      <c r="AA23" s="14">
        <v>-6.5004496024567981E-3</v>
      </c>
      <c r="AB23" s="14">
        <v>-1.7288660883232498E-2</v>
      </c>
      <c r="AC23" s="15">
        <v>-1.98548282881656E-2</v>
      </c>
      <c r="AD23" s="19">
        <f t="array" ref="AD23">MAX(ABS(Y23:AC23))</f>
        <v>3.3495735539081972E-2</v>
      </c>
      <c r="AE23" s="19">
        <f t="array" ref="AE23">MAX(IF(Y$15:AC$15&lt;$AE$15,ABS($Y23:$AC23),0))</f>
        <v>1.98548282881656E-2</v>
      </c>
    </row>
    <row r="24" spans="2:31" x14ac:dyDescent="0.25">
      <c r="B24" s="9">
        <v>1E-3</v>
      </c>
      <c r="C24" s="10">
        <v>800</v>
      </c>
      <c r="D24" s="14">
        <v>0.44290058625434497</v>
      </c>
      <c r="E24" s="14">
        <v>0.183028295898576</v>
      </c>
      <c r="F24" s="14">
        <v>8.3456738059778601E-2</v>
      </c>
      <c r="G24" s="14">
        <v>5.0105126119354998E-2</v>
      </c>
      <c r="H24" s="15">
        <v>4.1511555565491201E-2</v>
      </c>
      <c r="W24" s="9">
        <v>1E-3</v>
      </c>
      <c r="X24" s="10">
        <v>800</v>
      </c>
      <c r="Y24" s="14">
        <v>3.2181586254344974E-2</v>
      </c>
      <c r="Z24" s="14">
        <v>4.8629589857598909E-4</v>
      </c>
      <c r="AA24" s="14">
        <v>-1.9223261940221392E-2</v>
      </c>
      <c r="AB24" s="14">
        <v>-1.5609873880644998E-2</v>
      </c>
      <c r="AC24" s="15">
        <v>-4.1238444345087985E-3</v>
      </c>
      <c r="AD24" s="19">
        <f t="array" ref="AD24">MAX(ABS(Y24:AC24))</f>
        <v>3.2181586254344974E-2</v>
      </c>
      <c r="AE24" s="19">
        <f t="array" ref="AE24">MAX(IF(Y$15:AC$15&lt;$AE$15,ABS($Y24:$AC24),0))</f>
        <v>1.5609873880644998E-2</v>
      </c>
    </row>
    <row r="25" spans="2:31" x14ac:dyDescent="0.25">
      <c r="B25" s="9">
        <v>0</v>
      </c>
      <c r="C25" s="10">
        <v>1600</v>
      </c>
      <c r="D25" s="14">
        <v>0.435970407866416</v>
      </c>
      <c r="E25" s="14">
        <v>0.18216666324375699</v>
      </c>
      <c r="F25" s="14">
        <v>9.6128021552154094E-2</v>
      </c>
      <c r="G25" s="14">
        <v>5.7668938938051501E-2</v>
      </c>
      <c r="H25" s="15">
        <v>4.0422622532618101E-2</v>
      </c>
      <c r="W25" s="9">
        <v>0</v>
      </c>
      <c r="X25" s="10">
        <v>1600</v>
      </c>
      <c r="Y25" s="14">
        <v>2.5251407866415998E-2</v>
      </c>
      <c r="Z25" s="14">
        <v>-3.7533675624301654E-4</v>
      </c>
      <c r="AA25" s="14">
        <v>-6.5519784478458992E-3</v>
      </c>
      <c r="AB25" s="14">
        <v>-8.0460610619484951E-3</v>
      </c>
      <c r="AC25" s="15">
        <v>-5.2127774673818988E-3</v>
      </c>
      <c r="AD25" s="19">
        <f t="array" ref="AD25">MAX(ABS(Y25:AC25))</f>
        <v>2.5251407866415998E-2</v>
      </c>
      <c r="AE25" s="19">
        <f t="array" ref="AE25">MAX(IF(Y$15:AC$15&lt;$AE$15,ABS($Y25:$AC25),0))</f>
        <v>8.0460610619484951E-3</v>
      </c>
    </row>
    <row r="26" spans="2:31" ht="15.75" thickBot="1" x14ac:dyDescent="0.3">
      <c r="B26" s="11">
        <v>1E-3</v>
      </c>
      <c r="C26" s="13">
        <v>1600</v>
      </c>
      <c r="D26" s="16">
        <v>0.44171911462517899</v>
      </c>
      <c r="E26" s="16">
        <v>0.179087540914662</v>
      </c>
      <c r="F26" s="16">
        <v>9.7222968220717604E-2</v>
      </c>
      <c r="G26" s="16">
        <v>6.0046761838397598E-2</v>
      </c>
      <c r="H26" s="17">
        <v>3.6812331699254602E-2</v>
      </c>
      <c r="W26" s="11">
        <v>1E-3</v>
      </c>
      <c r="X26" s="13">
        <v>1600</v>
      </c>
      <c r="Y26" s="16">
        <v>3.1000114625178987E-2</v>
      </c>
      <c r="Z26" s="16">
        <v>-3.4544590853380075E-3</v>
      </c>
      <c r="AA26" s="16">
        <v>-5.4570317792823897E-3</v>
      </c>
      <c r="AB26" s="16">
        <v>-5.6682381616023972E-3</v>
      </c>
      <c r="AC26" s="17">
        <v>-8.8230683007453972E-3</v>
      </c>
      <c r="AD26" s="20">
        <f t="array" ref="AD26">MAX(ABS(Y26:AC26))</f>
        <v>3.1000114625178987E-2</v>
      </c>
      <c r="AE26" s="20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f t="shared" ref="D29:H29" si="0">AVERAGE(D31:D40)</f>
        <v>0.4624762283894005</v>
      </c>
      <c r="E29" s="23">
        <f t="shared" si="0"/>
        <v>0.60038102731573906</v>
      </c>
      <c r="F29" s="23">
        <f t="shared" si="0"/>
        <v>0.73763101437339118</v>
      </c>
      <c r="G29" s="23">
        <f t="shared" si="0"/>
        <v>0.87608066620390945</v>
      </c>
      <c r="H29" s="24">
        <f t="shared" si="0"/>
        <v>1</v>
      </c>
      <c r="W29" s="21" t="str">
        <f t="array" ref="W29:AC30">B29:H30</f>
        <v>random.optimized.S</v>
      </c>
      <c r="X29" s="22" t="str">
        <v>Exact</v>
      </c>
      <c r="Y29" s="23">
        <v>0.4624762283894005</v>
      </c>
      <c r="Z29" s="23">
        <v>0.60038102731573906</v>
      </c>
      <c r="AA29" s="23">
        <v>0.73763101437339118</v>
      </c>
      <c r="AB29" s="23">
        <v>0.87608066620390945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0.46116261011729798</v>
      </c>
      <c r="E31" s="14">
        <v>0.60523868025569005</v>
      </c>
      <c r="F31" s="14">
        <v>0.759317528701411</v>
      </c>
      <c r="G31" s="14">
        <v>0.91567989696007401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-1.3136182721025236E-3</v>
      </c>
      <c r="Z31" s="14">
        <v>4.857652939950996E-3</v>
      </c>
      <c r="AA31" s="14">
        <v>2.1686514328019824E-2</v>
      </c>
      <c r="AB31" s="14">
        <v>3.9599230756164561E-2</v>
      </c>
      <c r="AC31" s="15">
        <v>0</v>
      </c>
      <c r="AD31" s="19">
        <f t="array" ref="AD31">MAX(ABS(Y31:AC31))</f>
        <v>3.9599230756164561E-2</v>
      </c>
      <c r="AE31" s="19">
        <f t="array" ref="AE31">MAX(IF($Y$29:$AC$29&gt;1-$AE$29,ABS($Y31:$AC31),0))</f>
        <v>0</v>
      </c>
    </row>
    <row r="32" spans="2:31" x14ac:dyDescent="0.25">
      <c r="B32" s="9">
        <v>1E-3</v>
      </c>
      <c r="C32" s="10">
        <v>100</v>
      </c>
      <c r="D32" s="14">
        <v>0.50272597530129803</v>
      </c>
      <c r="E32" s="14">
        <v>0.72925010915416999</v>
      </c>
      <c r="F32" s="14">
        <v>0.92207057699016604</v>
      </c>
      <c r="G32" s="14">
        <v>1.00000000000001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1E-3</v>
      </c>
      <c r="X32" s="10">
        <v>100</v>
      </c>
      <c r="Y32" s="14">
        <v>4.0249746911897533E-2</v>
      </c>
      <c r="Z32" s="14">
        <v>0.12886908183843093</v>
      </c>
      <c r="AA32" s="14">
        <v>0.18443956261677485</v>
      </c>
      <c r="AB32" s="14">
        <v>0.12391933379610054</v>
      </c>
      <c r="AC32" s="15">
        <v>0</v>
      </c>
      <c r="AD32" s="19">
        <f t="array" ref="AD32">MAX(ABS(Y32:AC32))</f>
        <v>0.18443956261677485</v>
      </c>
      <c r="AE32" s="19">
        <f t="array" ref="AE32">MAX(IF($Y$29:$AC$29&gt;1-$AE$29,ABS($Y32:$AC32),0))</f>
        <v>0</v>
      </c>
    </row>
    <row r="33" spans="2:31" x14ac:dyDescent="0.25">
      <c r="B33" s="9">
        <v>0</v>
      </c>
      <c r="C33" s="10">
        <v>200</v>
      </c>
      <c r="D33" s="14">
        <v>0.48627138495693201</v>
      </c>
      <c r="E33" s="14">
        <v>0.62198762209481395</v>
      </c>
      <c r="F33" s="14">
        <v>0.72687590035886496</v>
      </c>
      <c r="G33" s="14">
        <v>0.85835318617199796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2.3795156567531506E-2</v>
      </c>
      <c r="Z33" s="14">
        <v>2.1606594779074895E-2</v>
      </c>
      <c r="AA33" s="14">
        <v>-1.0755114014526224E-2</v>
      </c>
      <c r="AB33" s="14">
        <v>-1.7727480031911491E-2</v>
      </c>
      <c r="AC33" s="15">
        <v>0</v>
      </c>
      <c r="AD33" s="19">
        <f t="array" ref="AD33">MAX(ABS(Y33:AC33))</f>
        <v>2.3795156567531506E-2</v>
      </c>
      <c r="AE33" s="19">
        <f t="array" ref="AE33">MAX(IF($Y$29:$AC$29&gt;1-$AE$29,ABS($Y33:$AC33),0))</f>
        <v>0</v>
      </c>
    </row>
    <row r="34" spans="2:31" x14ac:dyDescent="0.25">
      <c r="B34" s="9">
        <v>1E-3</v>
      </c>
      <c r="C34" s="10">
        <v>200</v>
      </c>
      <c r="D34" s="14">
        <v>0.43941450329860898</v>
      </c>
      <c r="E34" s="14">
        <v>0.58137689877452303</v>
      </c>
      <c r="F34" s="14">
        <v>0.69015349234532897</v>
      </c>
      <c r="G34" s="14">
        <v>0.862888456600301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1E-3</v>
      </c>
      <c r="X34" s="10">
        <v>200</v>
      </c>
      <c r="Y34" s="14">
        <v>-2.3061725090791518E-2</v>
      </c>
      <c r="Z34" s="14">
        <v>-1.9004128541216025E-2</v>
      </c>
      <c r="AA34" s="14">
        <v>-4.7477522028062213E-2</v>
      </c>
      <c r="AB34" s="14">
        <v>-1.3192209603608451E-2</v>
      </c>
      <c r="AC34" s="15">
        <v>0</v>
      </c>
      <c r="AD34" s="19">
        <f t="array" ref="AD34">MAX(ABS(Y34:AC34))</f>
        <v>4.7477522028062213E-2</v>
      </c>
      <c r="AE34" s="19">
        <f t="array" ref="AE34">MAX(IF($Y$29:$AC$29&gt;1-$AE$29,ABS($Y34:$AC34),0))</f>
        <v>0</v>
      </c>
    </row>
    <row r="35" spans="2:31" x14ac:dyDescent="0.25">
      <c r="B35" s="9">
        <v>0</v>
      </c>
      <c r="C35" s="10">
        <v>400</v>
      </c>
      <c r="D35" s="14">
        <v>0.46357229526937499</v>
      </c>
      <c r="E35" s="14">
        <v>0.55738124190023197</v>
      </c>
      <c r="F35" s="14">
        <v>0.67598259095858704</v>
      </c>
      <c r="G35" s="14">
        <v>0.87914252672228399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1.0960668799744888E-3</v>
      </c>
      <c r="Z35" s="14">
        <v>-4.2999785415507086E-2</v>
      </c>
      <c r="AA35" s="14">
        <v>-6.1648423414804143E-2</v>
      </c>
      <c r="AB35" s="14">
        <v>3.0618605183745373E-3</v>
      </c>
      <c r="AC35" s="15">
        <v>0</v>
      </c>
      <c r="AD35" s="19">
        <f t="array" ref="AD35">MAX(ABS(Y35:AC35))</f>
        <v>6.1648423414804143E-2</v>
      </c>
      <c r="AE35" s="19">
        <f t="array" ref="AE35">MAX(IF($Y$29:$AC$29&gt;1-$AE$29,ABS($Y35:$AC35),0))</f>
        <v>0</v>
      </c>
    </row>
    <row r="36" spans="2:31" x14ac:dyDescent="0.25">
      <c r="B36" s="9">
        <v>1E-3</v>
      </c>
      <c r="C36" s="10">
        <v>400</v>
      </c>
      <c r="D36" s="14">
        <v>0.47061977809633398</v>
      </c>
      <c r="E36" s="14">
        <v>0.56944417872069097</v>
      </c>
      <c r="F36" s="14">
        <v>0.69344879558712602</v>
      </c>
      <c r="G36" s="14">
        <v>0.85516431760351597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1E-3</v>
      </c>
      <c r="X36" s="10">
        <v>400</v>
      </c>
      <c r="Y36" s="14">
        <v>8.1435497069334839E-3</v>
      </c>
      <c r="Z36" s="14">
        <v>-3.0936848595048083E-2</v>
      </c>
      <c r="AA36" s="14">
        <v>-4.4182218786265159E-2</v>
      </c>
      <c r="AB36" s="14">
        <v>-2.0916348600393486E-2</v>
      </c>
      <c r="AC36" s="15">
        <v>0</v>
      </c>
      <c r="AD36" s="19">
        <f t="array" ref="AD36">MAX(ABS(Y36:AC36))</f>
        <v>4.4182218786265159E-2</v>
      </c>
      <c r="AE36" s="19">
        <f t="array" ref="AE36">MAX(IF($Y$29:$AC$29&gt;1-$AE$29,ABS($Y36:$AC36),0))</f>
        <v>0</v>
      </c>
    </row>
    <row r="37" spans="2:31" x14ac:dyDescent="0.25">
      <c r="B37" s="9">
        <v>0</v>
      </c>
      <c r="C37" s="10">
        <v>800</v>
      </c>
      <c r="D37" s="14">
        <v>0.46909280757253702</v>
      </c>
      <c r="E37" s="14">
        <v>0.58853769323740301</v>
      </c>
      <c r="F37" s="14">
        <v>0.74042561040744503</v>
      </c>
      <c r="G37" s="14">
        <v>0.84894503080632699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6.6165791831365173E-3</v>
      </c>
      <c r="Z37" s="14">
        <v>-1.1843334078336043E-2</v>
      </c>
      <c r="AA37" s="14">
        <v>2.7945960340538534E-3</v>
      </c>
      <c r="AB37" s="14">
        <v>-2.7135635397582458E-2</v>
      </c>
      <c r="AC37" s="15">
        <v>0</v>
      </c>
      <c r="AD37" s="19">
        <f t="array" ref="AD37">MAX(ABS(Y37:AC37))</f>
        <v>2.7135635397582458E-2</v>
      </c>
      <c r="AE37" s="19">
        <f t="array" ref="AE37">MAX(IF($Y$29:$AC$29&gt;1-$AE$29,ABS($Y37:$AC37),0))</f>
        <v>0</v>
      </c>
    </row>
    <row r="38" spans="2:31" x14ac:dyDescent="0.25">
      <c r="B38" s="9">
        <v>1E-3</v>
      </c>
      <c r="C38" s="10">
        <v>800</v>
      </c>
      <c r="D38" s="14">
        <v>0.44515260784115002</v>
      </c>
      <c r="E38" s="14">
        <v>0.57419295314753704</v>
      </c>
      <c r="F38" s="14">
        <v>0.71965099059512505</v>
      </c>
      <c r="G38" s="14">
        <v>0.85198248957592304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1E-3</v>
      </c>
      <c r="X38" s="10">
        <v>800</v>
      </c>
      <c r="Y38" s="14">
        <v>-1.7323620548250485E-2</v>
      </c>
      <c r="Z38" s="14">
        <v>-2.6188074168202014E-2</v>
      </c>
      <c r="AA38" s="14">
        <v>-1.798002377826613E-2</v>
      </c>
      <c r="AB38" s="14">
        <v>-2.4098176627986412E-2</v>
      </c>
      <c r="AC38" s="15">
        <v>0</v>
      </c>
      <c r="AD38" s="19">
        <f t="array" ref="AD38">MAX(ABS(Y38:AC38))</f>
        <v>2.6188074168202014E-2</v>
      </c>
      <c r="AE38" s="19">
        <f t="array" ref="AE38">MAX(IF($Y$29:$AC$29&gt;1-$AE$29,ABS($Y38:$AC38),0))</f>
        <v>0</v>
      </c>
    </row>
    <row r="39" spans="2:31" x14ac:dyDescent="0.25">
      <c r="B39" s="9">
        <v>0</v>
      </c>
      <c r="C39" s="10">
        <v>1600</v>
      </c>
      <c r="D39" s="14">
        <v>0.44390343031682</v>
      </c>
      <c r="E39" s="14">
        <v>0.52746028846939697</v>
      </c>
      <c r="F39" s="14">
        <v>0.705952619220092</v>
      </c>
      <c r="G39" s="14">
        <v>0.84859030062784802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-1.8572798072580499E-2</v>
      </c>
      <c r="Z39" s="14">
        <v>-7.2920738846342092E-2</v>
      </c>
      <c r="AA39" s="14">
        <v>-3.1678395153299177E-2</v>
      </c>
      <c r="AB39" s="14">
        <v>-2.7490365576061437E-2</v>
      </c>
      <c r="AC39" s="15">
        <v>0</v>
      </c>
      <c r="AD39" s="19">
        <f t="array" ref="AD39">MAX(ABS(Y39:AC39))</f>
        <v>7.2920738846342092E-2</v>
      </c>
      <c r="AE39" s="19">
        <f t="array" ref="AE39">MAX(IF($Y$29:$AC$29&gt;1-$AE$29,ABS($Y39:$AC39),0))</f>
        <v>0</v>
      </c>
    </row>
    <row r="40" spans="2:31" ht="15.75" thickBot="1" x14ac:dyDescent="0.3">
      <c r="B40" s="11">
        <v>1E-3</v>
      </c>
      <c r="C40" s="13">
        <v>1600</v>
      </c>
      <c r="D40" s="16">
        <v>0.442846891123652</v>
      </c>
      <c r="E40" s="16">
        <v>0.64894060740293402</v>
      </c>
      <c r="F40" s="16">
        <v>0.74243203856976703</v>
      </c>
      <c r="G40" s="16">
        <v>0.840060456970813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1E-3</v>
      </c>
      <c r="X40" s="13">
        <v>1600</v>
      </c>
      <c r="Y40" s="16">
        <v>-1.9629337265748503E-2</v>
      </c>
      <c r="Z40" s="16">
        <v>4.8559580087194965E-2</v>
      </c>
      <c r="AA40" s="16">
        <v>4.8010241963758471E-3</v>
      </c>
      <c r="AB40" s="16">
        <v>-3.6020209233096456E-2</v>
      </c>
      <c r="AC40" s="17">
        <v>0</v>
      </c>
      <c r="AD40" s="20">
        <f t="array" ref="AD40">MAX(ABS(Y40:AC40))</f>
        <v>4.8559580087194965E-2</v>
      </c>
      <c r="AE40" s="20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AVERAGE(D44:D53)</f>
        <v>0.43302672133306191</v>
      </c>
      <c r="E42" s="23">
        <f t="shared" ref="E42:H42" si="1">AVERAGE(E44:E53)</f>
        <v>0.67278226339048763</v>
      </c>
      <c r="F42" s="23">
        <f t="shared" si="1"/>
        <v>0.82702143537613537</v>
      </c>
      <c r="G42" s="23">
        <f t="shared" si="1"/>
        <v>0.9336912389589106</v>
      </c>
      <c r="H42" s="24">
        <f t="shared" si="1"/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3.788732509387361E-2</v>
      </c>
      <c r="Z42" s="53">
        <v>3.788732509387361E-2</v>
      </c>
      <c r="AA42" s="53">
        <v>3.788732509387361E-2</v>
      </c>
      <c r="AB42" s="53">
        <v>3.788732509387361E-2</v>
      </c>
      <c r="AC42" s="54">
        <v>3.788732509387361E-2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0.41334767714119902</v>
      </c>
      <c r="E44" s="14">
        <v>0.75504747968908303</v>
      </c>
      <c r="F44" s="14">
        <v>0.915639928408297</v>
      </c>
      <c r="G44" s="14">
        <v>0.98342459293403195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-4.7814932976098956E-2</v>
      </c>
      <c r="Z44" s="14">
        <v>0.14980879943339298</v>
      </c>
      <c r="AA44" s="14">
        <v>0.15632239970688599</v>
      </c>
      <c r="AB44" s="14">
        <v>6.7744695973957936E-2</v>
      </c>
      <c r="AC44" s="15">
        <v>0</v>
      </c>
      <c r="AD44" s="19">
        <f t="array" ref="AD44">MAX(ABS(Y44:AC44))</f>
        <v>0.15632239970688599</v>
      </c>
      <c r="AE44" s="19">
        <f t="array" ref="AE44">MAX(IF($Y$42:$AC$42&gt;1-$AE$42,ABS($Y44:$AC44),0))</f>
        <v>0</v>
      </c>
    </row>
    <row r="45" spans="2:31" x14ac:dyDescent="0.25">
      <c r="B45" s="9">
        <v>1E-3</v>
      </c>
      <c r="C45" s="10">
        <v>100</v>
      </c>
      <c r="D45" s="14">
        <v>0.35221184749689</v>
      </c>
      <c r="E45" s="14">
        <v>0.65825798988805495</v>
      </c>
      <c r="F45" s="14">
        <v>0.92359935861249398</v>
      </c>
      <c r="G45" s="14">
        <v>0.97850840171082598</v>
      </c>
      <c r="H45" s="15">
        <v>1</v>
      </c>
      <c r="W45" s="9">
        <v>1E-3</v>
      </c>
      <c r="X45" s="10">
        <v>100</v>
      </c>
      <c r="Y45" s="14">
        <v>-0.15051412780440804</v>
      </c>
      <c r="Z45" s="14">
        <v>-7.0992119266115039E-2</v>
      </c>
      <c r="AA45" s="14">
        <v>1.528781622327946E-3</v>
      </c>
      <c r="AB45" s="14">
        <v>-2.1491598289184011E-2</v>
      </c>
      <c r="AC45" s="15">
        <v>0</v>
      </c>
      <c r="AD45" s="19">
        <f t="array" ref="AD45">MAX(ABS(Y45:AC45))</f>
        <v>0.15051412780440804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0.41824669476782</v>
      </c>
      <c r="E46" s="14">
        <v>0.64270876600549298</v>
      </c>
      <c r="F46" s="14">
        <v>0.80806771238713504</v>
      </c>
      <c r="G46" s="14">
        <v>0.98031142777833002</v>
      </c>
      <c r="H46" s="15">
        <v>1</v>
      </c>
      <c r="W46" s="9">
        <v>0</v>
      </c>
      <c r="X46" s="10">
        <v>200</v>
      </c>
      <c r="Y46" s="14">
        <v>-6.8024690189112003E-2</v>
      </c>
      <c r="Z46" s="14">
        <v>2.072114391067903E-2</v>
      </c>
      <c r="AA46" s="14">
        <v>8.1191812028270083E-2</v>
      </c>
      <c r="AB46" s="14">
        <v>0.12195824160633206</v>
      </c>
      <c r="AC46" s="15">
        <v>0</v>
      </c>
      <c r="AD46" s="19">
        <f t="array" ref="AD46">MAX(ABS(Y46:AC46))</f>
        <v>0.12195824160633206</v>
      </c>
      <c r="AE46" s="19">
        <f t="array" ref="AE46">MAX(IF($Y$42:$AC$42&gt;1-$AE$42,ABS($Y46:$AC46),0))</f>
        <v>0</v>
      </c>
    </row>
    <row r="47" spans="2:31" x14ac:dyDescent="0.25">
      <c r="B47" s="9">
        <v>1E-3</v>
      </c>
      <c r="C47" s="10">
        <v>200</v>
      </c>
      <c r="D47" s="14">
        <v>0.45596339469835501</v>
      </c>
      <c r="E47" s="14">
        <v>0.66951875372400704</v>
      </c>
      <c r="F47" s="14">
        <v>0.81462920101246195</v>
      </c>
      <c r="G47" s="14">
        <v>0.94773613960546799</v>
      </c>
      <c r="H47" s="15">
        <v>1</v>
      </c>
      <c r="W47" s="9">
        <v>1E-3</v>
      </c>
      <c r="X47" s="10">
        <v>200</v>
      </c>
      <c r="Y47" s="14">
        <v>1.6548891399746024E-2</v>
      </c>
      <c r="Z47" s="14">
        <v>8.8141854949484011E-2</v>
      </c>
      <c r="AA47" s="14">
        <v>0.12447570866713298</v>
      </c>
      <c r="AB47" s="14">
        <v>8.4847683005166985E-2</v>
      </c>
      <c r="AC47" s="15">
        <v>0</v>
      </c>
      <c r="AD47" s="19">
        <f t="array" ref="AD47">MAX(ABS(Y47:AC47))</f>
        <v>0.12447570866713298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0.48921249405730399</v>
      </c>
      <c r="E48" s="14">
        <v>0.65807821561162805</v>
      </c>
      <c r="F48" s="14">
        <v>0.78687673706084904</v>
      </c>
      <c r="G48" s="14">
        <v>0.88066408683571196</v>
      </c>
      <c r="H48" s="15">
        <v>1</v>
      </c>
      <c r="W48" s="9">
        <v>0</v>
      </c>
      <c r="X48" s="10">
        <v>400</v>
      </c>
      <c r="Y48" s="14">
        <v>2.5640198787929003E-2</v>
      </c>
      <c r="Z48" s="14">
        <v>0.10069697371139608</v>
      </c>
      <c r="AA48" s="14">
        <v>0.110894146102262</v>
      </c>
      <c r="AB48" s="14">
        <v>1.5215601134279666E-3</v>
      </c>
      <c r="AC48" s="15">
        <v>0</v>
      </c>
      <c r="AD48" s="19">
        <f t="array" ref="AD48">MAX(ABS(Y48:AC48))</f>
        <v>0.110894146102262</v>
      </c>
      <c r="AE48" s="19">
        <f t="array" ref="AE48">MAX(IF($Y$42:$AC$42&gt;1-$AE$42,ABS($Y48:$AC48),0))</f>
        <v>0</v>
      </c>
    </row>
    <row r="49" spans="2:31" x14ac:dyDescent="0.25">
      <c r="B49" s="9">
        <v>1E-3</v>
      </c>
      <c r="C49" s="10">
        <v>400</v>
      </c>
      <c r="D49" s="14">
        <v>0.43648026088402903</v>
      </c>
      <c r="E49" s="14">
        <v>0.65696205261211105</v>
      </c>
      <c r="F49" s="14">
        <v>0.78276777017343502</v>
      </c>
      <c r="G49" s="14">
        <v>0.92468530251720904</v>
      </c>
      <c r="H49" s="15">
        <v>1</v>
      </c>
      <c r="W49" s="9">
        <v>1E-3</v>
      </c>
      <c r="X49" s="10">
        <v>400</v>
      </c>
      <c r="Y49" s="14">
        <v>-3.413951721230496E-2</v>
      </c>
      <c r="Z49" s="14">
        <v>8.7517873891420073E-2</v>
      </c>
      <c r="AA49" s="14">
        <v>8.9318974586308997E-2</v>
      </c>
      <c r="AB49" s="14">
        <v>6.9520984913693074E-2</v>
      </c>
      <c r="AC49" s="15">
        <v>0</v>
      </c>
      <c r="AD49" s="19">
        <f t="array" ref="AD49">MAX(ABS(Y49:AC49))</f>
        <v>8.9318974586308997E-2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0.44421473553908197</v>
      </c>
      <c r="E50" s="14">
        <v>0.68053063764378996</v>
      </c>
      <c r="F50" s="14">
        <v>0.82532555889419801</v>
      </c>
      <c r="G50" s="14">
        <v>0.92680146546224096</v>
      </c>
      <c r="H50" s="15">
        <v>1</v>
      </c>
      <c r="W50" s="9">
        <v>0</v>
      </c>
      <c r="X50" s="10">
        <v>800</v>
      </c>
      <c r="Y50" s="14">
        <v>-2.4878072033455045E-2</v>
      </c>
      <c r="Z50" s="14">
        <v>9.1992944406386945E-2</v>
      </c>
      <c r="AA50" s="14">
        <v>8.4899948486752974E-2</v>
      </c>
      <c r="AB50" s="14">
        <v>7.7856434655913964E-2</v>
      </c>
      <c r="AC50" s="15">
        <v>0</v>
      </c>
      <c r="AD50" s="19">
        <f t="array" ref="AD50">MAX(ABS(Y50:AC50))</f>
        <v>9.1992944406386945E-2</v>
      </c>
      <c r="AE50" s="19">
        <f t="array" ref="AE50">MAX(IF($Y$42:$AC$42&gt;1-$AE$42,ABS($Y50:$AC50),0))</f>
        <v>0</v>
      </c>
    </row>
    <row r="51" spans="2:31" x14ac:dyDescent="0.25">
      <c r="B51" s="9">
        <v>1E-3</v>
      </c>
      <c r="C51" s="10">
        <v>800</v>
      </c>
      <c r="D51" s="14">
        <v>0.44290058625434497</v>
      </c>
      <c r="E51" s="14">
        <v>0.67371883152600498</v>
      </c>
      <c r="F51" s="14">
        <v>0.80226867349403097</v>
      </c>
      <c r="G51" s="14">
        <v>0.89815146968411996</v>
      </c>
      <c r="H51" s="15">
        <v>1</v>
      </c>
      <c r="W51" s="9">
        <v>1E-3</v>
      </c>
      <c r="X51" s="10">
        <v>800</v>
      </c>
      <c r="Y51" s="14">
        <v>-2.2520215868050419E-3</v>
      </c>
      <c r="Z51" s="14">
        <v>9.9525878378467936E-2</v>
      </c>
      <c r="AA51" s="14">
        <v>8.261768289890592E-2</v>
      </c>
      <c r="AB51" s="14">
        <v>4.6168980108196922E-2</v>
      </c>
      <c r="AC51" s="15">
        <v>0</v>
      </c>
      <c r="AD51" s="19">
        <f t="array" ref="AD51">MAX(ABS(Y51:AC51))</f>
        <v>9.9525878378467936E-2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0.435970407866416</v>
      </c>
      <c r="E52" s="14">
        <v>0.66652987147743303</v>
      </c>
      <c r="F52" s="14">
        <v>0.80314092973242701</v>
      </c>
      <c r="G52" s="14">
        <v>0.90372001995033202</v>
      </c>
      <c r="H52" s="15">
        <v>1</v>
      </c>
      <c r="W52" s="9">
        <v>0</v>
      </c>
      <c r="X52" s="10">
        <v>1600</v>
      </c>
      <c r="Y52" s="14">
        <v>-7.9330224504040037E-3</v>
      </c>
      <c r="Z52" s="14">
        <v>0.13906958300803607</v>
      </c>
      <c r="AA52" s="14">
        <v>9.7188310512335008E-2</v>
      </c>
      <c r="AB52" s="14">
        <v>5.5129719322484005E-2</v>
      </c>
      <c r="AC52" s="15">
        <v>0</v>
      </c>
      <c r="AD52" s="19">
        <f t="array" ref="AD52">MAX(ABS(Y52:AC52))</f>
        <v>0.13906958300803607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1E-3</v>
      </c>
      <c r="C53" s="13">
        <v>1600</v>
      </c>
      <c r="D53" s="16">
        <v>0.44171911462517899</v>
      </c>
      <c r="E53" s="16">
        <v>0.66647003572727204</v>
      </c>
      <c r="F53" s="16">
        <v>0.80789848398602604</v>
      </c>
      <c r="G53" s="16">
        <v>0.91290948311083597</v>
      </c>
      <c r="H53" s="17">
        <v>1</v>
      </c>
      <c r="W53" s="11">
        <v>1E-3</v>
      </c>
      <c r="X53" s="13">
        <v>1600</v>
      </c>
      <c r="Y53" s="16">
        <v>-1.1277764984730099E-3</v>
      </c>
      <c r="Z53" s="16">
        <v>1.7529428324338014E-2</v>
      </c>
      <c r="AA53" s="16">
        <v>6.5466445416259011E-2</v>
      </c>
      <c r="AB53" s="16">
        <v>7.2849026140022977E-2</v>
      </c>
      <c r="AC53" s="17">
        <v>0</v>
      </c>
      <c r="AD53" s="20">
        <f t="array" ref="AD53">MAX(ABS(Y53:AC53))</f>
        <v>7.2849026140022977E-2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2019-12-05T04:36:55Z</dcterms:modified>
</cp:coreProperties>
</file>