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3f07ed378e7d1c/Documents/"/>
    </mc:Choice>
  </mc:AlternateContent>
  <xr:revisionPtr revIDLastSave="68" documentId="8_{57B0437E-ADE1-42EB-923F-575CD25D4925}" xr6:coauthVersionLast="47" xr6:coauthVersionMax="47" xr10:uidLastSave="{ECC995CD-79EE-44F9-97AE-AEBF017F6AE1}"/>
  <bookViews>
    <workbookView xWindow="-108" yWindow="-108" windowWidth="23256" windowHeight="12456" activeTab="1" xr2:uid="{4E6EBD2E-5538-499D-A5A7-64140EEB5289}"/>
  </bookViews>
  <sheets>
    <sheet name="question1" sheetId="1" r:id="rId1"/>
    <sheet name="quest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E9" i="2"/>
  <c r="F9" i="2"/>
  <c r="G9" i="2"/>
  <c r="B15" i="2" s="1"/>
  <c r="B22" i="2" s="1"/>
  <c r="H9" i="2"/>
  <c r="C15" i="2" s="1"/>
  <c r="C22" i="2" s="1"/>
  <c r="I9" i="2"/>
  <c r="J9" i="2"/>
  <c r="C16" i="2" s="1"/>
  <c r="C23" i="2" s="1"/>
  <c r="K9" i="2"/>
  <c r="B17" i="2" s="1"/>
  <c r="B24" i="2" s="1"/>
  <c r="L9" i="2"/>
  <c r="C9" i="2"/>
  <c r="C14" i="2"/>
  <c r="C21" i="2" s="1"/>
  <c r="B13" i="2"/>
  <c r="B20" i="2" s="1"/>
  <c r="C17" i="2"/>
  <c r="C24" i="2" s="1"/>
  <c r="B16" i="2"/>
  <c r="B23" i="2" s="1"/>
  <c r="C13" i="2"/>
  <c r="C20" i="2" s="1"/>
  <c r="A21" i="2"/>
  <c r="A22" i="2"/>
  <c r="A23" i="2"/>
  <c r="A24" i="2"/>
  <c r="B14" i="2"/>
  <c r="B21" i="2" s="1"/>
  <c r="B4" i="2"/>
  <c r="B5" i="2"/>
  <c r="B6" i="2"/>
  <c r="B7" i="2"/>
  <c r="B8" i="2"/>
  <c r="B3" i="2"/>
  <c r="I6" i="1"/>
  <c r="I7" i="1"/>
  <c r="I8" i="1"/>
  <c r="I9" i="1"/>
  <c r="I5" i="1"/>
  <c r="H6" i="1"/>
  <c r="H7" i="1"/>
  <c r="H8" i="1"/>
  <c r="H9" i="1"/>
  <c r="H5" i="1"/>
  <c r="G4" i="1"/>
  <c r="G5" i="1"/>
  <c r="G6" i="1"/>
  <c r="G7" i="1"/>
  <c r="G8" i="1"/>
  <c r="G9" i="1"/>
  <c r="G3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<sst xmlns="http://schemas.openxmlformats.org/spreadsheetml/2006/main" count="44" uniqueCount="42">
  <si>
    <t>substrate</t>
  </si>
  <si>
    <t>initial velocity</t>
  </si>
  <si>
    <t>un</t>
  </si>
  <si>
    <t>A</t>
  </si>
  <si>
    <t>B</t>
  </si>
  <si>
    <t>Reciprocals</t>
  </si>
  <si>
    <t>a</t>
  </si>
  <si>
    <t>b</t>
  </si>
  <si>
    <t>1/[S] (mmol-1)</t>
  </si>
  <si>
    <t>1/V0</t>
  </si>
  <si>
    <t>1/Vi</t>
  </si>
  <si>
    <t>uninhibited</t>
  </si>
  <si>
    <t>inhibited</t>
  </si>
  <si>
    <t>substrate conc</t>
  </si>
  <si>
    <t>time(seconds)</t>
  </si>
  <si>
    <t>time(minutes)</t>
  </si>
  <si>
    <t>Vi</t>
  </si>
  <si>
    <t>first 2 minutes</t>
  </si>
  <si>
    <t>uninhibited substrate conc</t>
  </si>
  <si>
    <t>UN 5</t>
  </si>
  <si>
    <t>IN 5</t>
  </si>
  <si>
    <t>UN 6.67</t>
  </si>
  <si>
    <t>IN 6.67</t>
  </si>
  <si>
    <t>UN 10</t>
  </si>
  <si>
    <t>IN 10</t>
  </si>
  <si>
    <t>UN 20</t>
  </si>
  <si>
    <t xml:space="preserve">IN 20 </t>
  </si>
  <si>
    <t xml:space="preserve">UN 50 </t>
  </si>
  <si>
    <t>IN 50</t>
  </si>
  <si>
    <t>1/[S]</t>
  </si>
  <si>
    <t>Vi ((mmol/L)/sec)</t>
  </si>
  <si>
    <t>Secondary lineweaver Burke</t>
  </si>
  <si>
    <t>1/Vmax</t>
  </si>
  <si>
    <t xml:space="preserve">[I] </t>
  </si>
  <si>
    <t>y-intercept or c-value</t>
  </si>
  <si>
    <t>y = 0.0389x+0.0716</t>
  </si>
  <si>
    <t>slope</t>
  </si>
  <si>
    <t>[i]</t>
  </si>
  <si>
    <t xml:space="preserve">Dixon plot </t>
  </si>
  <si>
    <t>[I]</t>
  </si>
  <si>
    <t>1/v</t>
  </si>
  <si>
    <t>slope = Km/Vmax[S]KI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</si>
</sst>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Uninhibited enzyme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30000000000000004"/>
            <c:dispRSqr val="0"/>
            <c:dispEq val="1"/>
            <c:trendlineLbl>
              <c:layout>
                <c:manualLayout>
                  <c:x val="0.16124146981627296"/>
                  <c:y val="9.55996646252551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question1!$F$5:$F$9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0.30303030303030304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question1!$G$5:$G$9</c:f>
              <c:numCache>
                <c:formatCode>General</c:formatCode>
                <c:ptCount val="5"/>
                <c:pt idx="0">
                  <c:v>0.69930069930069938</c:v>
                </c:pt>
                <c:pt idx="1">
                  <c:v>0.98039215686274506</c:v>
                </c:pt>
                <c:pt idx="2">
                  <c:v>1.2531328320802004</c:v>
                </c:pt>
                <c:pt idx="3">
                  <c:v>1.5220700152207001</c:v>
                </c:pt>
                <c:pt idx="4">
                  <c:v>1.8214936247723132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C-48B5-8AA9-FC0562478A72}"/>
            </c:ext>
          </c:extLst>
        </c:ser>
        <c:ser>
          <c:idx val="1"/>
          <c:order val="1"/>
          <c:tx>
            <c:v>Inhibited with 1mmol-1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0.30000000000000004"/>
            <c:dispRSqr val="0"/>
            <c:dispEq val="1"/>
            <c:trendlineLbl>
              <c:layout>
                <c:manualLayout>
                  <c:x val="0.16124146981627296"/>
                  <c:y val="8.4983595800524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question1!$F$5:$F$9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0.30303030303030304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question1!$H$5:$H$9</c:f>
              <c:numCache>
                <c:formatCode>General</c:formatCode>
                <c:ptCount val="5"/>
                <c:pt idx="0">
                  <c:v>0.99009900990099009</c:v>
                </c:pt>
                <c:pt idx="1">
                  <c:v>1.5408320493066254</c:v>
                </c:pt>
                <c:pt idx="2">
                  <c:v>2.1008403361344539</c:v>
                </c:pt>
                <c:pt idx="3">
                  <c:v>2.6737967914438503</c:v>
                </c:pt>
                <c:pt idx="4">
                  <c:v>3.215434083601286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C-48B5-8AA9-FC0562478A72}"/>
            </c:ext>
          </c:extLst>
        </c:ser>
        <c:ser>
          <c:idx val="2"/>
          <c:order val="2"/>
          <c:tx>
            <c:v>Inhibited with 1 mmol-1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0.30000000000000004"/>
            <c:dispRSqr val="0"/>
            <c:dispEq val="1"/>
            <c:trendlineLbl>
              <c:layout>
                <c:manualLayout>
                  <c:x val="9.1771420387172412E-2"/>
                  <c:y val="-5.574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question1!$F$5:$F$9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0.30303030303030304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question1!$I$5:$I$9</c:f>
              <c:numCache>
                <c:formatCode>General</c:formatCode>
                <c:ptCount val="5"/>
                <c:pt idx="0">
                  <c:v>1.5313935681470137</c:v>
                </c:pt>
                <c:pt idx="1">
                  <c:v>2.1367521367521367</c:v>
                </c:pt>
                <c:pt idx="2">
                  <c:v>2.7548209366391188</c:v>
                </c:pt>
                <c:pt idx="3">
                  <c:v>3.3783783783783785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C-48B5-8AA9-FC0562478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804336"/>
        <c:axId val="1178339328"/>
      </c:scatterChart>
      <c:valAx>
        <c:axId val="128880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1/[S] (mmol-1)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9328"/>
        <c:crosses val="autoZero"/>
        <c:crossBetween val="midCat"/>
      </c:valAx>
      <c:valAx>
        <c:axId val="117833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Absorbance units/minute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0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242172615478898"/>
          <c:y val="3.5589457567804024E-2"/>
          <c:w val="0.2348711645815846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Uninhibited enzyme michaelis menten</a:t>
            </a:r>
          </a:p>
        </c:rich>
      </c:tx>
      <c:layout>
        <c:manualLayout>
          <c:xMode val="edge"/>
          <c:yMode val="edge"/>
          <c:x val="8.0423447069116347E-2"/>
          <c:y val="2.3148148148148147E-2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[S]=5 microm/L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2'!$B$3:$B$8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'question 2'!$C$3:$C$8</c:f>
              <c:numCache>
                <c:formatCode>General</c:formatCode>
                <c:ptCount val="6"/>
                <c:pt idx="0">
                  <c:v>0</c:v>
                </c:pt>
                <c:pt idx="1">
                  <c:v>161</c:v>
                </c:pt>
                <c:pt idx="2">
                  <c:v>320</c:v>
                </c:pt>
                <c:pt idx="3">
                  <c:v>482</c:v>
                </c:pt>
                <c:pt idx="4">
                  <c:v>598</c:v>
                </c:pt>
                <c:pt idx="5">
                  <c:v>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1-4936-BE24-1CE2F6814AFE}"/>
            </c:ext>
          </c:extLst>
        </c:ser>
        <c:ser>
          <c:idx val="1"/>
          <c:order val="1"/>
          <c:tx>
            <c:v>[S]=6.67 microm/L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2'!$B$3:$B$8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'question 2'!$E$3:$E$8</c:f>
              <c:numCache>
                <c:formatCode>General</c:formatCode>
                <c:ptCount val="6"/>
                <c:pt idx="0">
                  <c:v>0</c:v>
                </c:pt>
                <c:pt idx="1">
                  <c:v>194</c:v>
                </c:pt>
                <c:pt idx="2">
                  <c:v>388</c:v>
                </c:pt>
                <c:pt idx="3">
                  <c:v>581</c:v>
                </c:pt>
                <c:pt idx="4">
                  <c:v>745</c:v>
                </c:pt>
                <c:pt idx="5">
                  <c:v>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1-4936-BE24-1CE2F6814AFE}"/>
            </c:ext>
          </c:extLst>
        </c:ser>
        <c:ser>
          <c:idx val="2"/>
          <c:order val="2"/>
          <c:tx>
            <c:v>[S]=10.0 microm/L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 2'!$B$3:$B$8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'question 2'!$G$3:$G$8</c:f>
              <c:numCache>
                <c:formatCode>General</c:formatCode>
                <c:ptCount val="6"/>
                <c:pt idx="0">
                  <c:v>0</c:v>
                </c:pt>
                <c:pt idx="1">
                  <c:v>263</c:v>
                </c:pt>
                <c:pt idx="2">
                  <c:v>525</c:v>
                </c:pt>
                <c:pt idx="3">
                  <c:v>789</c:v>
                </c:pt>
                <c:pt idx="4">
                  <c:v>998</c:v>
                </c:pt>
                <c:pt idx="5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A1-4936-BE24-1CE2F6814AFE}"/>
            </c:ext>
          </c:extLst>
        </c:ser>
        <c:ser>
          <c:idx val="3"/>
          <c:order val="3"/>
          <c:tx>
            <c:v>[S] = 20.0 microm/L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'question 2'!$B$3:$B$8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'question 2'!$I$3:$I$8</c:f>
              <c:numCache>
                <c:formatCode>General</c:formatCode>
                <c:ptCount val="6"/>
                <c:pt idx="0">
                  <c:v>0</c:v>
                </c:pt>
                <c:pt idx="1">
                  <c:v>400</c:v>
                </c:pt>
                <c:pt idx="2">
                  <c:v>798</c:v>
                </c:pt>
                <c:pt idx="3">
                  <c:v>1200</c:v>
                </c:pt>
                <c:pt idx="4">
                  <c:v>1520</c:v>
                </c:pt>
                <c:pt idx="5">
                  <c:v>1760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A1-4936-BE24-1CE2F6814AFE}"/>
            </c:ext>
          </c:extLst>
        </c:ser>
        <c:ser>
          <c:idx val="4"/>
          <c:order val="4"/>
          <c:tx>
            <c:v>[S]=50 microm/L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'question 2'!$B$3:$B$8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'question 2'!$K$3:$K$8</c:f>
              <c:numCache>
                <c:formatCode>General</c:formatCode>
                <c:ptCount val="6"/>
                <c:pt idx="0">
                  <c:v>0</c:v>
                </c:pt>
                <c:pt idx="1">
                  <c:v>576</c:v>
                </c:pt>
                <c:pt idx="2">
                  <c:v>1150</c:v>
                </c:pt>
                <c:pt idx="3">
                  <c:v>1730</c:v>
                </c:pt>
                <c:pt idx="4">
                  <c:v>2170</c:v>
                </c:pt>
                <c:pt idx="5">
                  <c:v>2460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A1-4936-BE24-1CE2F6814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88416"/>
        <c:axId val="2118638192"/>
      </c:scatterChart>
      <c:valAx>
        <c:axId val="129168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38192"/>
        <c:crosses val="autoZero"/>
        <c:crossBetween val="midCat"/>
      </c:valAx>
      <c:valAx>
        <c:axId val="2118638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Product</a:t>
                </a:r>
                <a:r>
                  <a:rPr lang="en-ZA" baseline="0"/>
                  <a:t> concentration ( </a:t>
                </a:r>
                <a:r>
                  <a:rPr lang="en-ZA" baseline="0">
                    <a:latin typeface="Symbol" panose="05050102010706020507" pitchFamily="18" charset="2"/>
                  </a:rPr>
                  <a:t>m</a:t>
                </a:r>
                <a:r>
                  <a:rPr lang="en-ZA" baseline="0"/>
                  <a:t>mol/L)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8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07830271216095"/>
          <c:y val="3.9640930300379101E-2"/>
          <c:w val="0.21392169728783902"/>
          <c:h val="0.38352541159627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Inhibited</a:t>
            </a:r>
            <a:r>
              <a:rPr lang="en-ZA" baseline="0"/>
              <a:t> substrate michaelis menten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[S]= 5 microm/L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2'!$B$3:$B$8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'question 2'!$D$3:$D$8</c:f>
              <c:numCache>
                <c:formatCode>General</c:formatCode>
                <c:ptCount val="6"/>
                <c:pt idx="0">
                  <c:v>0</c:v>
                </c:pt>
                <c:pt idx="1">
                  <c:v>110</c:v>
                </c:pt>
                <c:pt idx="2">
                  <c:v>221</c:v>
                </c:pt>
                <c:pt idx="3">
                  <c:v>333</c:v>
                </c:pt>
                <c:pt idx="4">
                  <c:v>430</c:v>
                </c:pt>
                <c:pt idx="5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9-4152-B728-2DC5EF6A3CD7}"/>
            </c:ext>
          </c:extLst>
        </c:ser>
        <c:ser>
          <c:idx val="1"/>
          <c:order val="1"/>
          <c:tx>
            <c:v>[S] = 6.67 microm/L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2'!$B$3:$B$8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'question 2'!$F$3:$F$8</c:f>
              <c:numCache>
                <c:formatCode>General</c:formatCode>
                <c:ptCount val="6"/>
                <c:pt idx="0">
                  <c:v>0</c:v>
                </c:pt>
                <c:pt idx="1">
                  <c:v>142</c:v>
                </c:pt>
                <c:pt idx="2">
                  <c:v>281</c:v>
                </c:pt>
                <c:pt idx="3">
                  <c:v>420</c:v>
                </c:pt>
                <c:pt idx="4">
                  <c:v>531</c:v>
                </c:pt>
                <c:pt idx="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9-4152-B728-2DC5EF6A3CD7}"/>
            </c:ext>
          </c:extLst>
        </c:ser>
        <c:ser>
          <c:idx val="2"/>
          <c:order val="2"/>
          <c:tx>
            <c:v>[S] = 10 microm/L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 2'!$B$3:$B$8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'question 2'!$H$3:$H$8</c:f>
              <c:numCache>
                <c:formatCode>General</c:formatCode>
                <c:ptCount val="6"/>
                <c:pt idx="0">
                  <c:v>0</c:v>
                </c:pt>
                <c:pt idx="1">
                  <c:v>183</c:v>
                </c:pt>
                <c:pt idx="2">
                  <c:v>367</c:v>
                </c:pt>
                <c:pt idx="3">
                  <c:v>549</c:v>
                </c:pt>
                <c:pt idx="4">
                  <c:v>705</c:v>
                </c:pt>
                <c:pt idx="5">
                  <c:v>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79-4152-B728-2DC5EF6A3CD7}"/>
            </c:ext>
          </c:extLst>
        </c:ser>
        <c:ser>
          <c:idx val="3"/>
          <c:order val="3"/>
          <c:tx>
            <c:v>[S] = 20 microm/L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'question 2'!$B$3:$B$8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'question 2'!$J$3:$J$8</c:f>
              <c:numCache>
                <c:formatCode>General</c:formatCode>
                <c:ptCount val="6"/>
                <c:pt idx="0">
                  <c:v>0</c:v>
                </c:pt>
                <c:pt idx="1">
                  <c:v>279</c:v>
                </c:pt>
                <c:pt idx="2">
                  <c:v>558</c:v>
                </c:pt>
                <c:pt idx="3">
                  <c:v>837</c:v>
                </c:pt>
                <c:pt idx="4">
                  <c:v>1050</c:v>
                </c:pt>
                <c:pt idx="5">
                  <c:v>1170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79-4152-B728-2DC5EF6A3CD7}"/>
            </c:ext>
          </c:extLst>
        </c:ser>
        <c:ser>
          <c:idx val="4"/>
          <c:order val="4"/>
          <c:tx>
            <c:v>[S] = 50 microm/L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'question 2'!$B$3:$B$8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'question 2'!$L$3:$L$8</c:f>
              <c:numCache>
                <c:formatCode>General</c:formatCode>
                <c:ptCount val="6"/>
                <c:pt idx="0">
                  <c:v>0</c:v>
                </c:pt>
                <c:pt idx="1">
                  <c:v>398</c:v>
                </c:pt>
                <c:pt idx="2">
                  <c:v>798</c:v>
                </c:pt>
                <c:pt idx="3">
                  <c:v>1190</c:v>
                </c:pt>
                <c:pt idx="4">
                  <c:v>1520</c:v>
                </c:pt>
                <c:pt idx="5">
                  <c:v>1760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9-4152-B728-2DC5EF6A3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6288"/>
        <c:axId val="1127364656"/>
      </c:scatterChart>
      <c:valAx>
        <c:axId val="12001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64656"/>
        <c:crosses val="autoZero"/>
        <c:crossBetween val="midCat"/>
      </c:valAx>
      <c:valAx>
        <c:axId val="1127364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product concentration ( </a:t>
                </a:r>
                <a:r>
                  <a:rPr lang="en-ZA">
                    <a:latin typeface="Symbol" panose="05050102010706020507" pitchFamily="18" charset="2"/>
                  </a:rPr>
                  <a:t>m</a:t>
                </a:r>
                <a:r>
                  <a:rPr lang="en-ZA"/>
                  <a:t>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42541557305343"/>
          <c:y val="0.18799722951297757"/>
          <c:w val="0.24297747156605423"/>
          <c:h val="0.38352541159627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Primary lineweaver burke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Uninhibited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8.0000000000000016E-2"/>
            <c:dispRSqr val="0"/>
            <c:dispEq val="1"/>
            <c:trendlineLbl>
              <c:layout>
                <c:manualLayout>
                  <c:x val="0.20910892388451444"/>
                  <c:y val="-7.1192767570720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2'!$A$20:$A$24</c:f>
              <c:numCache>
                <c:formatCode>General</c:formatCode>
                <c:ptCount val="5"/>
                <c:pt idx="1">
                  <c:v>0.14992503748125938</c:v>
                </c:pt>
                <c:pt idx="2">
                  <c:v>0.1</c:v>
                </c:pt>
                <c:pt idx="3">
                  <c:v>0.05</c:v>
                </c:pt>
                <c:pt idx="4">
                  <c:v>0.02</c:v>
                </c:pt>
              </c:numCache>
            </c:numRef>
          </c:xVal>
          <c:yVal>
            <c:numRef>
              <c:f>'question 2'!$B$20:$B$24</c:f>
              <c:numCache>
                <c:formatCode>General</c:formatCode>
                <c:ptCount val="5"/>
                <c:pt idx="0">
                  <c:v>0.37267080745341619</c:v>
                </c:pt>
                <c:pt idx="1">
                  <c:v>0.30927835051546393</c:v>
                </c:pt>
                <c:pt idx="2">
                  <c:v>0.22813688212927755</c:v>
                </c:pt>
                <c:pt idx="3">
                  <c:v>0.15</c:v>
                </c:pt>
                <c:pt idx="4">
                  <c:v>0.10416666666666667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B-4782-8168-C06884EC0125}"/>
            </c:ext>
          </c:extLst>
        </c:ser>
        <c:ser>
          <c:idx val="1"/>
          <c:order val="1"/>
          <c:tx>
            <c:v>Inhibited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8.0000000000000016E-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813671804185352"/>
                  <c:y val="-1.10291895331265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2'!$A$20:$A$24</c:f>
              <c:numCache>
                <c:formatCode>General</c:formatCode>
                <c:ptCount val="5"/>
                <c:pt idx="1">
                  <c:v>0.14992503748125938</c:v>
                </c:pt>
                <c:pt idx="2">
                  <c:v>0.1</c:v>
                </c:pt>
                <c:pt idx="3">
                  <c:v>0.05</c:v>
                </c:pt>
                <c:pt idx="4">
                  <c:v>0.02</c:v>
                </c:pt>
              </c:numCache>
            </c:numRef>
          </c:xVal>
          <c:yVal>
            <c:numRef>
              <c:f>'question 2'!$C$20:$C$24</c:f>
              <c:numCache>
                <c:formatCode>General</c:formatCode>
                <c:ptCount val="5"/>
                <c:pt idx="0">
                  <c:v>0.54545454545454553</c:v>
                </c:pt>
                <c:pt idx="1">
                  <c:v>0.42253521126760563</c:v>
                </c:pt>
                <c:pt idx="2">
                  <c:v>0.32786885245901642</c:v>
                </c:pt>
                <c:pt idx="3">
                  <c:v>0.21505376344086019</c:v>
                </c:pt>
                <c:pt idx="4">
                  <c:v>0.15075376884422109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7B-4782-8168-C06884EC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73696"/>
        <c:axId val="120047888"/>
      </c:scatterChart>
      <c:valAx>
        <c:axId val="210377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1/[S]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7888"/>
        <c:crosses val="autoZero"/>
        <c:crossBetween val="midCat"/>
      </c:valAx>
      <c:valAx>
        <c:axId val="120047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1/V0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7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Secondary 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('question 2'!$A$36,'question 2'!$B$36)</c:f>
              <c:numCache>
                <c:formatCode>General</c:formatCode>
                <c:ptCount val="2"/>
                <c:pt idx="0">
                  <c:v>0</c:v>
                </c:pt>
                <c:pt idx="1">
                  <c:v>1.5786</c:v>
                </c:pt>
              </c:numCache>
            </c:numRef>
          </c:xVal>
          <c:yVal>
            <c:numRef>
              <c:f>('question 2'!$A$37,'question 2'!$B$37)</c:f>
              <c:numCache>
                <c:formatCode>General</c:formatCode>
                <c:ptCount val="2"/>
                <c:pt idx="0">
                  <c:v>1</c:v>
                </c:pt>
                <c:pt idx="1">
                  <c:v>2.1071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6-4F90-8EF7-4B2F35DE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9984"/>
        <c:axId val="96805280"/>
      </c:scatterChart>
      <c:valAx>
        <c:axId val="996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[I]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5280"/>
        <c:crosses val="autoZero"/>
        <c:crossBetween val="midCat"/>
      </c:valAx>
      <c:valAx>
        <c:axId val="968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Dixon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backward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2'!$B$56:$C$56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'question 2'!$B$57:$C$57</c:f>
              <c:numCache>
                <c:formatCode>General</c:formatCode>
                <c:ptCount val="2"/>
                <c:pt idx="0">
                  <c:v>0.37267080745341619</c:v>
                </c:pt>
                <c:pt idx="1">
                  <c:v>0.54545454545454553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F-42AE-AEDC-E111F5230A99}"/>
            </c:ext>
          </c:extLst>
        </c:ser>
        <c:ser>
          <c:idx val="1"/>
          <c:order val="1"/>
          <c:tx>
            <c:v>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"/>
            <c:backward val="3"/>
            <c:dispRSqr val="0"/>
            <c:dispEq val="1"/>
            <c:trendlineLbl>
              <c:layout>
                <c:manualLayout>
                  <c:x val="0.15604396325459319"/>
                  <c:y val="-4.6656824146981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2'!$B$56:$C$56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'question 2'!$B$58:$C$58</c:f>
              <c:numCache>
                <c:formatCode>General</c:formatCode>
                <c:ptCount val="2"/>
                <c:pt idx="0">
                  <c:v>0.30927835051546393</c:v>
                </c:pt>
                <c:pt idx="1">
                  <c:v>0.42253521126760563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F-42AE-AEDC-E111F5230A99}"/>
            </c:ext>
          </c:extLst>
        </c:ser>
        <c:ser>
          <c:idx val="2"/>
          <c:order val="2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3"/>
            <c:backward val="3"/>
            <c:dispRSqr val="0"/>
            <c:dispEq val="1"/>
            <c:trendlineLbl>
              <c:layout>
                <c:manualLayout>
                  <c:x val="0.15604396325459319"/>
                  <c:y val="7.6500437445319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2'!$B$56:$C$56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'question 2'!$B$59:$C$59</c:f>
              <c:numCache>
                <c:formatCode>General</c:formatCode>
                <c:ptCount val="2"/>
                <c:pt idx="0">
                  <c:v>0.22813688212927755</c:v>
                </c:pt>
                <c:pt idx="1">
                  <c:v>0.32786885245901642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8F-42AE-AEDC-E111F5230A99}"/>
            </c:ext>
          </c:extLst>
        </c:ser>
        <c:ser>
          <c:idx val="3"/>
          <c:order val="3"/>
          <c:tx>
            <c:v>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3"/>
            <c:backward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2'!$B$56:$C$56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'question 2'!$B$60:$C$60</c:f>
              <c:numCache>
                <c:formatCode>General</c:formatCode>
                <c:ptCount val="2"/>
                <c:pt idx="0">
                  <c:v>0.15</c:v>
                </c:pt>
                <c:pt idx="1">
                  <c:v>0.21505376344086019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8F-42AE-AEDC-E111F5230A99}"/>
            </c:ext>
          </c:extLst>
        </c:ser>
        <c:ser>
          <c:idx val="4"/>
          <c:order val="4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3"/>
            <c:backward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2'!$B$56:$C$56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'question 2'!$B$61:$C$61</c:f>
              <c:numCache>
                <c:formatCode>General</c:formatCode>
                <c:ptCount val="2"/>
                <c:pt idx="0">
                  <c:v>0.10416666666666667</c:v>
                </c:pt>
                <c:pt idx="1">
                  <c:v>0.15075376884422109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8F-42AE-AEDC-E111F5230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37232"/>
        <c:axId val="98432544"/>
      </c:scatterChart>
      <c:valAx>
        <c:axId val="35473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[I]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2544"/>
        <c:crosses val="autoZero"/>
        <c:crossBetween val="midCat"/>
      </c:valAx>
      <c:valAx>
        <c:axId val="984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1/Vi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3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10</xdr:row>
      <xdr:rowOff>26670</xdr:rowOff>
    </xdr:from>
    <xdr:to>
      <xdr:col>13</xdr:col>
      <xdr:colOff>60960</xdr:colOff>
      <xdr:row>25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C62AF-37E4-E85A-FC7E-01961DA8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82781</xdr:colOff>
      <xdr:row>1</xdr:row>
      <xdr:rowOff>101831</xdr:rowOff>
    </xdr:from>
    <xdr:to>
      <xdr:col>19</xdr:col>
      <xdr:colOff>387581</xdr:colOff>
      <xdr:row>16</xdr:row>
      <xdr:rowOff>101831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B806D-1DA2-BC44-33AA-AC6496675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86244</xdr:colOff>
      <xdr:row>17</xdr:row>
      <xdr:rowOff>53339</xdr:rowOff>
    </xdr:from>
    <xdr:to>
      <xdr:col>19</xdr:col>
      <xdr:colOff>391044</xdr:colOff>
      <xdr:row>32</xdr:row>
      <xdr:rowOff>53339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79C82-8461-5728-DF3C-891514664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221672</xdr:colOff>
      <xdr:row>22</xdr:row>
      <xdr:rowOff>10390</xdr:rowOff>
    </xdr:from>
    <xdr:to>
      <xdr:col>18</xdr:col>
      <xdr:colOff>199735</xdr:colOff>
      <xdr:row>42</xdr:row>
      <xdr:rowOff>180108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B9F60-9CEE-1E92-CDA8-69E2302DF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25401</xdr:colOff>
      <xdr:row>56</xdr:row>
      <xdr:rowOff>16934</xdr:rowOff>
    </xdr:from>
    <xdr:to>
      <xdr:col>25</xdr:col>
      <xdr:colOff>330201</xdr:colOff>
      <xdr:row>70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08BD6-BA05-4731-7188-8F546F544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1676401</xdr:colOff>
      <xdr:row>47</xdr:row>
      <xdr:rowOff>110067</xdr:rowOff>
    </xdr:from>
    <xdr:to>
      <xdr:col>17</xdr:col>
      <xdr:colOff>338667</xdr:colOff>
      <xdr:row>70</xdr:row>
      <xdr:rowOff>118533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A941D6-4907-85AA-EB3F-7B22E9DBB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567267</xdr:colOff>
      <xdr:row>68</xdr:row>
      <xdr:rowOff>177800</xdr:rowOff>
    </xdr:from>
    <xdr:to>
      <xdr:col>4</xdr:col>
      <xdr:colOff>304800</xdr:colOff>
      <xdr:row>70</xdr:row>
      <xdr:rowOff>93133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12666FA-9C80-A746-9748-462A734BCB10}"/>
            </a:ext>
          </a:extLst>
        </xdr:cNvPr>
        <xdr:cNvSpPr txBox="1"/>
      </xdr:nvSpPr>
      <xdr:spPr>
        <a:xfrm>
          <a:off x="3818467" y="12843933"/>
          <a:ext cx="347133" cy="2878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-Ki</a:t>
          </a:r>
        </a:p>
      </xdr:txBody>
    </xdr:sp>
    <xdr:clientData/>
  </xdr:twoCellAnchor>
  <xdr:twoCellAnchor>
    <xdr:from>
      <xdr:col>7</xdr:col>
      <xdr:colOff>584200</xdr:colOff>
      <xdr:row>63</xdr:row>
      <xdr:rowOff>50799</xdr:rowOff>
    </xdr:from>
    <xdr:to>
      <xdr:col>8</xdr:col>
      <xdr:colOff>592667</xdr:colOff>
      <xdr:row>64</xdr:row>
      <xdr:rowOff>169333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6ECB630-650D-413C-A474-0E83834346FA}"/>
            </a:ext>
          </a:extLst>
        </xdr:cNvPr>
        <xdr:cNvSpPr txBox="1"/>
      </xdr:nvSpPr>
      <xdr:spPr>
        <a:xfrm>
          <a:off x="6273800" y="11785599"/>
          <a:ext cx="618067" cy="304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1/Vmxax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0.22528</cdr:x>
      <cdr:y>0.71227</cdr:y>
    </cdr:from>
    <cdr:to>
      <cdr:x>0.22528</cdr:x>
      <cdr:y>0.9073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8FA5CB8-8499-5C0A-B16D-02DFC69FCDAF}"/>
            </a:ext>
          </a:extLst>
        </cdr:cNvPr>
        <cdr:cNvCxnSpPr/>
      </cdr:nvCxnSpPr>
      <cdr:spPr>
        <a:xfrm xmlns:a="http://schemas.openxmlformats.org/drawingml/2006/main" flipV="1">
          <a:off x="2353732" y="3057476"/>
          <a:ext cx="0" cy="83719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0.22528</cdr:x>
      <cdr:y>0.70809</cdr:y>
    </cdr:from>
    <cdr:to>
      <cdr:x>0.43841</cdr:x>
      <cdr:y>0.71029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5AA188B0-73A5-5DF1-6042-50BF73CDDE35}"/>
            </a:ext>
          </a:extLst>
        </cdr:cNvPr>
        <cdr:cNvCxnSpPr/>
      </cdr:nvCxnSpPr>
      <cdr:spPr>
        <a:xfrm xmlns:a="http://schemas.openxmlformats.org/drawingml/2006/main" flipH="1">
          <a:off x="2353732" y="3039533"/>
          <a:ext cx="2226734" cy="947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D4E3-CAEA-4781-A939-D2E528C46ED1}">
  <dimension ref="A1:I9"/>
  <sheetViews>
    <sheetView workbookViewId="0">
      <selection activeCell="R26" sqref="R2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F1" t="s">
        <v>5</v>
      </c>
      <c r="G1" t="s">
        <v>10</v>
      </c>
    </row>
    <row r="2" spans="1:9" x14ac:dyDescent="0.3">
      <c r="B2" t="s">
        <v>2</v>
      </c>
      <c r="C2" t="s">
        <v>3</v>
      </c>
      <c r="D2" t="s">
        <v>4</v>
      </c>
      <c r="F2" t="s">
        <v>8</v>
      </c>
      <c r="G2" t="s">
        <v>2</v>
      </c>
      <c r="H2" t="s">
        <v>6</v>
      </c>
      <c r="I2" t="s">
        <v>7</v>
      </c>
    </row>
    <row r="3" spans="1:9" x14ac:dyDescent="0.3">
      <c r="A3">
        <v>50</v>
      </c>
      <c r="B3">
        <v>0.68400000000000005</v>
      </c>
      <c r="F3">
        <f>1/A3</f>
        <v>0.02</v>
      </c>
      <c r="G3">
        <f>1/B3</f>
        <v>1.4619883040935671</v>
      </c>
    </row>
    <row r="4" spans="1:9" x14ac:dyDescent="0.3">
      <c r="A4">
        <v>20</v>
      </c>
      <c r="B4">
        <v>1.08</v>
      </c>
      <c r="F4">
        <f t="shared" ref="F4:F9" si="0">1/A4</f>
        <v>0.05</v>
      </c>
      <c r="G4">
        <f t="shared" ref="G4:G9" si="1">1/B4</f>
        <v>0.92592592592592582</v>
      </c>
    </row>
    <row r="5" spans="1:9" x14ac:dyDescent="0.3">
      <c r="A5">
        <v>10</v>
      </c>
      <c r="B5">
        <v>1.43</v>
      </c>
      <c r="C5">
        <v>1.01</v>
      </c>
      <c r="D5">
        <v>0.65300000000000002</v>
      </c>
      <c r="F5">
        <f t="shared" si="0"/>
        <v>0.1</v>
      </c>
      <c r="G5">
        <f t="shared" si="1"/>
        <v>0.69930069930069938</v>
      </c>
      <c r="H5">
        <f>1/C5</f>
        <v>0.99009900990099009</v>
      </c>
      <c r="I5">
        <f>1/D5</f>
        <v>1.5313935681470137</v>
      </c>
    </row>
    <row r="6" spans="1:9" x14ac:dyDescent="0.3">
      <c r="A6">
        <v>5</v>
      </c>
      <c r="B6">
        <v>1.02</v>
      </c>
      <c r="C6">
        <v>0.64900000000000002</v>
      </c>
      <c r="D6">
        <v>0.46800000000000003</v>
      </c>
      <c r="F6">
        <f t="shared" si="0"/>
        <v>0.2</v>
      </c>
      <c r="G6">
        <f t="shared" si="1"/>
        <v>0.98039215686274506</v>
      </c>
      <c r="H6">
        <f t="shared" ref="H6:H9" si="2">1/C6</f>
        <v>1.5408320493066254</v>
      </c>
      <c r="I6">
        <f t="shared" ref="I6:I9" si="3">1/D6</f>
        <v>2.1367521367521367</v>
      </c>
    </row>
    <row r="7" spans="1:9" x14ac:dyDescent="0.3">
      <c r="A7">
        <v>3.3</v>
      </c>
      <c r="B7">
        <v>0.79800000000000004</v>
      </c>
      <c r="C7">
        <v>0.47599999999999998</v>
      </c>
      <c r="D7">
        <v>0.36299999999999999</v>
      </c>
      <c r="F7">
        <f t="shared" si="0"/>
        <v>0.30303030303030304</v>
      </c>
      <c r="G7">
        <f t="shared" si="1"/>
        <v>1.2531328320802004</v>
      </c>
      <c r="H7">
        <f t="shared" si="2"/>
        <v>2.1008403361344539</v>
      </c>
      <c r="I7">
        <f t="shared" si="3"/>
        <v>2.7548209366391188</v>
      </c>
    </row>
    <row r="8" spans="1:9" x14ac:dyDescent="0.3">
      <c r="A8">
        <v>2.5</v>
      </c>
      <c r="B8">
        <v>0.65700000000000003</v>
      </c>
      <c r="C8">
        <v>0.374</v>
      </c>
      <c r="D8">
        <v>0.29599999999999999</v>
      </c>
      <c r="F8">
        <f t="shared" si="0"/>
        <v>0.4</v>
      </c>
      <c r="G8">
        <f t="shared" si="1"/>
        <v>1.5220700152207001</v>
      </c>
      <c r="H8">
        <f t="shared" si="2"/>
        <v>2.6737967914438503</v>
      </c>
      <c r="I8">
        <f t="shared" si="3"/>
        <v>3.3783783783783785</v>
      </c>
    </row>
    <row r="9" spans="1:9" x14ac:dyDescent="0.3">
      <c r="A9">
        <v>2</v>
      </c>
      <c r="B9">
        <v>0.54900000000000004</v>
      </c>
      <c r="C9">
        <v>0.311</v>
      </c>
      <c r="D9">
        <v>0.25</v>
      </c>
      <c r="F9">
        <f t="shared" si="0"/>
        <v>0.5</v>
      </c>
      <c r="G9">
        <f t="shared" si="1"/>
        <v>1.8214936247723132</v>
      </c>
      <c r="H9">
        <f t="shared" si="2"/>
        <v>3.215434083601286</v>
      </c>
      <c r="I9">
        <f t="shared" si="3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2A08-5709-4BAD-87BB-17CD6A05604A}">
  <dimension ref="A1:L74"/>
  <sheetViews>
    <sheetView tabSelected="1" topLeftCell="C44" zoomScale="90" zoomScaleNormal="90" workbookViewId="0">
      <selection activeCell="A70" sqref="A70"/>
    </sheetView>
  </sheetViews>
  <sheetFormatPr defaultRowHeight="14.4" x14ac:dyDescent="0.3"/>
  <cols>
    <col min="1" max="1" width="26.33203125" bestFit="1" customWidth="1"/>
    <col min="2" max="2" width="12.21875" bestFit="1" customWidth="1"/>
  </cols>
  <sheetData>
    <row r="1" spans="1:12" x14ac:dyDescent="0.3">
      <c r="A1" s="1" t="s">
        <v>18</v>
      </c>
      <c r="E1" s="3"/>
    </row>
    <row r="2" spans="1:12" x14ac:dyDescent="0.3">
      <c r="A2" t="s">
        <v>14</v>
      </c>
      <c r="B2" t="s">
        <v>15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</row>
    <row r="3" spans="1:12" x14ac:dyDescent="0.3">
      <c r="A3">
        <v>0</v>
      </c>
      <c r="B3">
        <f>A3/60</f>
        <v>0</v>
      </c>
      <c r="C3" s="1">
        <v>0</v>
      </c>
      <c r="D3">
        <v>0</v>
      </c>
      <c r="E3" s="1">
        <v>0</v>
      </c>
      <c r="F3">
        <v>0</v>
      </c>
      <c r="G3" s="1">
        <v>0</v>
      </c>
      <c r="H3">
        <v>0</v>
      </c>
      <c r="I3" s="1">
        <v>0</v>
      </c>
      <c r="J3">
        <v>0</v>
      </c>
      <c r="K3" s="1">
        <v>0</v>
      </c>
      <c r="L3">
        <v>0</v>
      </c>
    </row>
    <row r="4" spans="1:12" x14ac:dyDescent="0.3">
      <c r="A4">
        <v>60</v>
      </c>
      <c r="B4">
        <f t="shared" ref="B4:B8" si="0">A4/60</f>
        <v>1</v>
      </c>
      <c r="C4" s="1">
        <v>161</v>
      </c>
      <c r="D4">
        <v>110</v>
      </c>
      <c r="E4" s="1">
        <v>194</v>
      </c>
      <c r="F4">
        <v>142</v>
      </c>
      <c r="G4" s="1">
        <v>263</v>
      </c>
      <c r="H4">
        <v>183</v>
      </c>
      <c r="I4" s="1">
        <v>400</v>
      </c>
      <c r="J4">
        <v>279</v>
      </c>
      <c r="K4" s="1">
        <v>576</v>
      </c>
      <c r="L4">
        <v>398</v>
      </c>
    </row>
    <row r="5" spans="1:12" x14ac:dyDescent="0.3">
      <c r="A5">
        <v>120</v>
      </c>
      <c r="B5">
        <f t="shared" si="0"/>
        <v>2</v>
      </c>
      <c r="C5" s="1">
        <v>320</v>
      </c>
      <c r="D5">
        <v>221</v>
      </c>
      <c r="E5" s="1">
        <v>388</v>
      </c>
      <c r="F5">
        <v>281</v>
      </c>
      <c r="G5" s="1">
        <v>525</v>
      </c>
      <c r="H5">
        <v>367</v>
      </c>
      <c r="I5" s="1">
        <v>798</v>
      </c>
      <c r="J5">
        <v>558</v>
      </c>
      <c r="K5" s="1">
        <v>1150</v>
      </c>
      <c r="L5">
        <v>798</v>
      </c>
    </row>
    <row r="6" spans="1:12" x14ac:dyDescent="0.3">
      <c r="A6">
        <v>180</v>
      </c>
      <c r="B6">
        <f t="shared" si="0"/>
        <v>3</v>
      </c>
      <c r="C6" s="1">
        <v>482</v>
      </c>
      <c r="D6">
        <v>333</v>
      </c>
      <c r="E6" s="1">
        <v>581</v>
      </c>
      <c r="F6">
        <v>420</v>
      </c>
      <c r="G6" s="1">
        <v>789</v>
      </c>
      <c r="H6">
        <v>549</v>
      </c>
      <c r="I6" s="1">
        <v>1200</v>
      </c>
      <c r="J6">
        <v>837</v>
      </c>
      <c r="K6" s="1">
        <v>1730</v>
      </c>
      <c r="L6">
        <v>1190</v>
      </c>
    </row>
    <row r="7" spans="1:12" x14ac:dyDescent="0.3">
      <c r="A7">
        <v>240</v>
      </c>
      <c r="B7">
        <f t="shared" si="0"/>
        <v>4</v>
      </c>
      <c r="C7" s="1">
        <v>598</v>
      </c>
      <c r="D7">
        <v>430</v>
      </c>
      <c r="E7" s="1">
        <v>745</v>
      </c>
      <c r="F7">
        <v>531</v>
      </c>
      <c r="G7" s="1">
        <v>998</v>
      </c>
      <c r="H7">
        <v>705</v>
      </c>
      <c r="I7" s="1">
        <v>1520</v>
      </c>
      <c r="J7">
        <v>1050</v>
      </c>
      <c r="K7" s="1">
        <v>2170</v>
      </c>
      <c r="L7">
        <v>1520</v>
      </c>
    </row>
    <row r="8" spans="1:12" x14ac:dyDescent="0.3">
      <c r="A8">
        <v>300</v>
      </c>
      <c r="B8">
        <f t="shared" si="0"/>
        <v>5</v>
      </c>
      <c r="C8" s="1">
        <v>662</v>
      </c>
      <c r="D8">
        <v>480</v>
      </c>
      <c r="E8" s="1">
        <v>796</v>
      </c>
      <c r="F8">
        <v>598</v>
      </c>
      <c r="G8" s="1">
        <v>1120</v>
      </c>
      <c r="H8">
        <v>752</v>
      </c>
      <c r="I8" s="1">
        <v>1760</v>
      </c>
      <c r="J8">
        <v>1170</v>
      </c>
      <c r="K8" s="1">
        <v>2460</v>
      </c>
      <c r="L8">
        <v>1760</v>
      </c>
    </row>
    <row r="9" spans="1:12" x14ac:dyDescent="0.3">
      <c r="A9" t="s">
        <v>16</v>
      </c>
      <c r="B9" t="s">
        <v>17</v>
      </c>
      <c r="C9" s="2">
        <f>C4/60</f>
        <v>2.6833333333333331</v>
      </c>
      <c r="D9" s="2">
        <f t="shared" ref="D9:L9" si="1">D4/60</f>
        <v>1.8333333333333333</v>
      </c>
      <c r="E9" s="2">
        <f t="shared" si="1"/>
        <v>3.2333333333333334</v>
      </c>
      <c r="F9" s="2">
        <f t="shared" si="1"/>
        <v>2.3666666666666667</v>
      </c>
      <c r="G9" s="2">
        <f t="shared" si="1"/>
        <v>4.3833333333333337</v>
      </c>
      <c r="H9" s="2">
        <f t="shared" si="1"/>
        <v>3.05</v>
      </c>
      <c r="I9" s="2">
        <f t="shared" si="1"/>
        <v>6.666666666666667</v>
      </c>
      <c r="J9" s="2">
        <f t="shared" si="1"/>
        <v>4.6500000000000004</v>
      </c>
      <c r="K9" s="2">
        <f t="shared" si="1"/>
        <v>9.6</v>
      </c>
      <c r="L9" s="2">
        <f t="shared" si="1"/>
        <v>6.6333333333333337</v>
      </c>
    </row>
    <row r="11" spans="1:12" x14ac:dyDescent="0.3">
      <c r="B11" t="s">
        <v>11</v>
      </c>
      <c r="C11" t="s">
        <v>12</v>
      </c>
    </row>
    <row r="12" spans="1:12" x14ac:dyDescent="0.3">
      <c r="A12" t="s">
        <v>13</v>
      </c>
      <c r="B12" s="4" t="s">
        <v>30</v>
      </c>
      <c r="C12" s="4"/>
    </row>
    <row r="13" spans="1:12" x14ac:dyDescent="0.3">
      <c r="A13">
        <v>5</v>
      </c>
      <c r="B13">
        <f>C9</f>
        <v>2.6833333333333331</v>
      </c>
      <c r="C13">
        <f>D9</f>
        <v>1.8333333333333333</v>
      </c>
    </row>
    <row r="14" spans="1:12" x14ac:dyDescent="0.3">
      <c r="A14">
        <v>6.67</v>
      </c>
      <c r="B14">
        <f>E9</f>
        <v>3.2333333333333334</v>
      </c>
      <c r="C14">
        <f>F9</f>
        <v>2.3666666666666667</v>
      </c>
    </row>
    <row r="15" spans="1:12" x14ac:dyDescent="0.3">
      <c r="A15">
        <v>10</v>
      </c>
      <c r="B15">
        <f>G9</f>
        <v>4.3833333333333337</v>
      </c>
      <c r="C15">
        <f>H9</f>
        <v>3.05</v>
      </c>
    </row>
    <row r="16" spans="1:12" x14ac:dyDescent="0.3">
      <c r="A16">
        <v>20</v>
      </c>
      <c r="B16">
        <f>I9</f>
        <v>6.666666666666667</v>
      </c>
      <c r="C16">
        <f>J9</f>
        <v>4.6500000000000004</v>
      </c>
    </row>
    <row r="17" spans="1:3" x14ac:dyDescent="0.3">
      <c r="A17">
        <v>50</v>
      </c>
      <c r="B17">
        <f>K9</f>
        <v>9.6</v>
      </c>
      <c r="C17">
        <f>L9</f>
        <v>6.6333333333333337</v>
      </c>
    </row>
    <row r="19" spans="1:3" x14ac:dyDescent="0.3">
      <c r="A19" t="s">
        <v>29</v>
      </c>
      <c r="B19" t="s">
        <v>9</v>
      </c>
    </row>
    <row r="20" spans="1:3" x14ac:dyDescent="0.3">
      <c r="B20">
        <f>1/B13</f>
        <v>0.37267080745341619</v>
      </c>
      <c r="C20">
        <f>1/C13</f>
        <v>0.54545454545454553</v>
      </c>
    </row>
    <row r="21" spans="1:3" x14ac:dyDescent="0.3">
      <c r="A21">
        <f t="shared" ref="A21:C24" si="2">1/A14</f>
        <v>0.14992503748125938</v>
      </c>
      <c r="B21">
        <f t="shared" si="2"/>
        <v>0.30927835051546393</v>
      </c>
      <c r="C21">
        <f t="shared" si="2"/>
        <v>0.42253521126760563</v>
      </c>
    </row>
    <row r="22" spans="1:3" x14ac:dyDescent="0.3">
      <c r="A22">
        <f t="shared" si="2"/>
        <v>0.1</v>
      </c>
      <c r="B22">
        <f t="shared" si="2"/>
        <v>0.22813688212927755</v>
      </c>
      <c r="C22">
        <f t="shared" si="2"/>
        <v>0.32786885245901642</v>
      </c>
    </row>
    <row r="23" spans="1:3" x14ac:dyDescent="0.3">
      <c r="A23">
        <f t="shared" si="2"/>
        <v>0.05</v>
      </c>
      <c r="B23">
        <f t="shared" si="2"/>
        <v>0.15</v>
      </c>
      <c r="C23">
        <f t="shared" si="2"/>
        <v>0.21505376344086019</v>
      </c>
    </row>
    <row r="24" spans="1:3" x14ac:dyDescent="0.3">
      <c r="A24">
        <f t="shared" si="2"/>
        <v>0.02</v>
      </c>
      <c r="B24">
        <f t="shared" si="2"/>
        <v>0.10416666666666667</v>
      </c>
      <c r="C24">
        <f t="shared" si="2"/>
        <v>0.15075376884422109</v>
      </c>
    </row>
    <row r="28" spans="1:3" x14ac:dyDescent="0.3">
      <c r="A28" t="s">
        <v>31</v>
      </c>
      <c r="B28" t="s">
        <v>34</v>
      </c>
    </row>
    <row r="29" spans="1:3" x14ac:dyDescent="0.3">
      <c r="A29" t="s">
        <v>33</v>
      </c>
      <c r="B29" t="s">
        <v>32</v>
      </c>
    </row>
    <row r="30" spans="1:3" x14ac:dyDescent="0.3">
      <c r="A30">
        <v>0</v>
      </c>
      <c r="B30">
        <v>7.1599999999999997E-2</v>
      </c>
    </row>
    <row r="31" spans="1:3" x14ac:dyDescent="0.3">
      <c r="A31">
        <v>1</v>
      </c>
      <c r="B31">
        <v>0.1105</v>
      </c>
    </row>
    <row r="34" spans="1:2" x14ac:dyDescent="0.3">
      <c r="A34" t="s">
        <v>35</v>
      </c>
      <c r="B34" t="s">
        <v>36</v>
      </c>
    </row>
    <row r="35" spans="1:2" x14ac:dyDescent="0.3">
      <c r="A35" t="s">
        <v>37</v>
      </c>
    </row>
    <row r="36" spans="1:2" x14ac:dyDescent="0.3">
      <c r="A36">
        <v>0</v>
      </c>
      <c r="B36">
        <v>1.5786</v>
      </c>
    </row>
    <row r="37" spans="1:2" x14ac:dyDescent="0.3">
      <c r="A37">
        <v>1</v>
      </c>
      <c r="B37">
        <v>2.1071</v>
      </c>
    </row>
    <row r="48" spans="1:2" x14ac:dyDescent="0.3">
      <c r="A48" t="s">
        <v>38</v>
      </c>
      <c r="B48" t="s">
        <v>40</v>
      </c>
    </row>
    <row r="49" spans="1:3" x14ac:dyDescent="0.3">
      <c r="A49" t="s">
        <v>39</v>
      </c>
    </row>
    <row r="50" spans="1:3" x14ac:dyDescent="0.3">
      <c r="A50">
        <v>0</v>
      </c>
    </row>
    <row r="51" spans="1:3" x14ac:dyDescent="0.3">
      <c r="A51">
        <v>1</v>
      </c>
    </row>
    <row r="56" spans="1:3" x14ac:dyDescent="0.3">
      <c r="A56" t="s">
        <v>39</v>
      </c>
      <c r="B56">
        <v>0</v>
      </c>
      <c r="C56">
        <v>1</v>
      </c>
    </row>
    <row r="57" spans="1:3" x14ac:dyDescent="0.3">
      <c r="A57">
        <v>5</v>
      </c>
      <c r="B57">
        <v>0.37267080745341619</v>
      </c>
      <c r="C57">
        <v>0.54545454545454553</v>
      </c>
    </row>
    <row r="58" spans="1:3" x14ac:dyDescent="0.3">
      <c r="A58">
        <v>6.67</v>
      </c>
      <c r="B58">
        <v>0.30927835051546393</v>
      </c>
      <c r="C58">
        <v>0.42253521126760563</v>
      </c>
    </row>
    <row r="59" spans="1:3" x14ac:dyDescent="0.3">
      <c r="A59">
        <v>10</v>
      </c>
      <c r="B59">
        <v>0.22813688212927755</v>
      </c>
      <c r="C59">
        <v>0.32786885245901642</v>
      </c>
    </row>
    <row r="60" spans="1:3" x14ac:dyDescent="0.3">
      <c r="A60">
        <v>20</v>
      </c>
      <c r="B60">
        <v>0.15</v>
      </c>
      <c r="C60">
        <v>0.21505376344086019</v>
      </c>
    </row>
    <row r="61" spans="1:3" x14ac:dyDescent="0.3">
      <c r="A61">
        <v>50</v>
      </c>
      <c r="B61">
        <v>0.10416666666666667</v>
      </c>
      <c r="C61">
        <v>0.15075376884422109</v>
      </c>
    </row>
    <row r="74" spans="1:1" x14ac:dyDescent="0.3">
      <c r="A74" t="s">
        <v>41</v>
      </c>
    </row>
  </sheetData>
  <mergeCells count="1">
    <mergeCell ref="B12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Rademan</dc:creator>
  <cp:lastModifiedBy>Caron Rademan</cp:lastModifiedBy>
  <dcterms:created xsi:type="dcterms:W3CDTF">2023-09-22T13:28:26Z</dcterms:created>
  <dcterms:modified xsi:type="dcterms:W3CDTF">2023-09-23T16:31:37Z</dcterms:modified>
</cp:coreProperties>
</file>