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最小均方差" sheetId="1" r:id="rId1"/>
    <sheet name="b的求导" sheetId="4" r:id="rId2"/>
    <sheet name="m和b的导数" sheetId="5" r:id="rId3"/>
    <sheet name="Sheet2" sheetId="2" r:id="rId4"/>
    <sheet name="Sheet3" sheetId="3" r:id="rId5"/>
  </sheets>
  <calcPr calcId="144525"/>
</workbook>
</file>

<file path=xl/calcChain.xml><?xml version="1.0" encoding="utf-8"?>
<calcChain xmlns="http://schemas.openxmlformats.org/spreadsheetml/2006/main">
  <c r="D29" i="5" l="1"/>
  <c r="F29" i="5" s="1"/>
  <c r="E29" i="5"/>
  <c r="G29" i="5"/>
  <c r="E30" i="5" s="1"/>
  <c r="H29" i="5"/>
  <c r="D30" i="5" s="1"/>
  <c r="D4" i="5"/>
  <c r="E4" i="5"/>
  <c r="F4" i="5"/>
  <c r="G4" i="5"/>
  <c r="E5" i="5" s="1"/>
  <c r="H4" i="5"/>
  <c r="D5" i="5" s="1"/>
  <c r="E3" i="5"/>
  <c r="D3" i="5"/>
  <c r="G3" i="5" s="1"/>
  <c r="H2" i="5"/>
  <c r="G2" i="5"/>
  <c r="F2" i="5"/>
  <c r="G30" i="5" l="1"/>
  <c r="H30" i="5"/>
  <c r="D31" i="5" s="1"/>
  <c r="F30" i="5"/>
  <c r="E31" i="5"/>
  <c r="G5" i="5"/>
  <c r="H5" i="5"/>
  <c r="D6" i="5" s="1"/>
  <c r="F5" i="5"/>
  <c r="E6" i="5"/>
  <c r="F3" i="5"/>
  <c r="H3" i="5"/>
  <c r="E3" i="4"/>
  <c r="G2" i="4"/>
  <c r="F2" i="4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28" i="1"/>
  <c r="F29" i="1"/>
  <c r="F30" i="1"/>
  <c r="F31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  <c r="F4" i="1"/>
  <c r="F5" i="1"/>
  <c r="F6" i="1"/>
  <c r="F2" i="1"/>
  <c r="G31" i="5" l="1"/>
  <c r="H31" i="5"/>
  <c r="D32" i="5" s="1"/>
  <c r="F31" i="5"/>
  <c r="E32" i="5"/>
  <c r="F6" i="5"/>
  <c r="G6" i="5"/>
  <c r="H6" i="5"/>
  <c r="D7" i="5" s="1"/>
  <c r="E7" i="5"/>
  <c r="G3" i="4"/>
  <c r="E4" i="4" s="1"/>
  <c r="F3" i="4"/>
  <c r="F32" i="5" l="1"/>
  <c r="G32" i="5"/>
  <c r="H32" i="5"/>
  <c r="D33" i="5" s="1"/>
  <c r="E33" i="5"/>
  <c r="G7" i="5"/>
  <c r="H7" i="5"/>
  <c r="D8" i="5" s="1"/>
  <c r="F7" i="5"/>
  <c r="E8" i="5"/>
  <c r="F4" i="4"/>
  <c r="G4" i="4"/>
  <c r="E5" i="4" s="1"/>
  <c r="H33" i="5" l="1"/>
  <c r="D34" i="5" s="1"/>
  <c r="F33" i="5"/>
  <c r="G33" i="5"/>
  <c r="E34" i="5"/>
  <c r="H8" i="5"/>
  <c r="D9" i="5" s="1"/>
  <c r="F8" i="5"/>
  <c r="G8" i="5"/>
  <c r="E9" i="5" s="1"/>
  <c r="F5" i="4"/>
  <c r="G5" i="4"/>
  <c r="E6" i="4" s="1"/>
  <c r="F34" i="5" l="1"/>
  <c r="H34" i="5"/>
  <c r="D35" i="5" s="1"/>
  <c r="G34" i="5"/>
  <c r="E35" i="5" s="1"/>
  <c r="F9" i="5"/>
  <c r="G9" i="5"/>
  <c r="E10" i="5" s="1"/>
  <c r="H9" i="5"/>
  <c r="D10" i="5" s="1"/>
  <c r="F6" i="4"/>
  <c r="G6" i="4"/>
  <c r="E7" i="4" s="1"/>
  <c r="F35" i="5" l="1"/>
  <c r="G35" i="5"/>
  <c r="E36" i="5" s="1"/>
  <c r="H35" i="5"/>
  <c r="D36" i="5" s="1"/>
  <c r="F10" i="5"/>
  <c r="G10" i="5"/>
  <c r="H10" i="5"/>
  <c r="D11" i="5" s="1"/>
  <c r="E11" i="5"/>
  <c r="F7" i="4"/>
  <c r="G7" i="4"/>
  <c r="E8" i="4" s="1"/>
  <c r="F36" i="5" l="1"/>
  <c r="G36" i="5"/>
  <c r="E37" i="5" s="1"/>
  <c r="H36" i="5"/>
  <c r="D37" i="5" s="1"/>
  <c r="H11" i="5"/>
  <c r="D12" i="5" s="1"/>
  <c r="F11" i="5"/>
  <c r="G11" i="5"/>
  <c r="E12" i="5" s="1"/>
  <c r="G8" i="4"/>
  <c r="F8" i="4"/>
  <c r="E9" i="4"/>
  <c r="F37" i="5" l="1"/>
  <c r="G37" i="5"/>
  <c r="H37" i="5"/>
  <c r="D38" i="5" s="1"/>
  <c r="E38" i="5"/>
  <c r="H12" i="5"/>
  <c r="F12" i="5"/>
  <c r="G12" i="5"/>
  <c r="E13" i="5" s="1"/>
  <c r="D13" i="5"/>
  <c r="G9" i="4"/>
  <c r="F9" i="4"/>
  <c r="E10" i="4"/>
  <c r="G38" i="5" l="1"/>
  <c r="H38" i="5"/>
  <c r="D39" i="5" s="1"/>
  <c r="F38" i="5"/>
  <c r="E39" i="5"/>
  <c r="G13" i="5"/>
  <c r="E14" i="5" s="1"/>
  <c r="H13" i="5"/>
  <c r="D14" i="5" s="1"/>
  <c r="F13" i="5"/>
  <c r="F10" i="4"/>
  <c r="G10" i="4"/>
  <c r="E11" i="4" s="1"/>
  <c r="G39" i="5" l="1"/>
  <c r="H39" i="5"/>
  <c r="D40" i="5" s="1"/>
  <c r="F39" i="5"/>
  <c r="E40" i="5"/>
  <c r="F14" i="5"/>
  <c r="G14" i="5"/>
  <c r="H14" i="5"/>
  <c r="D15" i="5" s="1"/>
  <c r="E15" i="5"/>
  <c r="F11" i="4"/>
  <c r="G11" i="4"/>
  <c r="E12" i="4" s="1"/>
  <c r="F40" i="5" l="1"/>
  <c r="G40" i="5"/>
  <c r="E41" i="5" s="1"/>
  <c r="H40" i="5"/>
  <c r="D41" i="5" s="1"/>
  <c r="F15" i="5"/>
  <c r="G15" i="5"/>
  <c r="H15" i="5"/>
  <c r="D16" i="5" s="1"/>
  <c r="E16" i="5"/>
  <c r="F12" i="4"/>
  <c r="G12" i="4"/>
  <c r="E13" i="4" s="1"/>
  <c r="H41" i="5" l="1"/>
  <c r="D42" i="5" s="1"/>
  <c r="F41" i="5"/>
  <c r="G41" i="5"/>
  <c r="E42" i="5" s="1"/>
  <c r="H16" i="5"/>
  <c r="G16" i="5"/>
  <c r="D17" i="5"/>
  <c r="F16" i="5"/>
  <c r="E17" i="5"/>
  <c r="G13" i="4"/>
  <c r="F13" i="4"/>
  <c r="E14" i="4"/>
  <c r="F42" i="5" l="1"/>
  <c r="H42" i="5"/>
  <c r="D43" i="5" s="1"/>
  <c r="G42" i="5"/>
  <c r="E43" i="5" s="1"/>
  <c r="F17" i="5"/>
  <c r="G17" i="5"/>
  <c r="H17" i="5"/>
  <c r="D18" i="5" s="1"/>
  <c r="E18" i="5"/>
  <c r="G14" i="4"/>
  <c r="E15" i="4" s="1"/>
  <c r="F14" i="4"/>
  <c r="F43" i="5" l="1"/>
  <c r="G43" i="5"/>
  <c r="E44" i="5" s="1"/>
  <c r="H43" i="5"/>
  <c r="D44" i="5" s="1"/>
  <c r="F18" i="5"/>
  <c r="G18" i="5"/>
  <c r="H18" i="5"/>
  <c r="D19" i="5" s="1"/>
  <c r="E19" i="5"/>
  <c r="F15" i="4"/>
  <c r="G15" i="4"/>
  <c r="E16" i="4" s="1"/>
  <c r="F44" i="5" l="1"/>
  <c r="G44" i="5"/>
  <c r="E45" i="5" s="1"/>
  <c r="H44" i="5"/>
  <c r="D45" i="5" s="1"/>
  <c r="H19" i="5"/>
  <c r="D20" i="5" s="1"/>
  <c r="F19" i="5"/>
  <c r="G19" i="5"/>
  <c r="E20" i="5" s="1"/>
  <c r="F16" i="4"/>
  <c r="G16" i="4"/>
  <c r="E17" i="4" s="1"/>
  <c r="G45" i="5" l="1"/>
  <c r="F45" i="5"/>
  <c r="H45" i="5"/>
  <c r="D46" i="5" s="1"/>
  <c r="E46" i="5"/>
  <c r="F20" i="5"/>
  <c r="G20" i="5"/>
  <c r="E21" i="5" s="1"/>
  <c r="H20" i="5"/>
  <c r="D21" i="5" s="1"/>
  <c r="G17" i="4"/>
  <c r="F17" i="4"/>
  <c r="E18" i="4"/>
  <c r="G46" i="5" l="1"/>
  <c r="H46" i="5"/>
  <c r="D47" i="5" s="1"/>
  <c r="F46" i="5"/>
  <c r="E47" i="5"/>
  <c r="G21" i="5"/>
  <c r="H21" i="5"/>
  <c r="D22" i="5" s="1"/>
  <c r="F21" i="5"/>
  <c r="E22" i="5"/>
  <c r="F18" i="4"/>
  <c r="G18" i="4"/>
  <c r="E19" i="4" s="1"/>
  <c r="G47" i="5" l="1"/>
  <c r="H47" i="5"/>
  <c r="D48" i="5" s="1"/>
  <c r="F47" i="5"/>
  <c r="E48" i="5"/>
  <c r="G22" i="5"/>
  <c r="F22" i="5"/>
  <c r="H22" i="5"/>
  <c r="D23" i="5" s="1"/>
  <c r="E23" i="5"/>
  <c r="F19" i="4"/>
  <c r="G19" i="4"/>
  <c r="E20" i="4" s="1"/>
  <c r="F48" i="5" l="1"/>
  <c r="H48" i="5"/>
  <c r="D49" i="5" s="1"/>
  <c r="G48" i="5"/>
  <c r="E49" i="5" s="1"/>
  <c r="G23" i="5"/>
  <c r="F23" i="5"/>
  <c r="H23" i="5"/>
  <c r="D24" i="5" s="1"/>
  <c r="E24" i="5"/>
  <c r="F20" i="4"/>
  <c r="G20" i="4"/>
  <c r="E21" i="4" s="1"/>
  <c r="H49" i="5" l="1"/>
  <c r="D50" i="5" s="1"/>
  <c r="F49" i="5"/>
  <c r="G49" i="5"/>
  <c r="E50" i="5" s="1"/>
  <c r="H24" i="5"/>
  <c r="F24" i="5"/>
  <c r="D25" i="5"/>
  <c r="G24" i="5"/>
  <c r="E25" i="5" s="1"/>
  <c r="G21" i="4"/>
  <c r="E22" i="4" s="1"/>
  <c r="F21" i="4"/>
  <c r="F50" i="5" l="1"/>
  <c r="H50" i="5"/>
  <c r="D51" i="5" s="1"/>
  <c r="G50" i="5"/>
  <c r="E51" i="5" s="1"/>
  <c r="G25" i="5"/>
  <c r="E26" i="5" s="1"/>
  <c r="F25" i="5"/>
  <c r="H25" i="5"/>
  <c r="D26" i="5" s="1"/>
  <c r="F22" i="4"/>
  <c r="G22" i="4"/>
  <c r="E23" i="4" s="1"/>
  <c r="F51" i="5" l="1"/>
  <c r="G51" i="5"/>
  <c r="E52" i="5" s="1"/>
  <c r="H51" i="5"/>
  <c r="D52" i="5" s="1"/>
  <c r="F26" i="5"/>
  <c r="H26" i="5"/>
  <c r="D27" i="5" s="1"/>
  <c r="G26" i="5"/>
  <c r="E27" i="5" s="1"/>
  <c r="F23" i="4"/>
  <c r="G23" i="4"/>
  <c r="E24" i="4" s="1"/>
  <c r="G52" i="5" l="1"/>
  <c r="H52" i="5"/>
  <c r="D53" i="5" s="1"/>
  <c r="F52" i="5"/>
  <c r="E53" i="5"/>
  <c r="F27" i="5"/>
  <c r="G27" i="5"/>
  <c r="E28" i="5" s="1"/>
  <c r="H27" i="5"/>
  <c r="D28" i="5" s="1"/>
  <c r="G24" i="4"/>
  <c r="F24" i="4"/>
  <c r="E25" i="4"/>
  <c r="F53" i="5" l="1"/>
  <c r="G53" i="5"/>
  <c r="H53" i="5"/>
  <c r="D54" i="5" s="1"/>
  <c r="E54" i="5"/>
  <c r="G28" i="5"/>
  <c r="F28" i="5"/>
  <c r="H28" i="5"/>
  <c r="F25" i="4"/>
  <c r="G25" i="4"/>
  <c r="E26" i="4" s="1"/>
  <c r="G54" i="5" l="1"/>
  <c r="H54" i="5"/>
  <c r="D55" i="5" s="1"/>
  <c r="F54" i="5"/>
  <c r="E55" i="5"/>
  <c r="F26" i="4"/>
  <c r="G26" i="4"/>
  <c r="E27" i="4" s="1"/>
  <c r="H55" i="5" l="1"/>
  <c r="D56" i="5" s="1"/>
  <c r="F55" i="5"/>
  <c r="G55" i="5"/>
  <c r="E56" i="5" s="1"/>
  <c r="F27" i="4"/>
  <c r="G27" i="4"/>
  <c r="E28" i="4" s="1"/>
  <c r="F56" i="5" l="1"/>
  <c r="G56" i="5"/>
  <c r="E57" i="5" s="1"/>
  <c r="H56" i="5"/>
  <c r="D57" i="5" s="1"/>
  <c r="F28" i="4"/>
  <c r="G28" i="4"/>
  <c r="E29" i="4" s="1"/>
  <c r="H57" i="5" l="1"/>
  <c r="D58" i="5" s="1"/>
  <c r="F57" i="5"/>
  <c r="G57" i="5"/>
  <c r="E58" i="5" s="1"/>
  <c r="F29" i="4"/>
  <c r="G29" i="4"/>
  <c r="E30" i="4" s="1"/>
  <c r="F58" i="5" l="1"/>
  <c r="G58" i="5"/>
  <c r="E59" i="5" s="1"/>
  <c r="H58" i="5"/>
  <c r="D59" i="5" s="1"/>
  <c r="F30" i="4"/>
  <c r="G30" i="4"/>
  <c r="E31" i="4" s="1"/>
  <c r="F59" i="5" l="1"/>
  <c r="G59" i="5"/>
  <c r="E60" i="5" s="1"/>
  <c r="H59" i="5"/>
  <c r="D60" i="5" s="1"/>
  <c r="F31" i="4"/>
  <c r="G31" i="4"/>
  <c r="E32" i="4" s="1"/>
  <c r="G60" i="5" l="1"/>
  <c r="H60" i="5"/>
  <c r="D61" i="5" s="1"/>
  <c r="F60" i="5"/>
  <c r="E61" i="5"/>
  <c r="G32" i="4"/>
  <c r="E33" i="4" s="1"/>
  <c r="F32" i="4"/>
  <c r="F61" i="5" l="1"/>
  <c r="G61" i="5"/>
  <c r="E62" i="5" s="1"/>
  <c r="H61" i="5"/>
  <c r="D62" i="5" s="1"/>
  <c r="F33" i="4"/>
  <c r="G33" i="4"/>
  <c r="E34" i="4" s="1"/>
  <c r="G62" i="5" l="1"/>
  <c r="H62" i="5"/>
  <c r="D63" i="5" s="1"/>
  <c r="F62" i="5"/>
  <c r="E63" i="5"/>
  <c r="F34" i="4"/>
  <c r="G34" i="4"/>
  <c r="E35" i="4" s="1"/>
  <c r="H63" i="5" l="1"/>
  <c r="D64" i="5" s="1"/>
  <c r="G63" i="5"/>
  <c r="E64" i="5" s="1"/>
  <c r="F63" i="5"/>
  <c r="F35" i="4"/>
  <c r="G35" i="4"/>
  <c r="E36" i="4" s="1"/>
  <c r="F64" i="5" l="1"/>
  <c r="G64" i="5"/>
  <c r="E65" i="5" s="1"/>
  <c r="H64" i="5"/>
  <c r="D65" i="5" s="1"/>
  <c r="F36" i="4"/>
  <c r="G36" i="4"/>
  <c r="E37" i="4" s="1"/>
  <c r="H65" i="5" l="1"/>
  <c r="D66" i="5" s="1"/>
  <c r="F65" i="5"/>
  <c r="G65" i="5"/>
  <c r="E66" i="5" s="1"/>
  <c r="G37" i="4"/>
  <c r="E38" i="4" s="1"/>
  <c r="F37" i="4"/>
  <c r="F66" i="5" l="1"/>
  <c r="G66" i="5"/>
  <c r="E67" i="5" s="1"/>
  <c r="H66" i="5"/>
  <c r="D67" i="5" s="1"/>
  <c r="F38" i="4"/>
  <c r="G38" i="4"/>
  <c r="E39" i="4" s="1"/>
  <c r="F67" i="5" l="1"/>
  <c r="G67" i="5"/>
  <c r="E68" i="5" s="1"/>
  <c r="H67" i="5"/>
  <c r="D68" i="5" s="1"/>
  <c r="F39" i="4"/>
  <c r="G39" i="4"/>
  <c r="E40" i="4" s="1"/>
  <c r="G68" i="5" l="1"/>
  <c r="H68" i="5"/>
  <c r="D69" i="5" s="1"/>
  <c r="F68" i="5"/>
  <c r="E69" i="5"/>
  <c r="G40" i="4"/>
  <c r="E41" i="4"/>
  <c r="F40" i="4"/>
  <c r="G69" i="5" l="1"/>
  <c r="F69" i="5"/>
  <c r="H69" i="5"/>
  <c r="D70" i="5" s="1"/>
  <c r="E70" i="5"/>
  <c r="G41" i="4"/>
  <c r="F41" i="4"/>
  <c r="E42" i="4"/>
  <c r="G70" i="5" l="1"/>
  <c r="H70" i="5"/>
  <c r="D71" i="5" s="1"/>
  <c r="F70" i="5"/>
  <c r="E71" i="5"/>
  <c r="F42" i="4"/>
  <c r="G42" i="4"/>
  <c r="E43" i="4" s="1"/>
  <c r="H71" i="5" l="1"/>
  <c r="D72" i="5" s="1"/>
  <c r="F71" i="5"/>
  <c r="G71" i="5"/>
  <c r="E72" i="5"/>
  <c r="F43" i="4"/>
  <c r="G43" i="4"/>
  <c r="F72" i="5" l="1"/>
  <c r="H72" i="5"/>
  <c r="D73" i="5" s="1"/>
  <c r="G72" i="5"/>
  <c r="E73" i="5" s="1"/>
  <c r="H73" i="5" l="1"/>
  <c r="D74" i="5" s="1"/>
  <c r="F73" i="5"/>
  <c r="G73" i="5"/>
  <c r="E74" i="5" s="1"/>
  <c r="F74" i="5" l="1"/>
  <c r="G74" i="5"/>
  <c r="E75" i="5" s="1"/>
  <c r="H74" i="5"/>
  <c r="D75" i="5" s="1"/>
  <c r="F75" i="5" l="1"/>
  <c r="G75" i="5"/>
  <c r="E76" i="5" s="1"/>
  <c r="H75" i="5"/>
  <c r="D76" i="5" s="1"/>
  <c r="G76" i="5" l="1"/>
  <c r="H76" i="5"/>
  <c r="D77" i="5" s="1"/>
  <c r="F76" i="5"/>
  <c r="E77" i="5"/>
  <c r="G77" i="5" l="1"/>
  <c r="F77" i="5"/>
  <c r="H77" i="5"/>
  <c r="D78" i="5" s="1"/>
  <c r="E78" i="5"/>
  <c r="G78" i="5" l="1"/>
  <c r="H78" i="5"/>
  <c r="D79" i="5" s="1"/>
  <c r="F78" i="5"/>
  <c r="E79" i="5"/>
  <c r="H79" i="5" l="1"/>
  <c r="D80" i="5"/>
  <c r="F79" i="5"/>
  <c r="G79" i="5"/>
  <c r="E80" i="5" s="1"/>
  <c r="H80" i="5" l="1"/>
  <c r="F80" i="5"/>
  <c r="G80" i="5"/>
  <c r="E81" i="5" s="1"/>
  <c r="D81" i="5"/>
  <c r="H81" i="5" l="1"/>
  <c r="D82" i="5"/>
  <c r="F81" i="5"/>
  <c r="G81" i="5"/>
  <c r="E82" i="5" s="1"/>
  <c r="F82" i="5" l="1"/>
  <c r="H82" i="5"/>
  <c r="D83" i="5" s="1"/>
  <c r="G82" i="5"/>
  <c r="E83" i="5" s="1"/>
  <c r="F83" i="5" l="1"/>
  <c r="G83" i="5"/>
  <c r="E84" i="5" s="1"/>
  <c r="H83" i="5"/>
  <c r="D84" i="5" s="1"/>
  <c r="H84" i="5" l="1"/>
  <c r="D85" i="5" s="1"/>
  <c r="F84" i="5"/>
  <c r="G84" i="5"/>
  <c r="E85" i="5" s="1"/>
  <c r="G85" i="5" l="1"/>
  <c r="E86" i="5" s="1"/>
  <c r="F85" i="5"/>
  <c r="H85" i="5"/>
  <c r="D86" i="5" s="1"/>
  <c r="G86" i="5" l="1"/>
  <c r="H86" i="5"/>
  <c r="D87" i="5" s="1"/>
  <c r="F86" i="5"/>
  <c r="E87" i="5"/>
  <c r="F87" i="5" l="1"/>
  <c r="G87" i="5"/>
  <c r="E88" i="5" s="1"/>
  <c r="H87" i="5"/>
  <c r="D88" i="5" s="1"/>
  <c r="F88" i="5" l="1"/>
  <c r="G88" i="5"/>
  <c r="H88" i="5"/>
  <c r="D89" i="5" s="1"/>
  <c r="E89" i="5"/>
  <c r="H89" i="5" l="1"/>
  <c r="D90" i="5" s="1"/>
  <c r="G89" i="5"/>
  <c r="E90" i="5" s="1"/>
  <c r="F89" i="5"/>
  <c r="F90" i="5" l="1"/>
  <c r="G90" i="5"/>
  <c r="E91" i="5" s="1"/>
  <c r="H90" i="5"/>
  <c r="D91" i="5" s="1"/>
  <c r="F91" i="5" l="1"/>
  <c r="G91" i="5"/>
  <c r="E92" i="5" s="1"/>
  <c r="H91" i="5"/>
  <c r="D92" i="5" s="1"/>
  <c r="H92" i="5" l="1"/>
  <c r="D93" i="5" s="1"/>
  <c r="F92" i="5"/>
  <c r="G92" i="5"/>
  <c r="E93" i="5" s="1"/>
  <c r="F93" i="5" l="1"/>
  <c r="G93" i="5"/>
  <c r="E94" i="5" s="1"/>
  <c r="H93" i="5"/>
  <c r="D94" i="5" s="1"/>
  <c r="G94" i="5" l="1"/>
  <c r="H94" i="5"/>
  <c r="D95" i="5" s="1"/>
  <c r="F94" i="5"/>
  <c r="E95" i="5"/>
  <c r="G95" i="5" l="1"/>
  <c r="H95" i="5"/>
  <c r="D96" i="5" s="1"/>
  <c r="F95" i="5"/>
  <c r="E96" i="5"/>
  <c r="F96" i="5" l="1"/>
  <c r="G96" i="5"/>
  <c r="E97" i="5" s="1"/>
  <c r="H96" i="5"/>
  <c r="D97" i="5" s="1"/>
  <c r="H97" i="5" l="1"/>
  <c r="D98" i="5" s="1"/>
  <c r="G97" i="5"/>
  <c r="E98" i="5" s="1"/>
  <c r="F97" i="5"/>
  <c r="F98" i="5" l="1"/>
  <c r="H98" i="5"/>
  <c r="G98" i="5"/>
  <c r="E99" i="5" s="1"/>
  <c r="D99" i="5"/>
  <c r="F99" i="5" l="1"/>
  <c r="G99" i="5"/>
  <c r="E100" i="5" s="1"/>
  <c r="H99" i="5"/>
  <c r="D100" i="5" s="1"/>
  <c r="H100" i="5" l="1"/>
  <c r="D101" i="5" s="1"/>
  <c r="F100" i="5"/>
  <c r="G100" i="5"/>
  <c r="E101" i="5" s="1"/>
  <c r="F101" i="5" l="1"/>
  <c r="G101" i="5"/>
  <c r="E102" i="5" s="1"/>
  <c r="H101" i="5"/>
  <c r="D102" i="5" s="1"/>
  <c r="G102" i="5" l="1"/>
  <c r="H102" i="5"/>
  <c r="D103" i="5" s="1"/>
  <c r="F102" i="5"/>
  <c r="E103" i="5"/>
  <c r="H103" i="5" l="1"/>
  <c r="D104" i="5" s="1"/>
  <c r="F103" i="5"/>
  <c r="G103" i="5"/>
  <c r="E104" i="5" s="1"/>
  <c r="F104" i="5" l="1"/>
  <c r="G104" i="5"/>
  <c r="E105" i="5" s="1"/>
  <c r="H104" i="5"/>
  <c r="D105" i="5" s="1"/>
  <c r="H105" i="5" l="1"/>
  <c r="D106" i="5"/>
  <c r="G105" i="5"/>
  <c r="F105" i="5"/>
  <c r="E106" i="5"/>
  <c r="F106" i="5" l="1"/>
  <c r="G106" i="5"/>
  <c r="E107" i="5" s="1"/>
  <c r="H106" i="5"/>
  <c r="D107" i="5" s="1"/>
  <c r="F107" i="5" l="1"/>
  <c r="G107" i="5"/>
  <c r="E108" i="5" s="1"/>
  <c r="H107" i="5"/>
  <c r="D108" i="5" s="1"/>
  <c r="H108" i="5" l="1"/>
  <c r="D109" i="5" s="1"/>
  <c r="F108" i="5"/>
  <c r="G108" i="5"/>
  <c r="E109" i="5" s="1"/>
  <c r="G109" i="5" l="1"/>
  <c r="E110" i="5" s="1"/>
  <c r="F109" i="5"/>
  <c r="H109" i="5"/>
  <c r="D110" i="5"/>
  <c r="G110" i="5" l="1"/>
  <c r="E111" i="5" s="1"/>
  <c r="H110" i="5"/>
  <c r="D111" i="5" s="1"/>
  <c r="F110" i="5"/>
  <c r="G111" i="5" l="1"/>
  <c r="H111" i="5"/>
  <c r="D112" i="5" s="1"/>
  <c r="F111" i="5"/>
  <c r="E112" i="5"/>
  <c r="F112" i="5" l="1"/>
  <c r="G112" i="5"/>
  <c r="H112" i="5"/>
  <c r="D113" i="5" s="1"/>
  <c r="E113" i="5"/>
  <c r="H113" i="5" l="1"/>
  <c r="D114" i="5" s="1"/>
  <c r="G113" i="5"/>
  <c r="E114" i="5" s="1"/>
  <c r="F113" i="5"/>
  <c r="F114" i="5" l="1"/>
  <c r="G114" i="5"/>
  <c r="E115" i="5" s="1"/>
  <c r="H114" i="5"/>
  <c r="D115" i="5" s="1"/>
  <c r="F115" i="5" l="1"/>
  <c r="G115" i="5"/>
  <c r="H115" i="5"/>
  <c r="D116" i="5" s="1"/>
  <c r="E116" i="5"/>
  <c r="H116" i="5" l="1"/>
  <c r="D117" i="5" s="1"/>
  <c r="G116" i="5"/>
  <c r="E117" i="5" s="1"/>
  <c r="F116" i="5"/>
  <c r="F117" i="5" l="1"/>
  <c r="G117" i="5"/>
  <c r="E118" i="5" s="1"/>
  <c r="H117" i="5"/>
  <c r="D118" i="5" s="1"/>
  <c r="G118" i="5" l="1"/>
  <c r="H118" i="5"/>
  <c r="D119" i="5" s="1"/>
  <c r="F118" i="5"/>
  <c r="E119" i="5"/>
  <c r="F119" i="5" l="1"/>
  <c r="G119" i="5"/>
  <c r="E120" i="5" s="1"/>
  <c r="H119" i="5"/>
  <c r="D120" i="5" s="1"/>
  <c r="F120" i="5" l="1"/>
  <c r="G120" i="5"/>
  <c r="H120" i="5"/>
  <c r="D121" i="5" s="1"/>
  <c r="E121" i="5"/>
  <c r="H121" i="5" l="1"/>
  <c r="D122" i="5" s="1"/>
  <c r="G121" i="5"/>
  <c r="E122" i="5" s="1"/>
  <c r="F121" i="5"/>
  <c r="F122" i="5" l="1"/>
  <c r="G122" i="5"/>
  <c r="E123" i="5" s="1"/>
  <c r="H122" i="5"/>
  <c r="D123" i="5" s="1"/>
  <c r="F123" i="5" l="1"/>
  <c r="G123" i="5"/>
  <c r="E124" i="5" s="1"/>
  <c r="H123" i="5"/>
  <c r="D124" i="5" s="1"/>
  <c r="G124" i="5" l="1"/>
  <c r="H124" i="5"/>
  <c r="D125" i="5" s="1"/>
  <c r="F124" i="5"/>
  <c r="E125" i="5"/>
  <c r="F125" i="5" l="1"/>
  <c r="H125" i="5"/>
  <c r="D126" i="5" s="1"/>
  <c r="G125" i="5"/>
  <c r="E126" i="5" s="1"/>
  <c r="G126" i="5" l="1"/>
  <c r="E127" i="5" s="1"/>
  <c r="H126" i="5"/>
  <c r="D127" i="5" s="1"/>
  <c r="F126" i="5"/>
  <c r="F127" i="5" l="1"/>
  <c r="G127" i="5"/>
  <c r="H127" i="5"/>
  <c r="D128" i="5" s="1"/>
  <c r="E128" i="5"/>
  <c r="F128" i="5" l="1"/>
  <c r="G128" i="5"/>
  <c r="E129" i="5" s="1"/>
  <c r="H128" i="5"/>
  <c r="D129" i="5" s="1"/>
  <c r="H129" i="5" l="1"/>
  <c r="G129" i="5"/>
  <c r="F129" i="5"/>
</calcChain>
</file>

<file path=xl/sharedStrings.xml><?xml version="1.0" encoding="utf-8"?>
<sst xmlns="http://schemas.openxmlformats.org/spreadsheetml/2006/main" count="18" uniqueCount="10">
  <si>
    <t>房屋面积（平方米）</t>
    <phoneticPr fontId="1" type="noConversion"/>
  </si>
  <si>
    <t>房价预测（y=0x+b)</t>
    <phoneticPr fontId="1" type="noConversion"/>
  </si>
  <si>
    <t>房价(万）</t>
    <phoneticPr fontId="1" type="noConversion"/>
  </si>
  <si>
    <t>最小均方差mse</t>
    <phoneticPr fontId="1" type="noConversion"/>
  </si>
  <si>
    <t>mse对b求导</t>
    <phoneticPr fontId="1" type="noConversion"/>
  </si>
  <si>
    <t>学习速率
（learning rate）</t>
    <phoneticPr fontId="1" type="noConversion"/>
  </si>
  <si>
    <t>mse对m的导数</t>
    <phoneticPr fontId="1" type="noConversion"/>
  </si>
  <si>
    <t>b的值</t>
    <phoneticPr fontId="1" type="noConversion"/>
  </si>
  <si>
    <t>m的值</t>
    <phoneticPr fontId="1" type="noConversion"/>
  </si>
  <si>
    <t>真实的房价(万）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</si>
</sst>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最小均方差!$B$1</c:f>
              <c:strCache>
                <c:ptCount val="1"/>
                <c:pt idx="0">
                  <c:v>房价(万）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-0.20794750656167979"/>
                  <c:y val="-0.15973388743073783"/>
                </c:manualLayout>
              </c:layout>
              <c:numFmt formatCode="General" sourceLinked="0"/>
            </c:trendlineLbl>
          </c:trendline>
          <c:xVal>
            <c:numRef>
              <c:f>最小均方差!$A$2:$A$7</c:f>
              <c:numCache>
                <c:formatCode>General</c:formatCode>
                <c:ptCount val="6"/>
                <c:pt idx="0">
                  <c:v>80</c:v>
                </c:pt>
                <c:pt idx="1">
                  <c:v>95</c:v>
                </c:pt>
                <c:pt idx="2">
                  <c:v>104</c:v>
                </c:pt>
                <c:pt idx="3">
                  <c:v>112</c:v>
                </c:pt>
                <c:pt idx="4">
                  <c:v>125</c:v>
                </c:pt>
                <c:pt idx="5">
                  <c:v>135</c:v>
                </c:pt>
              </c:numCache>
            </c:numRef>
          </c:xVal>
          <c:yVal>
            <c:numRef>
              <c:f>最小均方差!$B$2:$B$7</c:f>
              <c:numCache>
                <c:formatCode>General</c:formatCode>
                <c:ptCount val="6"/>
                <c:pt idx="0">
                  <c:v>200</c:v>
                </c:pt>
                <c:pt idx="1">
                  <c:v>230</c:v>
                </c:pt>
                <c:pt idx="2">
                  <c:v>245</c:v>
                </c:pt>
                <c:pt idx="3">
                  <c:v>274</c:v>
                </c:pt>
                <c:pt idx="4">
                  <c:v>259</c:v>
                </c:pt>
                <c:pt idx="5">
                  <c:v>262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59872"/>
        <c:axId val="189761408"/>
      </c:scatterChart>
      <c:valAx>
        <c:axId val="189759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761408"/>
        <c:crosses val="autoZero"/>
        <c:crossBetween val="midCat"/>
      </c:valAx>
      <c:valAx>
        <c:axId val="18976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759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最小均方差!$F$1</c:f>
              <c:strCache>
                <c:ptCount val="1"/>
                <c:pt idx="0">
                  <c:v>最小均方差mse</c:v>
                </c:pt>
              </c:strCache>
            </c:strRef>
          </c:tx>
          <c:spPr>
            <a:ln w="28575">
              <a:noFill/>
            </a:ln>
          </c:spPr>
          <c:xVal>
            <c:numRef>
              <c:f>最小均方差!$E$2:$E$31</c:f>
              <c:numCache>
                <c:formatCode>General</c:formatCode>
                <c:ptCount val="3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</c:numCache>
            </c:numRef>
          </c:xVal>
          <c:yVal>
            <c:numRef>
              <c:f>最小均方差!$F$2:$F$31</c:f>
              <c:numCache>
                <c:formatCode>General</c:formatCode>
                <c:ptCount val="30"/>
                <c:pt idx="0">
                  <c:v>60132</c:v>
                </c:pt>
                <c:pt idx="1">
                  <c:v>59888.25</c:v>
                </c:pt>
                <c:pt idx="2">
                  <c:v>59645</c:v>
                </c:pt>
                <c:pt idx="3">
                  <c:v>53037</c:v>
                </c:pt>
                <c:pt idx="4">
                  <c:v>50772</c:v>
                </c:pt>
                <c:pt idx="5">
                  <c:v>48557</c:v>
                </c:pt>
                <c:pt idx="6">
                  <c:v>46392</c:v>
                </c:pt>
                <c:pt idx="7">
                  <c:v>44277</c:v>
                </c:pt>
                <c:pt idx="8">
                  <c:v>42212</c:v>
                </c:pt>
                <c:pt idx="9">
                  <c:v>40197</c:v>
                </c:pt>
                <c:pt idx="10">
                  <c:v>38232</c:v>
                </c:pt>
                <c:pt idx="11">
                  <c:v>36317</c:v>
                </c:pt>
                <c:pt idx="12">
                  <c:v>34452</c:v>
                </c:pt>
                <c:pt idx="13">
                  <c:v>32637</c:v>
                </c:pt>
                <c:pt idx="14">
                  <c:v>30872</c:v>
                </c:pt>
                <c:pt idx="15">
                  <c:v>29157</c:v>
                </c:pt>
                <c:pt idx="16">
                  <c:v>27492</c:v>
                </c:pt>
                <c:pt idx="17">
                  <c:v>25877</c:v>
                </c:pt>
                <c:pt idx="18">
                  <c:v>24312</c:v>
                </c:pt>
                <c:pt idx="19">
                  <c:v>22797</c:v>
                </c:pt>
                <c:pt idx="20">
                  <c:v>21332</c:v>
                </c:pt>
                <c:pt idx="21">
                  <c:v>19917</c:v>
                </c:pt>
                <c:pt idx="22">
                  <c:v>18552</c:v>
                </c:pt>
                <c:pt idx="23">
                  <c:v>17237</c:v>
                </c:pt>
                <c:pt idx="24">
                  <c:v>15972</c:v>
                </c:pt>
                <c:pt idx="25">
                  <c:v>14757</c:v>
                </c:pt>
                <c:pt idx="26">
                  <c:v>13592</c:v>
                </c:pt>
                <c:pt idx="27">
                  <c:v>12477</c:v>
                </c:pt>
                <c:pt idx="28">
                  <c:v>11412</c:v>
                </c:pt>
                <c:pt idx="29">
                  <c:v>10397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85984"/>
        <c:axId val="189787520"/>
      </c:scatterChart>
      <c:valAx>
        <c:axId val="18978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787520"/>
        <c:crosses val="autoZero"/>
        <c:crossBetween val="midCat"/>
      </c:valAx>
      <c:valAx>
        <c:axId val="18978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785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最小均方差!$F$1</c:f>
              <c:strCache>
                <c:ptCount val="1"/>
                <c:pt idx="0">
                  <c:v>最小均方差mse</c:v>
                </c:pt>
              </c:strCache>
            </c:strRef>
          </c:tx>
          <c:spPr>
            <a:ln w="28575">
              <a:noFill/>
            </a:ln>
          </c:spPr>
          <c:xVal>
            <c:numRef>
              <c:f>最小均方差!$E$2:$E$139</c:f>
              <c:numCache>
                <c:formatCode>General</c:formatCode>
                <c:ptCount val="138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  <c:pt idx="60">
                  <c:v>301</c:v>
                </c:pt>
                <c:pt idx="61">
                  <c:v>306</c:v>
                </c:pt>
                <c:pt idx="62">
                  <c:v>311</c:v>
                </c:pt>
                <c:pt idx="63">
                  <c:v>316</c:v>
                </c:pt>
                <c:pt idx="64">
                  <c:v>321</c:v>
                </c:pt>
                <c:pt idx="65">
                  <c:v>326</c:v>
                </c:pt>
                <c:pt idx="66">
                  <c:v>331</c:v>
                </c:pt>
                <c:pt idx="67">
                  <c:v>336</c:v>
                </c:pt>
                <c:pt idx="68">
                  <c:v>341</c:v>
                </c:pt>
                <c:pt idx="69">
                  <c:v>346</c:v>
                </c:pt>
                <c:pt idx="70">
                  <c:v>351</c:v>
                </c:pt>
                <c:pt idx="71">
                  <c:v>356</c:v>
                </c:pt>
                <c:pt idx="72">
                  <c:v>361</c:v>
                </c:pt>
                <c:pt idx="73">
                  <c:v>366</c:v>
                </c:pt>
                <c:pt idx="74">
                  <c:v>371</c:v>
                </c:pt>
                <c:pt idx="75">
                  <c:v>376</c:v>
                </c:pt>
                <c:pt idx="76">
                  <c:v>381</c:v>
                </c:pt>
                <c:pt idx="77">
                  <c:v>386</c:v>
                </c:pt>
                <c:pt idx="78">
                  <c:v>391</c:v>
                </c:pt>
                <c:pt idx="79">
                  <c:v>396</c:v>
                </c:pt>
                <c:pt idx="80">
                  <c:v>401</c:v>
                </c:pt>
                <c:pt idx="81">
                  <c:v>406</c:v>
                </c:pt>
                <c:pt idx="82">
                  <c:v>411</c:v>
                </c:pt>
                <c:pt idx="83">
                  <c:v>416</c:v>
                </c:pt>
                <c:pt idx="84">
                  <c:v>421</c:v>
                </c:pt>
                <c:pt idx="85">
                  <c:v>426</c:v>
                </c:pt>
                <c:pt idx="86">
                  <c:v>431</c:v>
                </c:pt>
                <c:pt idx="87">
                  <c:v>436</c:v>
                </c:pt>
                <c:pt idx="88">
                  <c:v>441</c:v>
                </c:pt>
                <c:pt idx="89">
                  <c:v>446</c:v>
                </c:pt>
                <c:pt idx="90">
                  <c:v>451</c:v>
                </c:pt>
                <c:pt idx="91">
                  <c:v>456</c:v>
                </c:pt>
                <c:pt idx="92">
                  <c:v>461</c:v>
                </c:pt>
                <c:pt idx="93">
                  <c:v>466</c:v>
                </c:pt>
                <c:pt idx="94">
                  <c:v>471</c:v>
                </c:pt>
                <c:pt idx="95">
                  <c:v>476</c:v>
                </c:pt>
                <c:pt idx="96">
                  <c:v>481</c:v>
                </c:pt>
                <c:pt idx="97">
                  <c:v>486</c:v>
                </c:pt>
                <c:pt idx="98">
                  <c:v>491</c:v>
                </c:pt>
                <c:pt idx="99">
                  <c:v>496</c:v>
                </c:pt>
                <c:pt idx="100">
                  <c:v>501</c:v>
                </c:pt>
                <c:pt idx="101">
                  <c:v>506</c:v>
                </c:pt>
                <c:pt idx="102">
                  <c:v>511</c:v>
                </c:pt>
                <c:pt idx="103">
                  <c:v>516</c:v>
                </c:pt>
                <c:pt idx="104">
                  <c:v>521</c:v>
                </c:pt>
                <c:pt idx="105">
                  <c:v>526</c:v>
                </c:pt>
                <c:pt idx="106">
                  <c:v>531</c:v>
                </c:pt>
                <c:pt idx="107">
                  <c:v>536</c:v>
                </c:pt>
                <c:pt idx="108">
                  <c:v>541</c:v>
                </c:pt>
                <c:pt idx="109">
                  <c:v>546</c:v>
                </c:pt>
                <c:pt idx="110">
                  <c:v>551</c:v>
                </c:pt>
                <c:pt idx="111">
                  <c:v>556</c:v>
                </c:pt>
                <c:pt idx="112">
                  <c:v>561</c:v>
                </c:pt>
                <c:pt idx="113">
                  <c:v>566</c:v>
                </c:pt>
                <c:pt idx="114">
                  <c:v>571</c:v>
                </c:pt>
                <c:pt idx="115">
                  <c:v>576</c:v>
                </c:pt>
                <c:pt idx="116">
                  <c:v>581</c:v>
                </c:pt>
                <c:pt idx="117">
                  <c:v>586</c:v>
                </c:pt>
                <c:pt idx="118">
                  <c:v>591</c:v>
                </c:pt>
                <c:pt idx="119">
                  <c:v>596</c:v>
                </c:pt>
                <c:pt idx="120">
                  <c:v>601</c:v>
                </c:pt>
                <c:pt idx="121">
                  <c:v>606</c:v>
                </c:pt>
                <c:pt idx="122">
                  <c:v>611</c:v>
                </c:pt>
                <c:pt idx="123">
                  <c:v>616</c:v>
                </c:pt>
                <c:pt idx="124">
                  <c:v>621</c:v>
                </c:pt>
                <c:pt idx="125">
                  <c:v>626</c:v>
                </c:pt>
                <c:pt idx="126">
                  <c:v>631</c:v>
                </c:pt>
                <c:pt idx="127">
                  <c:v>636</c:v>
                </c:pt>
                <c:pt idx="128">
                  <c:v>641</c:v>
                </c:pt>
                <c:pt idx="129">
                  <c:v>646</c:v>
                </c:pt>
                <c:pt idx="130">
                  <c:v>651</c:v>
                </c:pt>
                <c:pt idx="131">
                  <c:v>656</c:v>
                </c:pt>
                <c:pt idx="132">
                  <c:v>661</c:v>
                </c:pt>
                <c:pt idx="133">
                  <c:v>666</c:v>
                </c:pt>
                <c:pt idx="134">
                  <c:v>671</c:v>
                </c:pt>
                <c:pt idx="135">
                  <c:v>676</c:v>
                </c:pt>
                <c:pt idx="136">
                  <c:v>681</c:v>
                </c:pt>
                <c:pt idx="137">
                  <c:v>686</c:v>
                </c:pt>
              </c:numCache>
            </c:numRef>
          </c:xVal>
          <c:yVal>
            <c:numRef>
              <c:f>最小均方差!$F$2:$F$139</c:f>
              <c:numCache>
                <c:formatCode>General</c:formatCode>
                <c:ptCount val="138"/>
                <c:pt idx="0">
                  <c:v>60132</c:v>
                </c:pt>
                <c:pt idx="1">
                  <c:v>59888.25</c:v>
                </c:pt>
                <c:pt idx="2">
                  <c:v>59645</c:v>
                </c:pt>
                <c:pt idx="3">
                  <c:v>53037</c:v>
                </c:pt>
                <c:pt idx="4">
                  <c:v>50772</c:v>
                </c:pt>
                <c:pt idx="5">
                  <c:v>48557</c:v>
                </c:pt>
                <c:pt idx="6">
                  <c:v>46392</c:v>
                </c:pt>
                <c:pt idx="7">
                  <c:v>44277</c:v>
                </c:pt>
                <c:pt idx="8">
                  <c:v>42212</c:v>
                </c:pt>
                <c:pt idx="9">
                  <c:v>40197</c:v>
                </c:pt>
                <c:pt idx="10">
                  <c:v>38232</c:v>
                </c:pt>
                <c:pt idx="11">
                  <c:v>36317</c:v>
                </c:pt>
                <c:pt idx="12">
                  <c:v>34452</c:v>
                </c:pt>
                <c:pt idx="13">
                  <c:v>32637</c:v>
                </c:pt>
                <c:pt idx="14">
                  <c:v>30872</c:v>
                </c:pt>
                <c:pt idx="15">
                  <c:v>29157</c:v>
                </c:pt>
                <c:pt idx="16">
                  <c:v>27492</c:v>
                </c:pt>
                <c:pt idx="17">
                  <c:v>25877</c:v>
                </c:pt>
                <c:pt idx="18">
                  <c:v>24312</c:v>
                </c:pt>
                <c:pt idx="19">
                  <c:v>22797</c:v>
                </c:pt>
                <c:pt idx="20">
                  <c:v>21332</c:v>
                </c:pt>
                <c:pt idx="21">
                  <c:v>19917</c:v>
                </c:pt>
                <c:pt idx="22">
                  <c:v>18552</c:v>
                </c:pt>
                <c:pt idx="23">
                  <c:v>17237</c:v>
                </c:pt>
                <c:pt idx="24">
                  <c:v>15972</c:v>
                </c:pt>
                <c:pt idx="25">
                  <c:v>14757</c:v>
                </c:pt>
                <c:pt idx="26">
                  <c:v>13592</c:v>
                </c:pt>
                <c:pt idx="27">
                  <c:v>12477</c:v>
                </c:pt>
                <c:pt idx="28">
                  <c:v>11412</c:v>
                </c:pt>
                <c:pt idx="29">
                  <c:v>10397</c:v>
                </c:pt>
                <c:pt idx="30">
                  <c:v>9432</c:v>
                </c:pt>
                <c:pt idx="31">
                  <c:v>8517</c:v>
                </c:pt>
                <c:pt idx="32">
                  <c:v>7652</c:v>
                </c:pt>
                <c:pt idx="33">
                  <c:v>6837</c:v>
                </c:pt>
                <c:pt idx="34">
                  <c:v>6072</c:v>
                </c:pt>
                <c:pt idx="35">
                  <c:v>5357</c:v>
                </c:pt>
                <c:pt idx="36">
                  <c:v>4692</c:v>
                </c:pt>
                <c:pt idx="37">
                  <c:v>4077</c:v>
                </c:pt>
                <c:pt idx="38">
                  <c:v>3512</c:v>
                </c:pt>
                <c:pt idx="39">
                  <c:v>2997</c:v>
                </c:pt>
                <c:pt idx="40">
                  <c:v>2532</c:v>
                </c:pt>
                <c:pt idx="41">
                  <c:v>2117</c:v>
                </c:pt>
                <c:pt idx="42">
                  <c:v>1752</c:v>
                </c:pt>
                <c:pt idx="43">
                  <c:v>1437</c:v>
                </c:pt>
                <c:pt idx="44">
                  <c:v>1172</c:v>
                </c:pt>
                <c:pt idx="45">
                  <c:v>957</c:v>
                </c:pt>
                <c:pt idx="46">
                  <c:v>792</c:v>
                </c:pt>
                <c:pt idx="47">
                  <c:v>677</c:v>
                </c:pt>
                <c:pt idx="48">
                  <c:v>612</c:v>
                </c:pt>
                <c:pt idx="49">
                  <c:v>597</c:v>
                </c:pt>
                <c:pt idx="50">
                  <c:v>632</c:v>
                </c:pt>
                <c:pt idx="51">
                  <c:v>717</c:v>
                </c:pt>
                <c:pt idx="52">
                  <c:v>852</c:v>
                </c:pt>
                <c:pt idx="53">
                  <c:v>1037</c:v>
                </c:pt>
                <c:pt idx="54">
                  <c:v>1272</c:v>
                </c:pt>
                <c:pt idx="55">
                  <c:v>1557</c:v>
                </c:pt>
                <c:pt idx="56">
                  <c:v>1892</c:v>
                </c:pt>
                <c:pt idx="57">
                  <c:v>2277</c:v>
                </c:pt>
                <c:pt idx="58">
                  <c:v>2712</c:v>
                </c:pt>
                <c:pt idx="59">
                  <c:v>3197</c:v>
                </c:pt>
                <c:pt idx="60">
                  <c:v>3732</c:v>
                </c:pt>
                <c:pt idx="61">
                  <c:v>4317</c:v>
                </c:pt>
                <c:pt idx="62">
                  <c:v>4952</c:v>
                </c:pt>
                <c:pt idx="63">
                  <c:v>5637</c:v>
                </c:pt>
                <c:pt idx="64">
                  <c:v>6372</c:v>
                </c:pt>
                <c:pt idx="65">
                  <c:v>7157</c:v>
                </c:pt>
                <c:pt idx="66">
                  <c:v>7992</c:v>
                </c:pt>
                <c:pt idx="67">
                  <c:v>8877</c:v>
                </c:pt>
                <c:pt idx="68">
                  <c:v>9812</c:v>
                </c:pt>
                <c:pt idx="69">
                  <c:v>10797</c:v>
                </c:pt>
                <c:pt idx="70">
                  <c:v>11832</c:v>
                </c:pt>
                <c:pt idx="71">
                  <c:v>12917</c:v>
                </c:pt>
                <c:pt idx="72">
                  <c:v>14052</c:v>
                </c:pt>
                <c:pt idx="73">
                  <c:v>15237</c:v>
                </c:pt>
                <c:pt idx="74">
                  <c:v>16472</c:v>
                </c:pt>
                <c:pt idx="75">
                  <c:v>17757</c:v>
                </c:pt>
                <c:pt idx="76">
                  <c:v>19092</c:v>
                </c:pt>
                <c:pt idx="77">
                  <c:v>20477</c:v>
                </c:pt>
                <c:pt idx="78">
                  <c:v>21912</c:v>
                </c:pt>
                <c:pt idx="79">
                  <c:v>23397</c:v>
                </c:pt>
                <c:pt idx="80">
                  <c:v>24932</c:v>
                </c:pt>
                <c:pt idx="81">
                  <c:v>26517</c:v>
                </c:pt>
                <c:pt idx="82">
                  <c:v>28152</c:v>
                </c:pt>
                <c:pt idx="83">
                  <c:v>29837</c:v>
                </c:pt>
                <c:pt idx="84">
                  <c:v>31572</c:v>
                </c:pt>
                <c:pt idx="85">
                  <c:v>33357</c:v>
                </c:pt>
                <c:pt idx="86">
                  <c:v>35192</c:v>
                </c:pt>
                <c:pt idx="87">
                  <c:v>37077</c:v>
                </c:pt>
                <c:pt idx="88">
                  <c:v>39012</c:v>
                </c:pt>
                <c:pt idx="89">
                  <c:v>40997</c:v>
                </c:pt>
                <c:pt idx="90">
                  <c:v>43032</c:v>
                </c:pt>
                <c:pt idx="91">
                  <c:v>45117</c:v>
                </c:pt>
                <c:pt idx="92">
                  <c:v>47252</c:v>
                </c:pt>
                <c:pt idx="93">
                  <c:v>49437</c:v>
                </c:pt>
                <c:pt idx="94">
                  <c:v>51672</c:v>
                </c:pt>
                <c:pt idx="95">
                  <c:v>53957</c:v>
                </c:pt>
                <c:pt idx="96">
                  <c:v>56292</c:v>
                </c:pt>
                <c:pt idx="97">
                  <c:v>58677</c:v>
                </c:pt>
                <c:pt idx="98">
                  <c:v>61112</c:v>
                </c:pt>
                <c:pt idx="99">
                  <c:v>63597</c:v>
                </c:pt>
                <c:pt idx="100">
                  <c:v>66132</c:v>
                </c:pt>
                <c:pt idx="101">
                  <c:v>68717</c:v>
                </c:pt>
                <c:pt idx="102">
                  <c:v>71352</c:v>
                </c:pt>
                <c:pt idx="103">
                  <c:v>74037</c:v>
                </c:pt>
                <c:pt idx="104">
                  <c:v>76772</c:v>
                </c:pt>
                <c:pt idx="105">
                  <c:v>79557</c:v>
                </c:pt>
                <c:pt idx="106">
                  <c:v>82392</c:v>
                </c:pt>
                <c:pt idx="107">
                  <c:v>85277</c:v>
                </c:pt>
                <c:pt idx="108">
                  <c:v>88212</c:v>
                </c:pt>
                <c:pt idx="109">
                  <c:v>91197</c:v>
                </c:pt>
                <c:pt idx="110">
                  <c:v>94232</c:v>
                </c:pt>
                <c:pt idx="111">
                  <c:v>97317</c:v>
                </c:pt>
                <c:pt idx="112">
                  <c:v>100452</c:v>
                </c:pt>
                <c:pt idx="113">
                  <c:v>103637</c:v>
                </c:pt>
                <c:pt idx="114">
                  <c:v>106872</c:v>
                </c:pt>
                <c:pt idx="115">
                  <c:v>110157</c:v>
                </c:pt>
                <c:pt idx="116">
                  <c:v>113492</c:v>
                </c:pt>
                <c:pt idx="117">
                  <c:v>116877</c:v>
                </c:pt>
                <c:pt idx="118">
                  <c:v>120312</c:v>
                </c:pt>
                <c:pt idx="119">
                  <c:v>123797</c:v>
                </c:pt>
                <c:pt idx="120">
                  <c:v>127332</c:v>
                </c:pt>
                <c:pt idx="121">
                  <c:v>130917</c:v>
                </c:pt>
                <c:pt idx="122">
                  <c:v>134552</c:v>
                </c:pt>
                <c:pt idx="123">
                  <c:v>138237</c:v>
                </c:pt>
                <c:pt idx="124">
                  <c:v>141972</c:v>
                </c:pt>
                <c:pt idx="125">
                  <c:v>145757</c:v>
                </c:pt>
                <c:pt idx="126">
                  <c:v>149592</c:v>
                </c:pt>
                <c:pt idx="127">
                  <c:v>153477</c:v>
                </c:pt>
                <c:pt idx="128">
                  <c:v>157412</c:v>
                </c:pt>
                <c:pt idx="129">
                  <c:v>161397</c:v>
                </c:pt>
                <c:pt idx="130">
                  <c:v>165432</c:v>
                </c:pt>
                <c:pt idx="131">
                  <c:v>169517</c:v>
                </c:pt>
                <c:pt idx="132">
                  <c:v>173652</c:v>
                </c:pt>
                <c:pt idx="133">
                  <c:v>177837</c:v>
                </c:pt>
                <c:pt idx="134">
                  <c:v>182072</c:v>
                </c:pt>
                <c:pt idx="135">
                  <c:v>186357</c:v>
                </c:pt>
                <c:pt idx="136">
                  <c:v>190692</c:v>
                </c:pt>
                <c:pt idx="137">
                  <c:v>195077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35680"/>
        <c:axId val="190145664"/>
      </c:scatterChart>
      <c:valAx>
        <c:axId val="19013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145664"/>
        <c:crosses val="autoZero"/>
        <c:crossBetween val="midCat"/>
      </c:valAx>
      <c:valAx>
        <c:axId val="19014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135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b的求导!$E$2:$E$34</c:f>
              <c:numCache>
                <c:formatCode>General</c:formatCode>
                <c:ptCount val="33"/>
                <c:pt idx="0">
                  <c:v>1</c:v>
                </c:pt>
                <c:pt idx="1">
                  <c:v>196.20000000000002</c:v>
                </c:pt>
                <c:pt idx="2">
                  <c:v>235.24</c:v>
                </c:pt>
                <c:pt idx="3">
                  <c:v>243.048</c:v>
                </c:pt>
                <c:pt idx="4">
                  <c:v>244.6096</c:v>
                </c:pt>
                <c:pt idx="5">
                  <c:v>244.92192</c:v>
                </c:pt>
                <c:pt idx="6">
                  <c:v>244.98438400000001</c:v>
                </c:pt>
                <c:pt idx="7">
                  <c:v>244.9968768</c:v>
                </c:pt>
                <c:pt idx="8">
                  <c:v>244.99937535999999</c:v>
                </c:pt>
                <c:pt idx="9">
                  <c:v>244.99987507200001</c:v>
                </c:pt>
                <c:pt idx="10">
                  <c:v>244.99997501440001</c:v>
                </c:pt>
                <c:pt idx="11">
                  <c:v>244.99999500288001</c:v>
                </c:pt>
                <c:pt idx="12">
                  <c:v>244.999999000576</c:v>
                </c:pt>
                <c:pt idx="13">
                  <c:v>244.99999980011521</c:v>
                </c:pt>
                <c:pt idx="14">
                  <c:v>244.99999996002305</c:v>
                </c:pt>
                <c:pt idx="15">
                  <c:v>244.9999999920046</c:v>
                </c:pt>
                <c:pt idx="16">
                  <c:v>244.99999999840091</c:v>
                </c:pt>
                <c:pt idx="17">
                  <c:v>244.99999999968017</c:v>
                </c:pt>
                <c:pt idx="18">
                  <c:v>244.99999999993602</c:v>
                </c:pt>
                <c:pt idx="19">
                  <c:v>244.99999999998721</c:v>
                </c:pt>
                <c:pt idx="20">
                  <c:v>244.99999999999744</c:v>
                </c:pt>
                <c:pt idx="21">
                  <c:v>244.99999999999949</c:v>
                </c:pt>
                <c:pt idx="22">
                  <c:v>244.99999999999989</c:v>
                </c:pt>
                <c:pt idx="23">
                  <c:v>244.99999999999997</c:v>
                </c:pt>
                <c:pt idx="24">
                  <c:v>245</c:v>
                </c:pt>
                <c:pt idx="25">
                  <c:v>245</c:v>
                </c:pt>
                <c:pt idx="26">
                  <c:v>245</c:v>
                </c:pt>
                <c:pt idx="27">
                  <c:v>245</c:v>
                </c:pt>
                <c:pt idx="28">
                  <c:v>245</c:v>
                </c:pt>
                <c:pt idx="29">
                  <c:v>245</c:v>
                </c:pt>
                <c:pt idx="30">
                  <c:v>245</c:v>
                </c:pt>
                <c:pt idx="31">
                  <c:v>245</c:v>
                </c:pt>
                <c:pt idx="32">
                  <c:v>245</c:v>
                </c:pt>
              </c:numCache>
            </c:numRef>
          </c:xVal>
          <c:yVal>
            <c:numRef>
              <c:f>b的求导!$F$2:$F$34</c:f>
              <c:numCache>
                <c:formatCode>General</c:formatCode>
                <c:ptCount val="33"/>
                <c:pt idx="0">
                  <c:v>60132</c:v>
                </c:pt>
                <c:pt idx="1">
                  <c:v>2977.4399999999987</c:v>
                </c:pt>
                <c:pt idx="2">
                  <c:v>691.25759999999991</c:v>
                </c:pt>
                <c:pt idx="3">
                  <c:v>599.81030400000009</c:v>
                </c:pt>
                <c:pt idx="4">
                  <c:v>596.15241216000004</c:v>
                </c:pt>
                <c:pt idx="5">
                  <c:v>596.00609648640011</c:v>
                </c:pt>
                <c:pt idx="6">
                  <c:v>596.00024385945596</c:v>
                </c:pt>
                <c:pt idx="7">
                  <c:v>596.00000975437831</c:v>
                </c:pt>
                <c:pt idx="8">
                  <c:v>596.00000039017516</c:v>
                </c:pt>
                <c:pt idx="9">
                  <c:v>596.00000001560704</c:v>
                </c:pt>
                <c:pt idx="10">
                  <c:v>596.00000000062425</c:v>
                </c:pt>
                <c:pt idx="11">
                  <c:v>596.00000000002501</c:v>
                </c:pt>
                <c:pt idx="12">
                  <c:v>596.00000000000102</c:v>
                </c:pt>
                <c:pt idx="13">
                  <c:v>596.00000000000011</c:v>
                </c:pt>
                <c:pt idx="14">
                  <c:v>596</c:v>
                </c:pt>
                <c:pt idx="15">
                  <c:v>596.00000000000011</c:v>
                </c:pt>
                <c:pt idx="16">
                  <c:v>595.99999999999989</c:v>
                </c:pt>
                <c:pt idx="17">
                  <c:v>596.00000000000011</c:v>
                </c:pt>
                <c:pt idx="18">
                  <c:v>595.99999999999989</c:v>
                </c:pt>
                <c:pt idx="19">
                  <c:v>596</c:v>
                </c:pt>
                <c:pt idx="20">
                  <c:v>595.99999999999989</c:v>
                </c:pt>
                <c:pt idx="21">
                  <c:v>596</c:v>
                </c:pt>
                <c:pt idx="22">
                  <c:v>596</c:v>
                </c:pt>
                <c:pt idx="23">
                  <c:v>596</c:v>
                </c:pt>
                <c:pt idx="24">
                  <c:v>596</c:v>
                </c:pt>
                <c:pt idx="25">
                  <c:v>596</c:v>
                </c:pt>
                <c:pt idx="26">
                  <c:v>596</c:v>
                </c:pt>
                <c:pt idx="27">
                  <c:v>596</c:v>
                </c:pt>
                <c:pt idx="28">
                  <c:v>596</c:v>
                </c:pt>
                <c:pt idx="29">
                  <c:v>596</c:v>
                </c:pt>
                <c:pt idx="30">
                  <c:v>596</c:v>
                </c:pt>
                <c:pt idx="31">
                  <c:v>596</c:v>
                </c:pt>
                <c:pt idx="32">
                  <c:v>596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95200"/>
        <c:axId val="190196736"/>
      </c:scatterChart>
      <c:valAx>
        <c:axId val="19019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196736"/>
        <c:crosses val="autoZero"/>
        <c:crossBetween val="midCat"/>
      </c:valAx>
      <c:valAx>
        <c:axId val="19019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195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182218</xdr:colOff>
      <xdr:row>18</xdr:row>
      <xdr:rowOff>19878</xdr:rowOff>
    </xdr:from>
    <xdr:to>
      <xdr:col>2</xdr:col>
      <xdr:colOff>662609</xdr:colOff>
      <xdr:row>33</xdr:row>
      <xdr:rowOff>154056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342900</xdr:colOff>
      <xdr:row>6</xdr:row>
      <xdr:rowOff>95250</xdr:rowOff>
    </xdr:from>
    <xdr:to>
      <xdr:col>15</xdr:col>
      <xdr:colOff>114300</xdr:colOff>
      <xdr:row>17</xdr:row>
      <xdr:rowOff>219075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304800</xdr:colOff>
      <xdr:row>113</xdr:row>
      <xdr:rowOff>200025</xdr:rowOff>
    </xdr:from>
    <xdr:to>
      <xdr:col>16</xdr:col>
      <xdr:colOff>76200</xdr:colOff>
      <xdr:row>125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8</xdr:row>
      <xdr:rowOff>57150</xdr:rowOff>
    </xdr:from>
    <xdr:to>
      <xdr:col>13</xdr:col>
      <xdr:colOff>514350</xdr:colOff>
      <xdr:row>18</xdr:row>
      <xdr:rowOff>180975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zoomScaleNormal="100" workbookViewId="0">
      <selection activeCell="B38" sqref="B38"/>
    </sheetView>
  </sheetViews>
  <sheetFormatPr defaultRowHeight="13.5" x14ac:dyDescent="0.15"/>
  <cols>
    <col min="1" max="1" width="30.5" customWidth="1"/>
    <col min="2" max="2" width="23.125" customWidth="1"/>
    <col min="5" max="5" width="27.875" customWidth="1"/>
    <col min="6" max="6" width="25.875" customWidth="1"/>
  </cols>
  <sheetData>
    <row r="1" spans="1:6" ht="18.75" x14ac:dyDescent="0.15">
      <c r="A1" s="1" t="s">
        <v>0</v>
      </c>
      <c r="B1" s="2" t="s">
        <v>2</v>
      </c>
      <c r="E1" s="2" t="s">
        <v>1</v>
      </c>
      <c r="F1" s="2" t="s">
        <v>3</v>
      </c>
    </row>
    <row r="2" spans="1:6" ht="18.75" x14ac:dyDescent="0.15">
      <c r="A2" s="1">
        <v>80</v>
      </c>
      <c r="B2" s="2">
        <v>200</v>
      </c>
      <c r="E2" s="2">
        <v>1</v>
      </c>
      <c r="F2">
        <f>((E2-$B$2)*(E2-$B$2)+(E2-$B$3)*(E2-$B$3)+(E2-$B$4)*(E2-$B$4)+(E2-$B$5)*(E2-$B$5)+(E2-$B$6)*(E2-$B$6)+(E2-$B$7)*(E2-$B$7))/6</f>
        <v>60132</v>
      </c>
    </row>
    <row r="3" spans="1:6" ht="18.75" x14ac:dyDescent="0.15">
      <c r="A3" s="1">
        <v>95</v>
      </c>
      <c r="B3" s="2">
        <v>230</v>
      </c>
      <c r="E3" s="1">
        <v>1.5</v>
      </c>
      <c r="F3">
        <f t="shared" ref="F3:F66" si="0">((E3-$B$2)*(E3-$B$2)+(E3-$B$3)*(E3-$B$3)+(E3-$B$4)*(E3-$B$4)+(E3-$B$5)*(E3-$B$5)+(E3-$B$6)*(E3-$B$6)+(E3-$B$7)*(E3-$B$7))/6</f>
        <v>59888.25</v>
      </c>
    </row>
    <row r="4" spans="1:6" ht="18.75" x14ac:dyDescent="0.15">
      <c r="A4" s="1">
        <v>104</v>
      </c>
      <c r="B4" s="2">
        <v>245</v>
      </c>
      <c r="E4" s="2">
        <v>2</v>
      </c>
      <c r="F4">
        <f t="shared" si="0"/>
        <v>59645</v>
      </c>
    </row>
    <row r="5" spans="1:6" ht="18.75" x14ac:dyDescent="0.15">
      <c r="A5" s="1">
        <v>112</v>
      </c>
      <c r="B5" s="2">
        <v>274</v>
      </c>
      <c r="E5" s="1">
        <v>16</v>
      </c>
      <c r="F5">
        <f t="shared" si="0"/>
        <v>53037</v>
      </c>
    </row>
    <row r="6" spans="1:6" ht="18.75" x14ac:dyDescent="0.15">
      <c r="A6" s="1">
        <v>125</v>
      </c>
      <c r="B6" s="2">
        <v>259</v>
      </c>
      <c r="E6" s="2">
        <v>21</v>
      </c>
      <c r="F6">
        <f t="shared" si="0"/>
        <v>50772</v>
      </c>
    </row>
    <row r="7" spans="1:6" ht="18.75" x14ac:dyDescent="0.15">
      <c r="A7" s="1">
        <v>135</v>
      </c>
      <c r="B7" s="2">
        <v>262</v>
      </c>
      <c r="E7" s="1">
        <v>26</v>
      </c>
      <c r="F7">
        <f t="shared" si="0"/>
        <v>48557</v>
      </c>
    </row>
    <row r="8" spans="1:6" ht="18.75" x14ac:dyDescent="0.15">
      <c r="E8" s="2">
        <v>31</v>
      </c>
      <c r="F8">
        <f t="shared" si="0"/>
        <v>46392</v>
      </c>
    </row>
    <row r="9" spans="1:6" ht="18.75" x14ac:dyDescent="0.15">
      <c r="E9" s="1">
        <v>36</v>
      </c>
      <c r="F9">
        <f t="shared" si="0"/>
        <v>44277</v>
      </c>
    </row>
    <row r="10" spans="1:6" ht="18.75" x14ac:dyDescent="0.15">
      <c r="E10" s="2">
        <v>41</v>
      </c>
      <c r="F10">
        <f t="shared" si="0"/>
        <v>42212</v>
      </c>
    </row>
    <row r="11" spans="1:6" ht="18.75" x14ac:dyDescent="0.15">
      <c r="E11" s="1">
        <v>46</v>
      </c>
      <c r="F11">
        <f t="shared" si="0"/>
        <v>40197</v>
      </c>
    </row>
    <row r="12" spans="1:6" ht="18.75" x14ac:dyDescent="0.15">
      <c r="E12" s="2">
        <v>51</v>
      </c>
      <c r="F12">
        <f t="shared" si="0"/>
        <v>38232</v>
      </c>
    </row>
    <row r="13" spans="1:6" ht="18.75" x14ac:dyDescent="0.15">
      <c r="E13" s="1">
        <v>56</v>
      </c>
      <c r="F13">
        <f t="shared" si="0"/>
        <v>36317</v>
      </c>
    </row>
    <row r="14" spans="1:6" ht="18.75" x14ac:dyDescent="0.15">
      <c r="E14" s="2">
        <v>61</v>
      </c>
      <c r="F14">
        <f t="shared" si="0"/>
        <v>34452</v>
      </c>
    </row>
    <row r="15" spans="1:6" ht="18.75" x14ac:dyDescent="0.15">
      <c r="E15" s="1">
        <v>66</v>
      </c>
      <c r="F15">
        <f t="shared" si="0"/>
        <v>32637</v>
      </c>
    </row>
    <row r="16" spans="1:6" ht="18.75" x14ac:dyDescent="0.15">
      <c r="E16" s="2">
        <v>71</v>
      </c>
      <c r="F16">
        <f t="shared" si="0"/>
        <v>30872</v>
      </c>
    </row>
    <row r="17" spans="5:6" ht="18.75" x14ac:dyDescent="0.15">
      <c r="E17" s="1">
        <v>76</v>
      </c>
      <c r="F17">
        <f t="shared" si="0"/>
        <v>29157</v>
      </c>
    </row>
    <row r="18" spans="5:6" ht="18.75" x14ac:dyDescent="0.15">
      <c r="E18" s="2">
        <v>81</v>
      </c>
      <c r="F18">
        <f t="shared" si="0"/>
        <v>27492</v>
      </c>
    </row>
    <row r="19" spans="5:6" ht="18.75" x14ac:dyDescent="0.15">
      <c r="E19" s="1">
        <v>86</v>
      </c>
      <c r="F19">
        <f t="shared" si="0"/>
        <v>25877</v>
      </c>
    </row>
    <row r="20" spans="5:6" ht="18.75" x14ac:dyDescent="0.15">
      <c r="E20" s="2">
        <v>91</v>
      </c>
      <c r="F20">
        <f t="shared" si="0"/>
        <v>24312</v>
      </c>
    </row>
    <row r="21" spans="5:6" ht="18.75" x14ac:dyDescent="0.15">
      <c r="E21" s="1">
        <v>96</v>
      </c>
      <c r="F21">
        <f t="shared" si="0"/>
        <v>22797</v>
      </c>
    </row>
    <row r="22" spans="5:6" ht="18.75" x14ac:dyDescent="0.15">
      <c r="E22" s="2">
        <v>101</v>
      </c>
      <c r="F22">
        <f t="shared" si="0"/>
        <v>21332</v>
      </c>
    </row>
    <row r="23" spans="5:6" ht="18.75" x14ac:dyDescent="0.15">
      <c r="E23" s="1">
        <v>106</v>
      </c>
      <c r="F23">
        <f t="shared" si="0"/>
        <v>19917</v>
      </c>
    </row>
    <row r="24" spans="5:6" ht="18.75" x14ac:dyDescent="0.15">
      <c r="E24" s="2">
        <v>111</v>
      </c>
      <c r="F24">
        <f t="shared" si="0"/>
        <v>18552</v>
      </c>
    </row>
    <row r="25" spans="5:6" ht="18.75" x14ac:dyDescent="0.15">
      <c r="E25" s="1">
        <v>116</v>
      </c>
      <c r="F25">
        <f t="shared" si="0"/>
        <v>17237</v>
      </c>
    </row>
    <row r="26" spans="5:6" ht="18.75" x14ac:dyDescent="0.15">
      <c r="E26" s="2">
        <v>121</v>
      </c>
      <c r="F26">
        <f t="shared" si="0"/>
        <v>15972</v>
      </c>
    </row>
    <row r="27" spans="5:6" ht="18.75" x14ac:dyDescent="0.15">
      <c r="E27" s="1">
        <v>126</v>
      </c>
      <c r="F27">
        <f t="shared" si="0"/>
        <v>14757</v>
      </c>
    </row>
    <row r="28" spans="5:6" ht="18.75" x14ac:dyDescent="0.15">
      <c r="E28" s="2">
        <v>131</v>
      </c>
      <c r="F28">
        <f t="shared" si="0"/>
        <v>13592</v>
      </c>
    </row>
    <row r="29" spans="5:6" ht="18.75" x14ac:dyDescent="0.15">
      <c r="E29" s="1">
        <v>136</v>
      </c>
      <c r="F29">
        <f t="shared" si="0"/>
        <v>12477</v>
      </c>
    </row>
    <row r="30" spans="5:6" ht="18.75" x14ac:dyDescent="0.15">
      <c r="E30" s="2">
        <v>141</v>
      </c>
      <c r="F30">
        <f t="shared" si="0"/>
        <v>11412</v>
      </c>
    </row>
    <row r="31" spans="5:6" ht="18.75" x14ac:dyDescent="0.15">
      <c r="E31" s="1">
        <v>146</v>
      </c>
      <c r="F31">
        <f t="shared" si="0"/>
        <v>10397</v>
      </c>
    </row>
    <row r="32" spans="5:6" ht="18.75" x14ac:dyDescent="0.15">
      <c r="E32" s="2">
        <v>151</v>
      </c>
      <c r="F32">
        <f t="shared" si="0"/>
        <v>9432</v>
      </c>
    </row>
    <row r="33" spans="5:6" ht="18.75" x14ac:dyDescent="0.15">
      <c r="E33" s="1">
        <v>156</v>
      </c>
      <c r="F33">
        <f t="shared" si="0"/>
        <v>8517</v>
      </c>
    </row>
    <row r="34" spans="5:6" ht="18.75" x14ac:dyDescent="0.15">
      <c r="E34" s="2">
        <v>161</v>
      </c>
      <c r="F34">
        <f t="shared" si="0"/>
        <v>7652</v>
      </c>
    </row>
    <row r="35" spans="5:6" ht="18.75" x14ac:dyDescent="0.15">
      <c r="E35" s="1">
        <v>166</v>
      </c>
      <c r="F35">
        <f t="shared" si="0"/>
        <v>6837</v>
      </c>
    </row>
    <row r="36" spans="5:6" ht="18.75" x14ac:dyDescent="0.15">
      <c r="E36" s="2">
        <v>171</v>
      </c>
      <c r="F36">
        <f t="shared" si="0"/>
        <v>6072</v>
      </c>
    </row>
    <row r="37" spans="5:6" ht="18.75" x14ac:dyDescent="0.15">
      <c r="E37" s="1">
        <v>176</v>
      </c>
      <c r="F37">
        <f t="shared" si="0"/>
        <v>5357</v>
      </c>
    </row>
    <row r="38" spans="5:6" ht="18.75" x14ac:dyDescent="0.15">
      <c r="E38" s="2">
        <v>181</v>
      </c>
      <c r="F38">
        <f t="shared" si="0"/>
        <v>4692</v>
      </c>
    </row>
    <row r="39" spans="5:6" ht="18.75" x14ac:dyDescent="0.15">
      <c r="E39" s="1">
        <v>186</v>
      </c>
      <c r="F39">
        <f t="shared" si="0"/>
        <v>4077</v>
      </c>
    </row>
    <row r="40" spans="5:6" ht="18.75" x14ac:dyDescent="0.15">
      <c r="E40" s="2">
        <v>191</v>
      </c>
      <c r="F40">
        <f t="shared" si="0"/>
        <v>3512</v>
      </c>
    </row>
    <row r="41" spans="5:6" ht="18.75" x14ac:dyDescent="0.15">
      <c r="E41" s="1">
        <v>196</v>
      </c>
      <c r="F41">
        <f t="shared" si="0"/>
        <v>2997</v>
      </c>
    </row>
    <row r="42" spans="5:6" ht="18.75" x14ac:dyDescent="0.15">
      <c r="E42" s="2">
        <v>201</v>
      </c>
      <c r="F42">
        <f t="shared" si="0"/>
        <v>2532</v>
      </c>
    </row>
    <row r="43" spans="5:6" ht="18.75" x14ac:dyDescent="0.15">
      <c r="E43" s="1">
        <v>206</v>
      </c>
      <c r="F43">
        <f t="shared" si="0"/>
        <v>2117</v>
      </c>
    </row>
    <row r="44" spans="5:6" ht="18.75" x14ac:dyDescent="0.15">
      <c r="E44" s="2">
        <v>211</v>
      </c>
      <c r="F44">
        <f t="shared" si="0"/>
        <v>1752</v>
      </c>
    </row>
    <row r="45" spans="5:6" ht="18.75" x14ac:dyDescent="0.15">
      <c r="E45" s="1">
        <v>216</v>
      </c>
      <c r="F45">
        <f t="shared" si="0"/>
        <v>1437</v>
      </c>
    </row>
    <row r="46" spans="5:6" ht="18.75" x14ac:dyDescent="0.15">
      <c r="E46" s="2">
        <v>221</v>
      </c>
      <c r="F46">
        <f t="shared" si="0"/>
        <v>1172</v>
      </c>
    </row>
    <row r="47" spans="5:6" ht="18.75" x14ac:dyDescent="0.15">
      <c r="E47" s="1">
        <v>226</v>
      </c>
      <c r="F47">
        <f t="shared" si="0"/>
        <v>957</v>
      </c>
    </row>
    <row r="48" spans="5:6" ht="18.75" x14ac:dyDescent="0.15">
      <c r="E48" s="2">
        <v>231</v>
      </c>
      <c r="F48">
        <f t="shared" si="0"/>
        <v>792</v>
      </c>
    </row>
    <row r="49" spans="5:6" ht="18.75" x14ac:dyDescent="0.15">
      <c r="E49" s="1">
        <v>236</v>
      </c>
      <c r="F49">
        <f t="shared" si="0"/>
        <v>677</v>
      </c>
    </row>
    <row r="50" spans="5:6" ht="18.75" x14ac:dyDescent="0.15">
      <c r="E50" s="2">
        <v>241</v>
      </c>
      <c r="F50">
        <f t="shared" si="0"/>
        <v>612</v>
      </c>
    </row>
    <row r="51" spans="5:6" ht="18.75" x14ac:dyDescent="0.15">
      <c r="E51" s="1">
        <v>246</v>
      </c>
      <c r="F51">
        <f t="shared" si="0"/>
        <v>597</v>
      </c>
    </row>
    <row r="52" spans="5:6" ht="18.75" x14ac:dyDescent="0.15">
      <c r="E52" s="2">
        <v>251</v>
      </c>
      <c r="F52">
        <f t="shared" si="0"/>
        <v>632</v>
      </c>
    </row>
    <row r="53" spans="5:6" ht="18.75" x14ac:dyDescent="0.15">
      <c r="E53" s="1">
        <v>256</v>
      </c>
      <c r="F53">
        <f t="shared" si="0"/>
        <v>717</v>
      </c>
    </row>
    <row r="54" spans="5:6" ht="18.75" x14ac:dyDescent="0.15">
      <c r="E54" s="2">
        <v>261</v>
      </c>
      <c r="F54">
        <f t="shared" si="0"/>
        <v>852</v>
      </c>
    </row>
    <row r="55" spans="5:6" ht="18.75" x14ac:dyDescent="0.15">
      <c r="E55" s="1">
        <v>266</v>
      </c>
      <c r="F55">
        <f t="shared" si="0"/>
        <v>1037</v>
      </c>
    </row>
    <row r="56" spans="5:6" ht="18.75" x14ac:dyDescent="0.15">
      <c r="E56" s="2">
        <v>271</v>
      </c>
      <c r="F56">
        <f t="shared" si="0"/>
        <v>1272</v>
      </c>
    </row>
    <row r="57" spans="5:6" ht="18.75" x14ac:dyDescent="0.15">
      <c r="E57" s="1">
        <v>276</v>
      </c>
      <c r="F57">
        <f t="shared" si="0"/>
        <v>1557</v>
      </c>
    </row>
    <row r="58" spans="5:6" ht="18.75" x14ac:dyDescent="0.15">
      <c r="E58" s="2">
        <v>281</v>
      </c>
      <c r="F58">
        <f t="shared" si="0"/>
        <v>1892</v>
      </c>
    </row>
    <row r="59" spans="5:6" ht="18.75" x14ac:dyDescent="0.15">
      <c r="E59" s="1">
        <v>286</v>
      </c>
      <c r="F59">
        <f t="shared" si="0"/>
        <v>2277</v>
      </c>
    </row>
    <row r="60" spans="5:6" ht="18.75" x14ac:dyDescent="0.15">
      <c r="E60" s="2">
        <v>291</v>
      </c>
      <c r="F60">
        <f t="shared" si="0"/>
        <v>2712</v>
      </c>
    </row>
    <row r="61" spans="5:6" ht="18.75" x14ac:dyDescent="0.15">
      <c r="E61" s="1">
        <v>296</v>
      </c>
      <c r="F61">
        <f t="shared" si="0"/>
        <v>3197</v>
      </c>
    </row>
    <row r="62" spans="5:6" ht="18.75" x14ac:dyDescent="0.15">
      <c r="E62" s="2">
        <v>301</v>
      </c>
      <c r="F62">
        <f t="shared" si="0"/>
        <v>3732</v>
      </c>
    </row>
    <row r="63" spans="5:6" ht="18.75" x14ac:dyDescent="0.15">
      <c r="E63" s="1">
        <v>306</v>
      </c>
      <c r="F63">
        <f t="shared" si="0"/>
        <v>4317</v>
      </c>
    </row>
    <row r="64" spans="5:6" ht="18.75" x14ac:dyDescent="0.15">
      <c r="E64" s="2">
        <v>311</v>
      </c>
      <c r="F64">
        <f t="shared" si="0"/>
        <v>4952</v>
      </c>
    </row>
    <row r="65" spans="5:6" ht="18.75" x14ac:dyDescent="0.15">
      <c r="E65" s="1">
        <v>316</v>
      </c>
      <c r="F65">
        <f t="shared" si="0"/>
        <v>5637</v>
      </c>
    </row>
    <row r="66" spans="5:6" ht="18.75" x14ac:dyDescent="0.15">
      <c r="E66" s="2">
        <v>321</v>
      </c>
      <c r="F66">
        <f t="shared" si="0"/>
        <v>6372</v>
      </c>
    </row>
    <row r="67" spans="5:6" ht="18.75" x14ac:dyDescent="0.15">
      <c r="E67" s="1">
        <v>326</v>
      </c>
      <c r="F67">
        <f t="shared" ref="F67:F130" si="1">((E67-$B$2)*(E67-$B$2)+(E67-$B$3)*(E67-$B$3)+(E67-$B$4)*(E67-$B$4)+(E67-$B$5)*(E67-$B$5)+(E67-$B$6)*(E67-$B$6)+(E67-$B$7)*(E67-$B$7))/6</f>
        <v>7157</v>
      </c>
    </row>
    <row r="68" spans="5:6" ht="18.75" x14ac:dyDescent="0.15">
      <c r="E68" s="2">
        <v>331</v>
      </c>
      <c r="F68">
        <f t="shared" si="1"/>
        <v>7992</v>
      </c>
    </row>
    <row r="69" spans="5:6" ht="18.75" x14ac:dyDescent="0.15">
      <c r="E69" s="1">
        <v>336</v>
      </c>
      <c r="F69">
        <f t="shared" si="1"/>
        <v>8877</v>
      </c>
    </row>
    <row r="70" spans="5:6" ht="18.75" x14ac:dyDescent="0.15">
      <c r="E70" s="2">
        <v>341</v>
      </c>
      <c r="F70">
        <f t="shared" si="1"/>
        <v>9812</v>
      </c>
    </row>
    <row r="71" spans="5:6" ht="18.75" x14ac:dyDescent="0.15">
      <c r="E71" s="1">
        <v>346</v>
      </c>
      <c r="F71">
        <f t="shared" si="1"/>
        <v>10797</v>
      </c>
    </row>
    <row r="72" spans="5:6" ht="18.75" x14ac:dyDescent="0.15">
      <c r="E72" s="2">
        <v>351</v>
      </c>
      <c r="F72">
        <f t="shared" si="1"/>
        <v>11832</v>
      </c>
    </row>
    <row r="73" spans="5:6" ht="18.75" x14ac:dyDescent="0.15">
      <c r="E73" s="1">
        <v>356</v>
      </c>
      <c r="F73">
        <f t="shared" si="1"/>
        <v>12917</v>
      </c>
    </row>
    <row r="74" spans="5:6" ht="18.75" x14ac:dyDescent="0.15">
      <c r="E74" s="2">
        <v>361</v>
      </c>
      <c r="F74">
        <f t="shared" si="1"/>
        <v>14052</v>
      </c>
    </row>
    <row r="75" spans="5:6" ht="18.75" x14ac:dyDescent="0.15">
      <c r="E75" s="1">
        <v>366</v>
      </c>
      <c r="F75">
        <f t="shared" si="1"/>
        <v>15237</v>
      </c>
    </row>
    <row r="76" spans="5:6" ht="18.75" x14ac:dyDescent="0.15">
      <c r="E76" s="2">
        <v>371</v>
      </c>
      <c r="F76">
        <f t="shared" si="1"/>
        <v>16472</v>
      </c>
    </row>
    <row r="77" spans="5:6" ht="18.75" x14ac:dyDescent="0.15">
      <c r="E77" s="1">
        <v>376</v>
      </c>
      <c r="F77">
        <f t="shared" si="1"/>
        <v>17757</v>
      </c>
    </row>
    <row r="78" spans="5:6" ht="18.75" x14ac:dyDescent="0.15">
      <c r="E78" s="2">
        <v>381</v>
      </c>
      <c r="F78">
        <f t="shared" si="1"/>
        <v>19092</v>
      </c>
    </row>
    <row r="79" spans="5:6" ht="18.75" x14ac:dyDescent="0.15">
      <c r="E79" s="1">
        <v>386</v>
      </c>
      <c r="F79">
        <f t="shared" si="1"/>
        <v>20477</v>
      </c>
    </row>
    <row r="80" spans="5:6" ht="18.75" x14ac:dyDescent="0.15">
      <c r="E80" s="2">
        <v>391</v>
      </c>
      <c r="F80">
        <f t="shared" si="1"/>
        <v>21912</v>
      </c>
    </row>
    <row r="81" spans="5:6" ht="18.75" x14ac:dyDescent="0.15">
      <c r="E81" s="1">
        <v>396</v>
      </c>
      <c r="F81">
        <f t="shared" si="1"/>
        <v>23397</v>
      </c>
    </row>
    <row r="82" spans="5:6" ht="18.75" x14ac:dyDescent="0.15">
      <c r="E82" s="2">
        <v>401</v>
      </c>
      <c r="F82">
        <f t="shared" si="1"/>
        <v>24932</v>
      </c>
    </row>
    <row r="83" spans="5:6" ht="18.75" x14ac:dyDescent="0.15">
      <c r="E83" s="1">
        <v>406</v>
      </c>
      <c r="F83">
        <f t="shared" si="1"/>
        <v>26517</v>
      </c>
    </row>
    <row r="84" spans="5:6" ht="18.75" x14ac:dyDescent="0.15">
      <c r="E84" s="2">
        <v>411</v>
      </c>
      <c r="F84">
        <f t="shared" si="1"/>
        <v>28152</v>
      </c>
    </row>
    <row r="85" spans="5:6" ht="18.75" x14ac:dyDescent="0.15">
      <c r="E85" s="1">
        <v>416</v>
      </c>
      <c r="F85">
        <f t="shared" si="1"/>
        <v>29837</v>
      </c>
    </row>
    <row r="86" spans="5:6" ht="18.75" x14ac:dyDescent="0.15">
      <c r="E86" s="2">
        <v>421</v>
      </c>
      <c r="F86">
        <f t="shared" si="1"/>
        <v>31572</v>
      </c>
    </row>
    <row r="87" spans="5:6" ht="18.75" x14ac:dyDescent="0.15">
      <c r="E87" s="1">
        <v>426</v>
      </c>
      <c r="F87">
        <f t="shared" si="1"/>
        <v>33357</v>
      </c>
    </row>
    <row r="88" spans="5:6" ht="18.75" x14ac:dyDescent="0.15">
      <c r="E88" s="2">
        <v>431</v>
      </c>
      <c r="F88">
        <f t="shared" si="1"/>
        <v>35192</v>
      </c>
    </row>
    <row r="89" spans="5:6" ht="18.75" x14ac:dyDescent="0.15">
      <c r="E89" s="1">
        <v>436</v>
      </c>
      <c r="F89">
        <f t="shared" si="1"/>
        <v>37077</v>
      </c>
    </row>
    <row r="90" spans="5:6" ht="18.75" x14ac:dyDescent="0.15">
      <c r="E90" s="2">
        <v>441</v>
      </c>
      <c r="F90">
        <f t="shared" si="1"/>
        <v>39012</v>
      </c>
    </row>
    <row r="91" spans="5:6" ht="18.75" x14ac:dyDescent="0.15">
      <c r="E91" s="1">
        <v>446</v>
      </c>
      <c r="F91">
        <f t="shared" si="1"/>
        <v>40997</v>
      </c>
    </row>
    <row r="92" spans="5:6" ht="18.75" x14ac:dyDescent="0.15">
      <c r="E92" s="2">
        <v>451</v>
      </c>
      <c r="F92">
        <f t="shared" si="1"/>
        <v>43032</v>
      </c>
    </row>
    <row r="93" spans="5:6" ht="18.75" x14ac:dyDescent="0.15">
      <c r="E93" s="1">
        <v>456</v>
      </c>
      <c r="F93">
        <f t="shared" si="1"/>
        <v>45117</v>
      </c>
    </row>
    <row r="94" spans="5:6" ht="18.75" x14ac:dyDescent="0.15">
      <c r="E94" s="2">
        <v>461</v>
      </c>
      <c r="F94">
        <f t="shared" si="1"/>
        <v>47252</v>
      </c>
    </row>
    <row r="95" spans="5:6" ht="18.75" x14ac:dyDescent="0.15">
      <c r="E95" s="1">
        <v>466</v>
      </c>
      <c r="F95">
        <f t="shared" si="1"/>
        <v>49437</v>
      </c>
    </row>
    <row r="96" spans="5:6" ht="18.75" x14ac:dyDescent="0.15">
      <c r="E96" s="2">
        <v>471</v>
      </c>
      <c r="F96">
        <f t="shared" si="1"/>
        <v>51672</v>
      </c>
    </row>
    <row r="97" spans="5:6" ht="18.75" x14ac:dyDescent="0.15">
      <c r="E97" s="1">
        <v>476</v>
      </c>
      <c r="F97">
        <f t="shared" si="1"/>
        <v>53957</v>
      </c>
    </row>
    <row r="98" spans="5:6" ht="18.75" x14ac:dyDescent="0.15">
      <c r="E98" s="2">
        <v>481</v>
      </c>
      <c r="F98">
        <f t="shared" si="1"/>
        <v>56292</v>
      </c>
    </row>
    <row r="99" spans="5:6" ht="18.75" x14ac:dyDescent="0.15">
      <c r="E99" s="1">
        <v>486</v>
      </c>
      <c r="F99">
        <f t="shared" si="1"/>
        <v>58677</v>
      </c>
    </row>
    <row r="100" spans="5:6" ht="18.75" x14ac:dyDescent="0.15">
      <c r="E100" s="2">
        <v>491</v>
      </c>
      <c r="F100">
        <f t="shared" si="1"/>
        <v>61112</v>
      </c>
    </row>
    <row r="101" spans="5:6" ht="18.75" x14ac:dyDescent="0.15">
      <c r="E101" s="1">
        <v>496</v>
      </c>
      <c r="F101">
        <f t="shared" si="1"/>
        <v>63597</v>
      </c>
    </row>
    <row r="102" spans="5:6" ht="18.75" x14ac:dyDescent="0.15">
      <c r="E102" s="2">
        <v>501</v>
      </c>
      <c r="F102">
        <f t="shared" si="1"/>
        <v>66132</v>
      </c>
    </row>
    <row r="103" spans="5:6" ht="18.75" x14ac:dyDescent="0.15">
      <c r="E103" s="1">
        <v>506</v>
      </c>
      <c r="F103">
        <f t="shared" si="1"/>
        <v>68717</v>
      </c>
    </row>
    <row r="104" spans="5:6" ht="18.75" x14ac:dyDescent="0.15">
      <c r="E104" s="2">
        <v>511</v>
      </c>
      <c r="F104">
        <f t="shared" si="1"/>
        <v>71352</v>
      </c>
    </row>
    <row r="105" spans="5:6" ht="18.75" x14ac:dyDescent="0.15">
      <c r="E105" s="1">
        <v>516</v>
      </c>
      <c r="F105">
        <f t="shared" si="1"/>
        <v>74037</v>
      </c>
    </row>
    <row r="106" spans="5:6" ht="18.75" x14ac:dyDescent="0.15">
      <c r="E106" s="2">
        <v>521</v>
      </c>
      <c r="F106">
        <f t="shared" si="1"/>
        <v>76772</v>
      </c>
    </row>
    <row r="107" spans="5:6" ht="18.75" x14ac:dyDescent="0.15">
      <c r="E107" s="1">
        <v>526</v>
      </c>
      <c r="F107">
        <f t="shared" si="1"/>
        <v>79557</v>
      </c>
    </row>
    <row r="108" spans="5:6" ht="18.75" x14ac:dyDescent="0.15">
      <c r="E108" s="2">
        <v>531</v>
      </c>
      <c r="F108">
        <f t="shared" si="1"/>
        <v>82392</v>
      </c>
    </row>
    <row r="109" spans="5:6" ht="18.75" x14ac:dyDescent="0.15">
      <c r="E109" s="1">
        <v>536</v>
      </c>
      <c r="F109">
        <f t="shared" si="1"/>
        <v>85277</v>
      </c>
    </row>
    <row r="110" spans="5:6" ht="18.75" x14ac:dyDescent="0.15">
      <c r="E110" s="2">
        <v>541</v>
      </c>
      <c r="F110">
        <f t="shared" si="1"/>
        <v>88212</v>
      </c>
    </row>
    <row r="111" spans="5:6" ht="18.75" x14ac:dyDescent="0.15">
      <c r="E111" s="1">
        <v>546</v>
      </c>
      <c r="F111">
        <f t="shared" si="1"/>
        <v>91197</v>
      </c>
    </row>
    <row r="112" spans="5:6" ht="18.75" x14ac:dyDescent="0.15">
      <c r="E112" s="2">
        <v>551</v>
      </c>
      <c r="F112">
        <f t="shared" si="1"/>
        <v>94232</v>
      </c>
    </row>
    <row r="113" spans="5:6" ht="18.75" x14ac:dyDescent="0.15">
      <c r="E113" s="1">
        <v>556</v>
      </c>
      <c r="F113">
        <f t="shared" si="1"/>
        <v>97317</v>
      </c>
    </row>
    <row r="114" spans="5:6" ht="18.75" x14ac:dyDescent="0.15">
      <c r="E114" s="2">
        <v>561</v>
      </c>
      <c r="F114">
        <f t="shared" si="1"/>
        <v>100452</v>
      </c>
    </row>
    <row r="115" spans="5:6" ht="18.75" x14ac:dyDescent="0.15">
      <c r="E115" s="1">
        <v>566</v>
      </c>
      <c r="F115">
        <f t="shared" si="1"/>
        <v>103637</v>
      </c>
    </row>
    <row r="116" spans="5:6" ht="18.75" x14ac:dyDescent="0.15">
      <c r="E116" s="2">
        <v>571</v>
      </c>
      <c r="F116">
        <f t="shared" si="1"/>
        <v>106872</v>
      </c>
    </row>
    <row r="117" spans="5:6" ht="18.75" x14ac:dyDescent="0.15">
      <c r="E117" s="1">
        <v>576</v>
      </c>
      <c r="F117">
        <f t="shared" si="1"/>
        <v>110157</v>
      </c>
    </row>
    <row r="118" spans="5:6" ht="18.75" x14ac:dyDescent="0.15">
      <c r="E118" s="2">
        <v>581</v>
      </c>
      <c r="F118">
        <f t="shared" si="1"/>
        <v>113492</v>
      </c>
    </row>
    <row r="119" spans="5:6" ht="18.75" x14ac:dyDescent="0.15">
      <c r="E119" s="1">
        <v>586</v>
      </c>
      <c r="F119">
        <f t="shared" si="1"/>
        <v>116877</v>
      </c>
    </row>
    <row r="120" spans="5:6" ht="18.75" x14ac:dyDescent="0.15">
      <c r="E120" s="2">
        <v>591</v>
      </c>
      <c r="F120">
        <f t="shared" si="1"/>
        <v>120312</v>
      </c>
    </row>
    <row r="121" spans="5:6" ht="18.75" x14ac:dyDescent="0.15">
      <c r="E121" s="1">
        <v>596</v>
      </c>
      <c r="F121">
        <f t="shared" si="1"/>
        <v>123797</v>
      </c>
    </row>
    <row r="122" spans="5:6" ht="18.75" x14ac:dyDescent="0.15">
      <c r="E122" s="2">
        <v>601</v>
      </c>
      <c r="F122">
        <f t="shared" si="1"/>
        <v>127332</v>
      </c>
    </row>
    <row r="123" spans="5:6" ht="18.75" x14ac:dyDescent="0.15">
      <c r="E123" s="1">
        <v>606</v>
      </c>
      <c r="F123">
        <f t="shared" si="1"/>
        <v>130917</v>
      </c>
    </row>
    <row r="124" spans="5:6" ht="18.75" x14ac:dyDescent="0.15">
      <c r="E124" s="2">
        <v>611</v>
      </c>
      <c r="F124">
        <f t="shared" si="1"/>
        <v>134552</v>
      </c>
    </row>
    <row r="125" spans="5:6" ht="18.75" x14ac:dyDescent="0.15">
      <c r="E125" s="1">
        <v>616</v>
      </c>
      <c r="F125">
        <f t="shared" si="1"/>
        <v>138237</v>
      </c>
    </row>
    <row r="126" spans="5:6" ht="18.75" x14ac:dyDescent="0.15">
      <c r="E126" s="2">
        <v>621</v>
      </c>
      <c r="F126">
        <f t="shared" si="1"/>
        <v>141972</v>
      </c>
    </row>
    <row r="127" spans="5:6" ht="18.75" x14ac:dyDescent="0.15">
      <c r="E127" s="1">
        <v>626</v>
      </c>
      <c r="F127">
        <f t="shared" si="1"/>
        <v>145757</v>
      </c>
    </row>
    <row r="128" spans="5:6" ht="18.75" x14ac:dyDescent="0.15">
      <c r="E128" s="2">
        <v>631</v>
      </c>
      <c r="F128">
        <f t="shared" si="1"/>
        <v>149592</v>
      </c>
    </row>
    <row r="129" spans="5:6" ht="18.75" x14ac:dyDescent="0.15">
      <c r="E129" s="1">
        <v>636</v>
      </c>
      <c r="F129">
        <f t="shared" si="1"/>
        <v>153477</v>
      </c>
    </row>
    <row r="130" spans="5:6" ht="18.75" x14ac:dyDescent="0.15">
      <c r="E130" s="2">
        <v>641</v>
      </c>
      <c r="F130">
        <f t="shared" si="1"/>
        <v>157412</v>
      </c>
    </row>
    <row r="131" spans="5:6" ht="18.75" x14ac:dyDescent="0.15">
      <c r="E131" s="1">
        <v>646</v>
      </c>
      <c r="F131">
        <f t="shared" ref="F131:F139" si="2">((E131-$B$2)*(E131-$B$2)+(E131-$B$3)*(E131-$B$3)+(E131-$B$4)*(E131-$B$4)+(E131-$B$5)*(E131-$B$5)+(E131-$B$6)*(E131-$B$6)+(E131-$B$7)*(E131-$B$7))/6</f>
        <v>161397</v>
      </c>
    </row>
    <row r="132" spans="5:6" ht="18.75" x14ac:dyDescent="0.15">
      <c r="E132" s="2">
        <v>651</v>
      </c>
      <c r="F132">
        <f t="shared" si="2"/>
        <v>165432</v>
      </c>
    </row>
    <row r="133" spans="5:6" ht="18.75" x14ac:dyDescent="0.15">
      <c r="E133" s="1">
        <v>656</v>
      </c>
      <c r="F133">
        <f t="shared" si="2"/>
        <v>169517</v>
      </c>
    </row>
    <row r="134" spans="5:6" ht="18.75" x14ac:dyDescent="0.15">
      <c r="E134" s="2">
        <v>661</v>
      </c>
      <c r="F134">
        <f t="shared" si="2"/>
        <v>173652</v>
      </c>
    </row>
    <row r="135" spans="5:6" ht="18.75" x14ac:dyDescent="0.15">
      <c r="E135" s="1">
        <v>666</v>
      </c>
      <c r="F135">
        <f t="shared" si="2"/>
        <v>177837</v>
      </c>
    </row>
    <row r="136" spans="5:6" ht="18.75" x14ac:dyDescent="0.15">
      <c r="E136" s="2">
        <v>671</v>
      </c>
      <c r="F136">
        <f t="shared" si="2"/>
        <v>182072</v>
      </c>
    </row>
    <row r="137" spans="5:6" ht="18.75" x14ac:dyDescent="0.15">
      <c r="E137" s="1">
        <v>676</v>
      </c>
      <c r="F137">
        <f t="shared" si="2"/>
        <v>186357</v>
      </c>
    </row>
    <row r="138" spans="5:6" ht="18.75" x14ac:dyDescent="0.15">
      <c r="E138" s="2">
        <v>681</v>
      </c>
      <c r="F138">
        <f t="shared" si="2"/>
        <v>190692</v>
      </c>
    </row>
    <row r="139" spans="5:6" ht="18.75" x14ac:dyDescent="0.15">
      <c r="E139" s="1">
        <v>686</v>
      </c>
      <c r="F139">
        <f t="shared" si="2"/>
        <v>195077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zoomScaleNormal="100" workbookViewId="0">
      <selection activeCell="E1" sqref="E1"/>
    </sheetView>
  </sheetViews>
  <sheetFormatPr defaultRowHeight="13.5" x14ac:dyDescent="0.15"/>
  <cols>
    <col min="1" max="1" width="30.5" customWidth="1"/>
    <col min="2" max="2" width="23.125" customWidth="1"/>
    <col min="5" max="5" width="27.875" customWidth="1"/>
    <col min="6" max="6" width="25.875" customWidth="1"/>
    <col min="7" max="7" width="34.25" customWidth="1"/>
  </cols>
  <sheetData>
    <row r="1" spans="1:7" ht="18.75" x14ac:dyDescent="0.15">
      <c r="A1" s="1" t="s">
        <v>0</v>
      </c>
      <c r="B1" s="2" t="s">
        <v>2</v>
      </c>
      <c r="E1" s="2" t="s">
        <v>1</v>
      </c>
      <c r="F1" s="2" t="s">
        <v>3</v>
      </c>
      <c r="G1" s="2" t="s">
        <v>4</v>
      </c>
    </row>
    <row r="2" spans="1:7" ht="18.75" x14ac:dyDescent="0.15">
      <c r="A2" s="1">
        <v>80</v>
      </c>
      <c r="B2" s="2">
        <v>200</v>
      </c>
      <c r="E2" s="2">
        <v>1</v>
      </c>
      <c r="F2">
        <f>((E2-$B$2)*(E2-$B$2)+(E2-$B$3)*(E2-$B$3)+(E2-$B$4)*(E2-$B$4)+(E2-$B$5)*(E2-$B$5)+(E2-$B$6)*(E2-$B$6)+(E2-$B$7)*(E2-$B$7))/6</f>
        <v>60132</v>
      </c>
      <c r="G2">
        <f>((E2-$B$2)+(E2-$B$3)+(E2-$B$4)+(E2-$B$5)+(E2-$B$6)+(E2-$B$7))*2/6</f>
        <v>-488</v>
      </c>
    </row>
    <row r="3" spans="1:7" ht="18.75" x14ac:dyDescent="0.15">
      <c r="A3" s="1">
        <v>95</v>
      </c>
      <c r="B3" s="2">
        <v>230</v>
      </c>
      <c r="E3" s="1">
        <f>E2-G2*$B$14</f>
        <v>196.20000000000002</v>
      </c>
      <c r="F3">
        <f>((E3-$B$2)*(E3-$B$2)+(E3-$B$3)*(E3-$B$3)+(E3-$B$4)*(E3-$B$4)+(E3-$B$5)*(E3-$B$5)+(E3-$B$6)*(E3-$B$6)+(E3-$B$7)*(E3-$B$7))/6</f>
        <v>2977.4399999999987</v>
      </c>
      <c r="G3">
        <f>((E3-$B$2)+(E3-$B$3)+(E3-$B$4)+(E3-$B$5)+(E3-$B$6)+(E3-$B$7))*2/6</f>
        <v>-97.599999999999966</v>
      </c>
    </row>
    <row r="4" spans="1:7" ht="18.75" x14ac:dyDescent="0.15">
      <c r="A4" s="1">
        <v>104</v>
      </c>
      <c r="B4" s="2">
        <v>245</v>
      </c>
      <c r="E4" s="1">
        <f t="shared" ref="E4:E21" si="0">E3-G3*$B$14</f>
        <v>235.24</v>
      </c>
      <c r="F4">
        <f t="shared" ref="F4:F43" si="1">((E4-$B$2)*(E4-$B$2)+(E4-$B$3)*(E4-$B$3)+(E4-$B$4)*(E4-$B$4)+(E4-$B$5)*(E4-$B$5)+(E4-$B$6)*(E4-$B$6)+(E4-$B$7)*(E4-$B$7))/6</f>
        <v>691.25759999999991</v>
      </c>
      <c r="G4">
        <f t="shared" ref="G4:G21" si="2">((E4-$B$2)+(E4-$B$3)+(E4-$B$4)+(E4-$B$5)+(E4-$B$6)+(E4-$B$7))*2/6</f>
        <v>-19.519999999999982</v>
      </c>
    </row>
    <row r="5" spans="1:7" ht="18.75" x14ac:dyDescent="0.15">
      <c r="A5" s="1">
        <v>112</v>
      </c>
      <c r="B5" s="2">
        <v>274</v>
      </c>
      <c r="E5" s="1">
        <f t="shared" si="0"/>
        <v>243.048</v>
      </c>
      <c r="F5">
        <f t="shared" si="1"/>
        <v>599.81030400000009</v>
      </c>
      <c r="G5">
        <f t="shared" si="2"/>
        <v>-3.9039999999999964</v>
      </c>
    </row>
    <row r="6" spans="1:7" ht="18.75" x14ac:dyDescent="0.15">
      <c r="A6" s="1">
        <v>125</v>
      </c>
      <c r="B6" s="2">
        <v>259</v>
      </c>
      <c r="E6" s="1">
        <f t="shared" si="0"/>
        <v>244.6096</v>
      </c>
      <c r="F6">
        <f t="shared" si="1"/>
        <v>596.15241216000004</v>
      </c>
      <c r="G6">
        <f t="shared" si="2"/>
        <v>-0.78079999999999927</v>
      </c>
    </row>
    <row r="7" spans="1:7" ht="18.75" x14ac:dyDescent="0.15">
      <c r="A7" s="1">
        <v>135</v>
      </c>
      <c r="B7" s="2">
        <v>262</v>
      </c>
      <c r="E7" s="1">
        <f t="shared" si="0"/>
        <v>244.92192</v>
      </c>
      <c r="F7">
        <f t="shared" si="1"/>
        <v>596.00609648640011</v>
      </c>
      <c r="G7">
        <f t="shared" si="2"/>
        <v>-0.15615999999999985</v>
      </c>
    </row>
    <row r="8" spans="1:7" ht="18.75" x14ac:dyDescent="0.15">
      <c r="E8" s="1">
        <f t="shared" si="0"/>
        <v>244.98438400000001</v>
      </c>
      <c r="F8">
        <f t="shared" si="1"/>
        <v>596.00024385945596</v>
      </c>
      <c r="G8">
        <f t="shared" si="2"/>
        <v>-3.1231999999988602E-2</v>
      </c>
    </row>
    <row r="9" spans="1:7" ht="18.75" x14ac:dyDescent="0.15">
      <c r="E9" s="1">
        <f t="shared" si="0"/>
        <v>244.9968768</v>
      </c>
      <c r="F9">
        <f t="shared" si="1"/>
        <v>596.00000975437831</v>
      </c>
      <c r="G9">
        <f t="shared" si="2"/>
        <v>-6.2464000000090891E-3</v>
      </c>
    </row>
    <row r="10" spans="1:7" ht="18.75" x14ac:dyDescent="0.15">
      <c r="E10" s="1">
        <f t="shared" si="0"/>
        <v>244.99937535999999</v>
      </c>
      <c r="F10">
        <f t="shared" si="1"/>
        <v>596.00000039017516</v>
      </c>
      <c r="G10">
        <f t="shared" si="2"/>
        <v>-1.2492800000245552E-3</v>
      </c>
    </row>
    <row r="11" spans="1:7" ht="18.75" x14ac:dyDescent="0.15">
      <c r="E11" s="1">
        <f t="shared" si="0"/>
        <v>244.99987507200001</v>
      </c>
      <c r="F11">
        <f t="shared" si="1"/>
        <v>596.00000001560704</v>
      </c>
      <c r="G11">
        <f t="shared" si="2"/>
        <v>-2.4985599998217367E-4</v>
      </c>
    </row>
    <row r="12" spans="1:7" ht="18.75" x14ac:dyDescent="0.15">
      <c r="E12" s="1">
        <f t="shared" si="0"/>
        <v>244.99997501440001</v>
      </c>
      <c r="F12">
        <f t="shared" si="1"/>
        <v>596.00000000062425</v>
      </c>
      <c r="G12">
        <f t="shared" si="2"/>
        <v>-4.997119998506605E-5</v>
      </c>
    </row>
    <row r="13" spans="1:7" ht="18.75" x14ac:dyDescent="0.15">
      <c r="E13" s="1">
        <f t="shared" si="0"/>
        <v>244.99999500288001</v>
      </c>
      <c r="F13">
        <f t="shared" si="1"/>
        <v>596.00000000002501</v>
      </c>
      <c r="G13">
        <f t="shared" si="2"/>
        <v>-9.9942399742758425E-6</v>
      </c>
    </row>
    <row r="14" spans="1:7" ht="37.5" x14ac:dyDescent="0.15">
      <c r="A14" s="1" t="s">
        <v>5</v>
      </c>
      <c r="B14" s="1">
        <v>0.4</v>
      </c>
      <c r="E14" s="1">
        <f t="shared" si="0"/>
        <v>244.999999000576</v>
      </c>
      <c r="F14">
        <f t="shared" si="1"/>
        <v>596.00000000000102</v>
      </c>
      <c r="G14">
        <f t="shared" si="2"/>
        <v>-1.9988480062238523E-6</v>
      </c>
    </row>
    <row r="15" spans="1:7" ht="18.75" x14ac:dyDescent="0.15">
      <c r="E15" s="1">
        <f t="shared" si="0"/>
        <v>244.99999980011521</v>
      </c>
      <c r="F15">
        <f t="shared" si="1"/>
        <v>596.00000000000011</v>
      </c>
      <c r="G15">
        <f t="shared" si="2"/>
        <v>-3.9976958987608668E-7</v>
      </c>
    </row>
    <row r="16" spans="1:7" ht="18.75" x14ac:dyDescent="0.15">
      <c r="E16" s="1">
        <f t="shared" si="0"/>
        <v>244.99999996002305</v>
      </c>
      <c r="F16">
        <f t="shared" si="1"/>
        <v>596</v>
      </c>
      <c r="G16">
        <f t="shared" si="2"/>
        <v>-7.9953906606533565E-8</v>
      </c>
    </row>
    <row r="17" spans="5:7" ht="18.75" x14ac:dyDescent="0.15">
      <c r="E17" s="1">
        <f t="shared" si="0"/>
        <v>244.9999999920046</v>
      </c>
      <c r="F17">
        <f t="shared" si="1"/>
        <v>596.00000000000011</v>
      </c>
      <c r="G17">
        <f t="shared" si="2"/>
        <v>-1.5990792689990485E-8</v>
      </c>
    </row>
    <row r="18" spans="5:7" ht="18.75" x14ac:dyDescent="0.15">
      <c r="E18" s="1">
        <f t="shared" si="0"/>
        <v>244.99999999840091</v>
      </c>
      <c r="F18">
        <f t="shared" si="1"/>
        <v>595.99999999999989</v>
      </c>
      <c r="G18">
        <f t="shared" si="2"/>
        <v>-3.1981812753656413E-9</v>
      </c>
    </row>
    <row r="19" spans="5:7" ht="18.75" x14ac:dyDescent="0.15">
      <c r="E19" s="1">
        <f t="shared" si="0"/>
        <v>244.99999999968017</v>
      </c>
      <c r="F19">
        <f t="shared" si="1"/>
        <v>596.00000000000011</v>
      </c>
      <c r="G19">
        <f t="shared" si="2"/>
        <v>-6.3965899244067259E-10</v>
      </c>
    </row>
    <row r="20" spans="5:7" ht="18.75" x14ac:dyDescent="0.15">
      <c r="E20" s="1">
        <f t="shared" si="0"/>
        <v>244.99999999993602</v>
      </c>
      <c r="F20">
        <f t="shared" si="1"/>
        <v>595.99999999999989</v>
      </c>
      <c r="G20">
        <f t="shared" si="2"/>
        <v>-1.2795453585567884E-10</v>
      </c>
    </row>
    <row r="21" spans="5:7" ht="18.75" x14ac:dyDescent="0.15">
      <c r="E21" s="1">
        <f t="shared" si="0"/>
        <v>244.99999999998721</v>
      </c>
      <c r="F21">
        <f t="shared" si="1"/>
        <v>596</v>
      </c>
      <c r="G21">
        <f t="shared" si="2"/>
        <v>-2.5579538487363607E-11</v>
      </c>
    </row>
    <row r="22" spans="5:7" ht="18.75" x14ac:dyDescent="0.15">
      <c r="E22" s="1">
        <f t="shared" ref="E22:E34" si="3">E21-G21*$B$14</f>
        <v>244.99999999999744</v>
      </c>
      <c r="F22">
        <f t="shared" si="1"/>
        <v>595.99999999999989</v>
      </c>
      <c r="G22">
        <f t="shared" ref="G22:G34" si="4">((E22-$B$2)+(E22-$B$3)+(E22-$B$4)+(E22-$B$5)+(E22-$B$6)+(E22-$B$7))*2/6</f>
        <v>-5.1159076974727213E-12</v>
      </c>
    </row>
    <row r="23" spans="5:7" ht="18.75" x14ac:dyDescent="0.15">
      <c r="E23" s="1">
        <f t="shared" si="3"/>
        <v>244.99999999999949</v>
      </c>
      <c r="F23">
        <f t="shared" si="1"/>
        <v>596</v>
      </c>
      <c r="G23">
        <f t="shared" si="4"/>
        <v>-1.0231815394945443E-12</v>
      </c>
    </row>
    <row r="24" spans="5:7" ht="18.75" x14ac:dyDescent="0.15">
      <c r="E24" s="1">
        <f t="shared" si="3"/>
        <v>244.99999999999989</v>
      </c>
      <c r="F24">
        <f t="shared" si="1"/>
        <v>596</v>
      </c>
      <c r="G24">
        <f t="shared" si="4"/>
        <v>-2.2737367544323206E-13</v>
      </c>
    </row>
    <row r="25" spans="5:7" ht="18.75" x14ac:dyDescent="0.15">
      <c r="E25" s="1">
        <f t="shared" si="3"/>
        <v>244.99999999999997</v>
      </c>
      <c r="F25">
        <f t="shared" si="1"/>
        <v>596</v>
      </c>
      <c r="G25">
        <f t="shared" si="4"/>
        <v>-5.6843418860808015E-14</v>
      </c>
    </row>
    <row r="26" spans="5:7" ht="18.75" x14ac:dyDescent="0.15">
      <c r="E26" s="1">
        <f t="shared" si="3"/>
        <v>245</v>
      </c>
      <c r="F26">
        <f t="shared" si="1"/>
        <v>596</v>
      </c>
      <c r="G26">
        <f t="shared" si="4"/>
        <v>0</v>
      </c>
    </row>
    <row r="27" spans="5:7" ht="18.75" x14ac:dyDescent="0.15">
      <c r="E27" s="1">
        <f t="shared" si="3"/>
        <v>245</v>
      </c>
      <c r="F27">
        <f t="shared" si="1"/>
        <v>596</v>
      </c>
      <c r="G27">
        <f t="shared" si="4"/>
        <v>0</v>
      </c>
    </row>
    <row r="28" spans="5:7" ht="18.75" x14ac:dyDescent="0.15">
      <c r="E28" s="1">
        <f t="shared" si="3"/>
        <v>245</v>
      </c>
      <c r="F28">
        <f t="shared" si="1"/>
        <v>596</v>
      </c>
      <c r="G28">
        <f t="shared" si="4"/>
        <v>0</v>
      </c>
    </row>
    <row r="29" spans="5:7" ht="18.75" x14ac:dyDescent="0.15">
      <c r="E29" s="1">
        <f t="shared" si="3"/>
        <v>245</v>
      </c>
      <c r="F29">
        <f t="shared" si="1"/>
        <v>596</v>
      </c>
      <c r="G29">
        <f t="shared" si="4"/>
        <v>0</v>
      </c>
    </row>
    <row r="30" spans="5:7" ht="18.75" x14ac:dyDescent="0.15">
      <c r="E30" s="1">
        <f t="shared" si="3"/>
        <v>245</v>
      </c>
      <c r="F30">
        <f t="shared" si="1"/>
        <v>596</v>
      </c>
      <c r="G30">
        <f t="shared" si="4"/>
        <v>0</v>
      </c>
    </row>
    <row r="31" spans="5:7" ht="18.75" x14ac:dyDescent="0.15">
      <c r="E31" s="1">
        <f t="shared" si="3"/>
        <v>245</v>
      </c>
      <c r="F31">
        <f t="shared" si="1"/>
        <v>596</v>
      </c>
      <c r="G31">
        <f t="shared" si="4"/>
        <v>0</v>
      </c>
    </row>
    <row r="32" spans="5:7" ht="18.75" x14ac:dyDescent="0.15">
      <c r="E32" s="1">
        <f t="shared" si="3"/>
        <v>245</v>
      </c>
      <c r="F32">
        <f t="shared" si="1"/>
        <v>596</v>
      </c>
      <c r="G32">
        <f t="shared" si="4"/>
        <v>0</v>
      </c>
    </row>
    <row r="33" spans="5:7" ht="18.75" x14ac:dyDescent="0.15">
      <c r="E33" s="1">
        <f t="shared" si="3"/>
        <v>245</v>
      </c>
      <c r="F33">
        <f t="shared" si="1"/>
        <v>596</v>
      </c>
      <c r="G33">
        <f t="shared" si="4"/>
        <v>0</v>
      </c>
    </row>
    <row r="34" spans="5:7" ht="18.75" x14ac:dyDescent="0.15">
      <c r="E34" s="1">
        <f t="shared" si="3"/>
        <v>245</v>
      </c>
      <c r="F34">
        <f t="shared" si="1"/>
        <v>596</v>
      </c>
      <c r="G34">
        <f t="shared" si="4"/>
        <v>0</v>
      </c>
    </row>
    <row r="35" spans="5:7" ht="18.75" x14ac:dyDescent="0.15">
      <c r="E35" s="1">
        <f t="shared" ref="E35:E43" si="5">E34-G34*$B$14</f>
        <v>245</v>
      </c>
      <c r="F35">
        <f t="shared" si="1"/>
        <v>596</v>
      </c>
      <c r="G35">
        <f t="shared" ref="G35:G43" si="6">((E35-$B$2)+(E35-$B$3)+(E35-$B$4)+(E35-$B$5)+(E35-$B$6)+(E35-$B$7))*2/6</f>
        <v>0</v>
      </c>
    </row>
    <row r="36" spans="5:7" ht="18.75" x14ac:dyDescent="0.15">
      <c r="E36" s="1">
        <f t="shared" si="5"/>
        <v>245</v>
      </c>
      <c r="F36">
        <f t="shared" si="1"/>
        <v>596</v>
      </c>
      <c r="G36">
        <f t="shared" si="6"/>
        <v>0</v>
      </c>
    </row>
    <row r="37" spans="5:7" ht="18.75" x14ac:dyDescent="0.15">
      <c r="E37" s="1">
        <f t="shared" si="5"/>
        <v>245</v>
      </c>
      <c r="F37">
        <f t="shared" si="1"/>
        <v>596</v>
      </c>
      <c r="G37">
        <f t="shared" si="6"/>
        <v>0</v>
      </c>
    </row>
    <row r="38" spans="5:7" ht="18.75" x14ac:dyDescent="0.15">
      <c r="E38" s="1">
        <f t="shared" si="5"/>
        <v>245</v>
      </c>
      <c r="F38">
        <f t="shared" si="1"/>
        <v>596</v>
      </c>
      <c r="G38">
        <f t="shared" si="6"/>
        <v>0</v>
      </c>
    </row>
    <row r="39" spans="5:7" ht="18.75" x14ac:dyDescent="0.15">
      <c r="E39" s="1">
        <f t="shared" si="5"/>
        <v>245</v>
      </c>
      <c r="F39">
        <f t="shared" si="1"/>
        <v>596</v>
      </c>
      <c r="G39">
        <f t="shared" si="6"/>
        <v>0</v>
      </c>
    </row>
    <row r="40" spans="5:7" ht="18.75" x14ac:dyDescent="0.15">
      <c r="E40" s="1">
        <f t="shared" si="5"/>
        <v>245</v>
      </c>
      <c r="F40">
        <f t="shared" si="1"/>
        <v>596</v>
      </c>
      <c r="G40">
        <f t="shared" si="6"/>
        <v>0</v>
      </c>
    </row>
    <row r="41" spans="5:7" ht="18.75" x14ac:dyDescent="0.15">
      <c r="E41" s="1">
        <f t="shared" si="5"/>
        <v>245</v>
      </c>
      <c r="F41">
        <f t="shared" si="1"/>
        <v>596</v>
      </c>
      <c r="G41">
        <f t="shared" si="6"/>
        <v>0</v>
      </c>
    </row>
    <row r="42" spans="5:7" ht="18.75" x14ac:dyDescent="0.15">
      <c r="E42" s="1">
        <f t="shared" si="5"/>
        <v>245</v>
      </c>
      <c r="F42">
        <f t="shared" si="1"/>
        <v>596</v>
      </c>
      <c r="G42">
        <f t="shared" si="6"/>
        <v>0</v>
      </c>
    </row>
    <row r="43" spans="5:7" ht="18.75" x14ac:dyDescent="0.15">
      <c r="E43" s="1">
        <f t="shared" si="5"/>
        <v>245</v>
      </c>
      <c r="F43">
        <f t="shared" si="1"/>
        <v>596</v>
      </c>
      <c r="G43">
        <f t="shared" si="6"/>
        <v>0</v>
      </c>
    </row>
    <row r="44" spans="5:7" ht="18.75" x14ac:dyDescent="0.15">
      <c r="E44" s="2"/>
    </row>
    <row r="45" spans="5:7" ht="18.75" x14ac:dyDescent="0.15">
      <c r="E45" s="1"/>
    </row>
    <row r="46" spans="5:7" ht="18.75" x14ac:dyDescent="0.15">
      <c r="E46" s="2"/>
    </row>
    <row r="47" spans="5:7" ht="18.75" x14ac:dyDescent="0.15">
      <c r="E47" s="1"/>
    </row>
    <row r="48" spans="5:7" ht="18.75" x14ac:dyDescent="0.15">
      <c r="E48" s="2"/>
    </row>
    <row r="49" spans="5:5" ht="18.75" x14ac:dyDescent="0.15">
      <c r="E49" s="1"/>
    </row>
    <row r="50" spans="5:5" ht="18.75" x14ac:dyDescent="0.15">
      <c r="E50" s="2"/>
    </row>
    <row r="51" spans="5:5" ht="18.75" x14ac:dyDescent="0.15">
      <c r="E51" s="1"/>
    </row>
    <row r="52" spans="5:5" ht="18.75" x14ac:dyDescent="0.15">
      <c r="E52" s="2"/>
    </row>
    <row r="53" spans="5:5" ht="18.75" x14ac:dyDescent="0.15">
      <c r="E53" s="1"/>
    </row>
    <row r="54" spans="5:5" ht="18.75" x14ac:dyDescent="0.15">
      <c r="E54" s="2"/>
    </row>
    <row r="55" spans="5:5" ht="18.75" x14ac:dyDescent="0.15">
      <c r="E55" s="1"/>
    </row>
    <row r="56" spans="5:5" ht="18.75" x14ac:dyDescent="0.15">
      <c r="E56" s="2"/>
    </row>
    <row r="57" spans="5:5" ht="18.75" x14ac:dyDescent="0.15">
      <c r="E57" s="1"/>
    </row>
    <row r="58" spans="5:5" ht="18.75" x14ac:dyDescent="0.15">
      <c r="E58" s="2"/>
    </row>
    <row r="59" spans="5:5" ht="18.75" x14ac:dyDescent="0.15">
      <c r="E59" s="1"/>
    </row>
    <row r="60" spans="5:5" ht="18.75" x14ac:dyDescent="0.15">
      <c r="E60" s="2"/>
    </row>
    <row r="61" spans="5:5" ht="18.75" x14ac:dyDescent="0.15">
      <c r="E61" s="1"/>
    </row>
    <row r="62" spans="5:5" ht="18.75" x14ac:dyDescent="0.15">
      <c r="E62" s="2"/>
    </row>
    <row r="63" spans="5:5" ht="18.75" x14ac:dyDescent="0.15">
      <c r="E63" s="1"/>
    </row>
    <row r="64" spans="5:5" ht="18.75" x14ac:dyDescent="0.15">
      <c r="E64" s="2"/>
    </row>
    <row r="65" spans="5:5" ht="18.75" x14ac:dyDescent="0.15">
      <c r="E65" s="1"/>
    </row>
    <row r="66" spans="5:5" ht="18.75" x14ac:dyDescent="0.15">
      <c r="E66" s="2"/>
    </row>
    <row r="67" spans="5:5" ht="18.75" x14ac:dyDescent="0.15">
      <c r="E67" s="1"/>
    </row>
    <row r="68" spans="5:5" ht="18.75" x14ac:dyDescent="0.15">
      <c r="E68" s="2"/>
    </row>
    <row r="69" spans="5:5" ht="18.75" x14ac:dyDescent="0.15">
      <c r="E69" s="1"/>
    </row>
    <row r="70" spans="5:5" ht="18.75" x14ac:dyDescent="0.15">
      <c r="E70" s="2"/>
    </row>
    <row r="71" spans="5:5" ht="18.75" x14ac:dyDescent="0.15">
      <c r="E71" s="1"/>
    </row>
    <row r="72" spans="5:5" ht="18.75" x14ac:dyDescent="0.15">
      <c r="E72" s="2"/>
    </row>
    <row r="73" spans="5:5" ht="18.75" x14ac:dyDescent="0.15">
      <c r="E73" s="1"/>
    </row>
    <row r="74" spans="5:5" ht="18.75" x14ac:dyDescent="0.15">
      <c r="E74" s="2"/>
    </row>
    <row r="75" spans="5:5" ht="18.75" x14ac:dyDescent="0.15">
      <c r="E75" s="1"/>
    </row>
    <row r="76" spans="5:5" ht="18.75" x14ac:dyDescent="0.15">
      <c r="E76" s="2"/>
    </row>
    <row r="77" spans="5:5" ht="18.75" x14ac:dyDescent="0.15">
      <c r="E77" s="1"/>
    </row>
    <row r="78" spans="5:5" ht="18.75" x14ac:dyDescent="0.15">
      <c r="E78" s="2"/>
    </row>
    <row r="79" spans="5:5" ht="18.75" x14ac:dyDescent="0.15">
      <c r="E79" s="1"/>
    </row>
    <row r="80" spans="5:5" ht="18.75" x14ac:dyDescent="0.15">
      <c r="E80" s="2"/>
    </row>
    <row r="81" spans="5:5" ht="18.75" x14ac:dyDescent="0.15">
      <c r="E81" s="1"/>
    </row>
    <row r="82" spans="5:5" ht="18.75" x14ac:dyDescent="0.15">
      <c r="E82" s="2"/>
    </row>
    <row r="83" spans="5:5" ht="18.75" x14ac:dyDescent="0.15">
      <c r="E83" s="1"/>
    </row>
    <row r="84" spans="5:5" ht="18.75" x14ac:dyDescent="0.15">
      <c r="E84" s="2"/>
    </row>
    <row r="85" spans="5:5" ht="18.75" x14ac:dyDescent="0.15">
      <c r="E85" s="1"/>
    </row>
    <row r="86" spans="5:5" ht="18.75" x14ac:dyDescent="0.15">
      <c r="E86" s="2"/>
    </row>
    <row r="87" spans="5:5" ht="18.75" x14ac:dyDescent="0.15">
      <c r="E87" s="1"/>
    </row>
    <row r="88" spans="5:5" ht="18.75" x14ac:dyDescent="0.15">
      <c r="E88" s="2"/>
    </row>
    <row r="89" spans="5:5" ht="18.75" x14ac:dyDescent="0.15">
      <c r="E89" s="1"/>
    </row>
    <row r="90" spans="5:5" ht="18.75" x14ac:dyDescent="0.15">
      <c r="E90" s="2"/>
    </row>
    <row r="91" spans="5:5" ht="18.75" x14ac:dyDescent="0.15">
      <c r="E91" s="1"/>
    </row>
    <row r="92" spans="5:5" ht="18.75" x14ac:dyDescent="0.15">
      <c r="E92" s="2"/>
    </row>
    <row r="93" spans="5:5" ht="18.75" x14ac:dyDescent="0.15">
      <c r="E93" s="1"/>
    </row>
    <row r="94" spans="5:5" ht="18.75" x14ac:dyDescent="0.15">
      <c r="E94" s="2"/>
    </row>
    <row r="95" spans="5:5" ht="18.75" x14ac:dyDescent="0.15">
      <c r="E95" s="1"/>
    </row>
    <row r="96" spans="5:5" ht="18.75" x14ac:dyDescent="0.15">
      <c r="E96" s="2"/>
    </row>
    <row r="97" spans="5:5" ht="18.75" x14ac:dyDescent="0.15">
      <c r="E97" s="1"/>
    </row>
    <row r="98" spans="5:5" ht="18.75" x14ac:dyDescent="0.15">
      <c r="E98" s="2"/>
    </row>
    <row r="99" spans="5:5" ht="18.75" x14ac:dyDescent="0.15">
      <c r="E99" s="1"/>
    </row>
    <row r="100" spans="5:5" ht="18.75" x14ac:dyDescent="0.15">
      <c r="E100" s="2"/>
    </row>
    <row r="101" spans="5:5" ht="18.75" x14ac:dyDescent="0.15">
      <c r="E101" s="1"/>
    </row>
    <row r="102" spans="5:5" ht="18.75" x14ac:dyDescent="0.15">
      <c r="E102" s="2"/>
    </row>
    <row r="103" spans="5:5" ht="18.75" x14ac:dyDescent="0.15">
      <c r="E103" s="1"/>
    </row>
    <row r="104" spans="5:5" ht="18.75" x14ac:dyDescent="0.15">
      <c r="E104" s="2"/>
    </row>
    <row r="105" spans="5:5" ht="18.75" x14ac:dyDescent="0.15">
      <c r="E105" s="1"/>
    </row>
    <row r="106" spans="5:5" ht="18.75" x14ac:dyDescent="0.15">
      <c r="E106" s="2"/>
    </row>
    <row r="107" spans="5:5" ht="18.75" x14ac:dyDescent="0.15">
      <c r="E107" s="1"/>
    </row>
    <row r="108" spans="5:5" ht="18.75" x14ac:dyDescent="0.15">
      <c r="E108" s="2"/>
    </row>
    <row r="109" spans="5:5" ht="18.75" x14ac:dyDescent="0.15">
      <c r="E109" s="1"/>
    </row>
    <row r="110" spans="5:5" ht="18.75" x14ac:dyDescent="0.15">
      <c r="E110" s="2"/>
    </row>
    <row r="111" spans="5:5" ht="18.75" x14ac:dyDescent="0.15">
      <c r="E111" s="1"/>
    </row>
    <row r="112" spans="5:5" ht="18.75" x14ac:dyDescent="0.15">
      <c r="E112" s="2"/>
    </row>
    <row r="113" spans="5:5" ht="18.75" x14ac:dyDescent="0.15">
      <c r="E113" s="1"/>
    </row>
    <row r="114" spans="5:5" ht="18.75" x14ac:dyDescent="0.15">
      <c r="E114" s="2"/>
    </row>
    <row r="115" spans="5:5" ht="18.75" x14ac:dyDescent="0.15">
      <c r="E115" s="1"/>
    </row>
    <row r="116" spans="5:5" ht="18.75" x14ac:dyDescent="0.15">
      <c r="E116" s="2"/>
    </row>
    <row r="117" spans="5:5" ht="18.75" x14ac:dyDescent="0.15">
      <c r="E117" s="1"/>
    </row>
    <row r="118" spans="5:5" ht="18.75" x14ac:dyDescent="0.15">
      <c r="E118" s="2"/>
    </row>
    <row r="119" spans="5:5" ht="18.75" x14ac:dyDescent="0.15">
      <c r="E119" s="1"/>
    </row>
    <row r="120" spans="5:5" ht="18.75" x14ac:dyDescent="0.15">
      <c r="E120" s="2"/>
    </row>
    <row r="121" spans="5:5" ht="18.75" x14ac:dyDescent="0.15">
      <c r="E121" s="1"/>
    </row>
    <row r="122" spans="5:5" ht="18.75" x14ac:dyDescent="0.15">
      <c r="E122" s="2"/>
    </row>
    <row r="123" spans="5:5" ht="18.75" x14ac:dyDescent="0.15">
      <c r="E123" s="1"/>
    </row>
    <row r="124" spans="5:5" ht="18.75" x14ac:dyDescent="0.15">
      <c r="E124" s="2"/>
    </row>
    <row r="125" spans="5:5" ht="18.75" x14ac:dyDescent="0.15">
      <c r="E125" s="1"/>
    </row>
    <row r="126" spans="5:5" ht="18.75" x14ac:dyDescent="0.15">
      <c r="E126" s="2"/>
    </row>
    <row r="127" spans="5:5" ht="18.75" x14ac:dyDescent="0.15">
      <c r="E127" s="1"/>
    </row>
    <row r="128" spans="5:5" ht="18.75" x14ac:dyDescent="0.15">
      <c r="E128" s="2"/>
    </row>
    <row r="129" spans="5:5" ht="18.75" x14ac:dyDescent="0.15">
      <c r="E129" s="1"/>
    </row>
    <row r="130" spans="5:5" ht="18.75" x14ac:dyDescent="0.15">
      <c r="E130" s="2"/>
    </row>
    <row r="131" spans="5:5" ht="18.75" x14ac:dyDescent="0.15">
      <c r="E131" s="1"/>
    </row>
    <row r="132" spans="5:5" ht="18.75" x14ac:dyDescent="0.15">
      <c r="E132" s="2"/>
    </row>
    <row r="133" spans="5:5" ht="18.75" x14ac:dyDescent="0.15">
      <c r="E133" s="1"/>
    </row>
    <row r="134" spans="5:5" ht="18.75" x14ac:dyDescent="0.15">
      <c r="E134" s="2"/>
    </row>
    <row r="135" spans="5:5" ht="18.75" x14ac:dyDescent="0.15">
      <c r="E135" s="1"/>
    </row>
    <row r="136" spans="5:5" ht="18.75" x14ac:dyDescent="0.15">
      <c r="E136" s="2"/>
    </row>
    <row r="137" spans="5:5" ht="18.75" x14ac:dyDescent="0.15">
      <c r="E137" s="1"/>
    </row>
    <row r="138" spans="5:5" ht="18.75" x14ac:dyDescent="0.15">
      <c r="E138" s="2"/>
    </row>
    <row r="139" spans="5:5" ht="18.75" x14ac:dyDescent="0.15">
      <c r="E139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zoomScaleNormal="100" workbookViewId="0">
      <selection activeCell="D3" sqref="D3:E3"/>
    </sheetView>
  </sheetViews>
  <sheetFormatPr defaultRowHeight="13.5" x14ac:dyDescent="0.15"/>
  <cols>
    <col min="1" max="1" width="30.5" customWidth="1"/>
    <col min="2" max="2" width="23.125" customWidth="1"/>
    <col min="4" max="4" width="14.125" customWidth="1"/>
    <col min="5" max="5" width="27.875" customWidth="1"/>
    <col min="6" max="6" width="25.875" customWidth="1"/>
    <col min="7" max="7" width="34.25" customWidth="1"/>
    <col min="8" max="8" width="32.25" customWidth="1"/>
  </cols>
  <sheetData>
    <row r="1" spans="1:8" ht="18.75" x14ac:dyDescent="0.15">
      <c r="A1" s="1" t="s">
        <v>0</v>
      </c>
      <c r="B1" s="2" t="s">
        <v>9</v>
      </c>
      <c r="D1" s="2" t="s">
        <v>8</v>
      </c>
      <c r="E1" s="2" t="s">
        <v>7</v>
      </c>
      <c r="F1" s="2" t="s">
        <v>3</v>
      </c>
      <c r="G1" s="2" t="s">
        <v>4</v>
      </c>
      <c r="H1" s="2" t="s">
        <v>6</v>
      </c>
    </row>
    <row r="2" spans="1:8" ht="18.75" x14ac:dyDescent="0.15">
      <c r="A2" s="1">
        <v>80</v>
      </c>
      <c r="B2" s="2">
        <v>200</v>
      </c>
      <c r="D2" s="2">
        <v>1</v>
      </c>
      <c r="E2" s="2">
        <v>1</v>
      </c>
      <c r="F2">
        <f>((D2*$A$2+E2-$B$2)*(D2*$A$2+E2-$B$2)+(D2*$A$3+E2-$B$3)*(D2*$A$3+E2-$B$3)+(D2*$A$4+E2-$B$4)*(D2*$A$4+E2-$B$4)+(D2*$A$5+E2-$B$5)*(D2*$A$5+E2-$B$5)+(D2*$A$6+E2-$B$6)*(D2*$A$6+E2-$B$6)+(D2*$A$7+E2-$B$7)*(D2*$A$7+E2-$B$7))/6</f>
        <v>18533.833333333332</v>
      </c>
      <c r="G2">
        <f>((D2*$A$2+E2-$B$2)+(D2*$A$3+E2-$B$3)+(D2*$A$4+E2-$B$4)+(D2*$A$5+E2-$B$5)+(D2*$A$6+E2-$B$6)+(D2*$A$7+E2-$B$7))*2/6</f>
        <v>-271</v>
      </c>
      <c r="H2">
        <f>((D2*$A$2+E2-$B$2)*$A$2+(D2*$A$3+E2-$B$3)*$A$3+(D2*$A$4+E2-$B$4)*$A$4+(D2*$A$5+E2-$B$5)*$A$5+(D2*$A$6+E2-$B$6)*$A$6+(D2*$A$7+E2-$B$7)*$A$7)*2/6</f>
        <v>-29492.333333333332</v>
      </c>
    </row>
    <row r="3" spans="1:8" ht="18.75" x14ac:dyDescent="0.15">
      <c r="A3" s="1">
        <v>95</v>
      </c>
      <c r="B3" s="2">
        <v>230</v>
      </c>
      <c r="D3">
        <f>D2-$B$14*H2</f>
        <v>1.2949233333333334</v>
      </c>
      <c r="E3" s="1">
        <f>E2-$B$14*G2</f>
        <v>1.00271</v>
      </c>
      <c r="F3">
        <f>((D3*$A$2+E3-$B$2)*(D3*$A$2+E3-$B$2)+(D3*$A$3+E3-$B$3)*(D3*$A$3+E3-$B$3)+(D3*$A$4+E3-$B$4)*(D3*$A$4+E3-$B$4)+(D3*$A$5+E3-$B$5)*(D3*$A$5+E3-$B$5)+(D3*$A$6+E3-$B$6)*(D3*$A$6+E3-$B$6)+(D3*$A$7+E3-$B$7)*(D3*$A$7+E3-$B$7))/6</f>
        <v>10888.257741591906</v>
      </c>
      <c r="G3">
        <f>((D3*$A$2+E3-$B$2)+(D3*$A$3+E3-$B$3)+(D3*$A$4+E3-$B$4)+(D3*$A$5+E3-$B$5)+(D3*$A$6+E3-$B$6)+(D3*$A$7+E3-$B$7))*2/6</f>
        <v>-206.99621666666667</v>
      </c>
      <c r="H3">
        <f>((D3*$A$2+E3-$B$2)*$A$2+(D3*$A$3+E3-$B$3)*$A$3+(D3*$A$4+E3-$B$4)*$A$4+(D3*$A$5+E3-$B$5)*$A$5+(D3*$A$6+E3-$B$6)*$A$6+(D3*$A$7+E3-$B$7)*$A$7)*2/6</f>
        <v>-22351.159824444447</v>
      </c>
    </row>
    <row r="4" spans="1:8" ht="18.75" x14ac:dyDescent="0.15">
      <c r="A4" s="1">
        <v>104</v>
      </c>
      <c r="B4" s="2">
        <v>245</v>
      </c>
      <c r="D4">
        <f t="shared" ref="D4:D28" si="0">D3-$B$14*H3</f>
        <v>1.5184349315777779</v>
      </c>
      <c r="E4" s="1">
        <f t="shared" ref="E4:E28" si="1">E3-$B$14*G3</f>
        <v>1.0047799621666667</v>
      </c>
      <c r="F4">
        <f t="shared" ref="F4:F28" si="2">((D4*$A$2+E4-$B$2)*(D4*$A$2+E4-$B$2)+(D4*$A$3+E4-$B$3)*(D4*$A$3+E4-$B$3)+(D4*$A$4+E4-$B$4)*(D4*$A$4+E4-$B$4)+(D4*$A$5+E4-$B$5)*(D4*$A$5+E4-$B$5)+(D4*$A$6+E4-$B$6)*(D4*$A$6+E4-$B$6)+(D4*$A$7+E4-$B$7)*(D4*$A$7+E4-$B$7))/6</f>
        <v>6496.9625903213519</v>
      </c>
      <c r="G4">
        <f t="shared" ref="G4:G28" si="3">((D4*$A$2+E4-$B$2)+(D4*$A$3+E4-$B$3)+(D4*$A$4+E4-$B$4)+(D4*$A$5+E4-$B$5)+(D4*$A$6+E4-$B$6)+(D4*$A$7+E4-$B$7))*2/6</f>
        <v>-158.49005992328884</v>
      </c>
      <c r="H4">
        <f t="shared" ref="H4:H28" si="4">((D4*$A$2+E4-$B$2)*$A$2+(D4*$A$3+E4-$B$3)*$A$3+(D4*$A$4+E4-$B$4)*$A$4+(D4*$A$5+E4-$B$5)*$A$5+(D4*$A$6+E4-$B$6)*$A$6+(D4*$A$7+E4-$B$7)*$A$7)*2/6</f>
        <v>-16939.122329825866</v>
      </c>
    </row>
    <row r="5" spans="1:8" ht="18.75" x14ac:dyDescent="0.15">
      <c r="A5" s="1">
        <v>112</v>
      </c>
      <c r="B5" s="2">
        <v>274</v>
      </c>
      <c r="D5">
        <f t="shared" si="0"/>
        <v>1.6878261548760365</v>
      </c>
      <c r="E5" s="1">
        <f t="shared" si="1"/>
        <v>1.0063648627658996</v>
      </c>
      <c r="F5">
        <f t="shared" si="2"/>
        <v>3974.788361511708</v>
      </c>
      <c r="G5">
        <f t="shared" si="3"/>
        <v>-121.72899466636828</v>
      </c>
      <c r="H5">
        <f t="shared" si="4"/>
        <v>-12837.534571639497</v>
      </c>
    </row>
    <row r="6" spans="1:8" ht="18.75" x14ac:dyDescent="0.15">
      <c r="A6" s="1">
        <v>125</v>
      </c>
      <c r="B6" s="2">
        <v>259</v>
      </c>
      <c r="D6">
        <f t="shared" si="0"/>
        <v>1.8162015005924315</v>
      </c>
      <c r="E6" s="1">
        <f t="shared" si="1"/>
        <v>1.0075821527125632</v>
      </c>
      <c r="F6">
        <f t="shared" si="2"/>
        <v>2526.1580655893918</v>
      </c>
      <c r="G6">
        <f t="shared" si="3"/>
        <v>-93.869110066017242</v>
      </c>
      <c r="H6">
        <f t="shared" si="4"/>
        <v>-9729.0893410176213</v>
      </c>
    </row>
    <row r="7" spans="1:8" ht="18.75" x14ac:dyDescent="0.15">
      <c r="A7" s="1">
        <v>135</v>
      </c>
      <c r="B7" s="2">
        <v>262</v>
      </c>
      <c r="D7">
        <f t="shared" si="0"/>
        <v>1.9134923940026076</v>
      </c>
      <c r="E7" s="1">
        <f t="shared" si="1"/>
        <v>1.0085208438132234</v>
      </c>
      <c r="F7">
        <f t="shared" si="2"/>
        <v>1694.1259586820322</v>
      </c>
      <c r="G7">
        <f t="shared" si="3"/>
        <v>-72.755108813807695</v>
      </c>
      <c r="H7">
        <f t="shared" si="4"/>
        <v>-7373.3109640993944</v>
      </c>
    </row>
    <row r="8" spans="1:8" ht="18.75" x14ac:dyDescent="0.15">
      <c r="D8">
        <f t="shared" si="0"/>
        <v>1.9872255036436015</v>
      </c>
      <c r="E8" s="1">
        <f t="shared" si="1"/>
        <v>1.0092483949013615</v>
      </c>
      <c r="F8">
        <f t="shared" si="2"/>
        <v>1216.241749265999</v>
      </c>
      <c r="G8">
        <f t="shared" si="3"/>
        <v>-56.753568919535745</v>
      </c>
      <c r="H8">
        <f t="shared" si="4"/>
        <v>-5587.9516125887385</v>
      </c>
    </row>
    <row r="9" spans="1:8" ht="18.75" x14ac:dyDescent="0.15">
      <c r="D9">
        <f t="shared" si="0"/>
        <v>2.0431050197694889</v>
      </c>
      <c r="E9" s="1">
        <f t="shared" si="1"/>
        <v>1.009815930590557</v>
      </c>
      <c r="F9">
        <f t="shared" si="2"/>
        <v>941.76510012507549</v>
      </c>
      <c r="G9">
        <f t="shared" si="3"/>
        <v>-44.626578848839806</v>
      </c>
      <c r="H9">
        <f t="shared" si="4"/>
        <v>-4234.8922394095734</v>
      </c>
    </row>
    <row r="10" spans="1:8" ht="18.75" x14ac:dyDescent="0.15">
      <c r="D10">
        <f t="shared" si="0"/>
        <v>2.0854539421635847</v>
      </c>
      <c r="E10" s="1">
        <f t="shared" si="1"/>
        <v>1.0102621963790455</v>
      </c>
      <c r="F10">
        <f t="shared" si="2"/>
        <v>784.11714281089451</v>
      </c>
      <c r="G10">
        <f t="shared" si="3"/>
        <v>-35.435970157744045</v>
      </c>
      <c r="H10">
        <f t="shared" si="4"/>
        <v>-3209.4574070350923</v>
      </c>
    </row>
    <row r="11" spans="1:8" ht="18.75" x14ac:dyDescent="0.15">
      <c r="D11">
        <f t="shared" si="0"/>
        <v>2.1175485162339358</v>
      </c>
      <c r="E11" s="1">
        <f t="shared" si="1"/>
        <v>1.0106165560806228</v>
      </c>
      <c r="F11">
        <f t="shared" si="2"/>
        <v>693.57064040579462</v>
      </c>
      <c r="G11">
        <f t="shared" si="3"/>
        <v>-28.470738865074679</v>
      </c>
      <c r="H11">
        <f t="shared" si="4"/>
        <v>-2432.317381779862</v>
      </c>
    </row>
    <row r="12" spans="1:8" ht="18.75" x14ac:dyDescent="0.15">
      <c r="D12">
        <f t="shared" si="0"/>
        <v>2.1418716900517345</v>
      </c>
      <c r="E12" s="1">
        <f t="shared" si="1"/>
        <v>1.0109012634692736</v>
      </c>
      <c r="F12">
        <f t="shared" si="2"/>
        <v>641.5643731135159</v>
      </c>
      <c r="G12">
        <f t="shared" si="3"/>
        <v>-23.192040731835068</v>
      </c>
      <c r="H12">
        <f t="shared" si="4"/>
        <v>-1843.3510235245892</v>
      </c>
    </row>
    <row r="13" spans="1:8" ht="18.75" x14ac:dyDescent="0.15">
      <c r="D13">
        <f t="shared" si="0"/>
        <v>2.1603052002869805</v>
      </c>
      <c r="E13" s="1">
        <f t="shared" si="1"/>
        <v>1.011133183876592</v>
      </c>
      <c r="F13">
        <f t="shared" si="2"/>
        <v>611.69398535722996</v>
      </c>
      <c r="G13">
        <f t="shared" si="3"/>
        <v>-19.19150516997205</v>
      </c>
      <c r="H13">
        <f t="shared" si="4"/>
        <v>-1396.9946914838372</v>
      </c>
    </row>
    <row r="14" spans="1:8" ht="37.5" x14ac:dyDescent="0.15">
      <c r="A14" s="1" t="s">
        <v>5</v>
      </c>
      <c r="B14" s="1">
        <v>1.0000000000000001E-5</v>
      </c>
      <c r="D14">
        <f t="shared" si="0"/>
        <v>2.1742751472018189</v>
      </c>
      <c r="E14" s="1">
        <f t="shared" si="1"/>
        <v>1.0113250989282918</v>
      </c>
      <c r="F14">
        <f t="shared" si="2"/>
        <v>594.53750973461513</v>
      </c>
      <c r="G14">
        <f t="shared" si="3"/>
        <v>-16.15964285934869</v>
      </c>
      <c r="H14">
        <f t="shared" si="4"/>
        <v>-1058.7173478645191</v>
      </c>
    </row>
    <row r="15" spans="1:8" ht="18.75" x14ac:dyDescent="0.15">
      <c r="D15">
        <f t="shared" si="0"/>
        <v>2.1848623206804643</v>
      </c>
      <c r="E15" s="1">
        <f t="shared" si="1"/>
        <v>1.0114866953568853</v>
      </c>
      <c r="F15">
        <f t="shared" si="2"/>
        <v>584.68336702729664</v>
      </c>
      <c r="G15">
        <f t="shared" si="3"/>
        <v>-13.861903021625457</v>
      </c>
      <c r="H15">
        <f t="shared" si="4"/>
        <v>-802.34916623237916</v>
      </c>
    </row>
    <row r="16" spans="1:8" ht="18.75" x14ac:dyDescent="0.15">
      <c r="D16">
        <f t="shared" si="0"/>
        <v>2.1928858123427881</v>
      </c>
      <c r="E16" s="1">
        <f t="shared" si="1"/>
        <v>1.0116253143871015</v>
      </c>
      <c r="F16">
        <f t="shared" si="2"/>
        <v>579.02337521911147</v>
      </c>
      <c r="G16">
        <f t="shared" si="3"/>
        <v>-12.120528092840791</v>
      </c>
      <c r="H16">
        <f t="shared" si="4"/>
        <v>-608.0569802718619</v>
      </c>
    </row>
    <row r="17" spans="4:8" ht="18.75" x14ac:dyDescent="0.15">
      <c r="D17">
        <f t="shared" si="0"/>
        <v>2.1989663821455068</v>
      </c>
      <c r="E17" s="1">
        <f t="shared" si="1"/>
        <v>1.01174651966803</v>
      </c>
      <c r="F17">
        <f t="shared" si="2"/>
        <v>575.77232613777653</v>
      </c>
      <c r="G17">
        <f t="shared" si="3"/>
        <v>-10.800802035088964</v>
      </c>
      <c r="H17">
        <f t="shared" si="4"/>
        <v>-460.80994951907542</v>
      </c>
    </row>
    <row r="18" spans="4:8" ht="18.75" x14ac:dyDescent="0.15">
      <c r="D18">
        <f t="shared" si="0"/>
        <v>2.2035744816406977</v>
      </c>
      <c r="E18" s="1">
        <f t="shared" si="1"/>
        <v>1.0118545276883808</v>
      </c>
      <c r="F18">
        <f t="shared" si="2"/>
        <v>573.90487178185492</v>
      </c>
      <c r="G18">
        <f t="shared" si="3"/>
        <v>-9.8006284285918355</v>
      </c>
      <c r="H18">
        <f t="shared" si="4"/>
        <v>-349.2167428342612</v>
      </c>
    </row>
    <row r="19" spans="4:8" ht="18.75" x14ac:dyDescent="0.15">
      <c r="D19">
        <f t="shared" si="0"/>
        <v>2.2070666490690405</v>
      </c>
      <c r="E19" s="1">
        <f t="shared" si="1"/>
        <v>1.0119525339726667</v>
      </c>
      <c r="F19">
        <f t="shared" si="2"/>
        <v>572.83209566508719</v>
      </c>
      <c r="G19">
        <f t="shared" si="3"/>
        <v>-9.0426320840728724</v>
      </c>
      <c r="H19">
        <f t="shared" si="4"/>
        <v>-264.64428175134589</v>
      </c>
    </row>
    <row r="20" spans="4:8" ht="18.75" x14ac:dyDescent="0.15">
      <c r="D20">
        <f t="shared" si="0"/>
        <v>2.2097130918865537</v>
      </c>
      <c r="E20" s="1">
        <f t="shared" si="1"/>
        <v>1.0120429602935075</v>
      </c>
      <c r="F20">
        <f t="shared" si="2"/>
        <v>572.21574908820833</v>
      </c>
      <c r="G20">
        <f t="shared" si="3"/>
        <v>-8.4681731400308049</v>
      </c>
      <c r="H20">
        <f t="shared" si="4"/>
        <v>-200.54986788969623</v>
      </c>
    </row>
    <row r="21" spans="4:8" ht="18.75" x14ac:dyDescent="0.15">
      <c r="D21">
        <f t="shared" si="0"/>
        <v>2.2117185905654506</v>
      </c>
      <c r="E21" s="1">
        <f t="shared" si="1"/>
        <v>1.0121276420249079</v>
      </c>
      <c r="F21">
        <f t="shared" si="2"/>
        <v>571.86155631734448</v>
      </c>
      <c r="G21">
        <f t="shared" si="3"/>
        <v>-8.0328105632473807</v>
      </c>
      <c r="H21">
        <f t="shared" si="4"/>
        <v>-151.97502644009151</v>
      </c>
    </row>
    <row r="22" spans="4:8" ht="18.75" x14ac:dyDescent="0.15">
      <c r="D22">
        <f t="shared" si="0"/>
        <v>2.2132383408298515</v>
      </c>
      <c r="E22" s="1">
        <f t="shared" si="1"/>
        <v>1.0122079701305404</v>
      </c>
      <c r="F22">
        <f t="shared" si="2"/>
        <v>571.65793359518193</v>
      </c>
      <c r="G22">
        <f t="shared" si="3"/>
        <v>-7.7028640996611655</v>
      </c>
      <c r="H22">
        <f t="shared" si="4"/>
        <v>-115.16190842292083</v>
      </c>
    </row>
    <row r="23" spans="4:8" ht="18.75" x14ac:dyDescent="0.15">
      <c r="D23">
        <f t="shared" si="0"/>
        <v>2.2143899599140808</v>
      </c>
      <c r="E23" s="1">
        <f t="shared" si="1"/>
        <v>1.012284998771537</v>
      </c>
      <c r="F23">
        <f t="shared" si="2"/>
        <v>571.54079193516111</v>
      </c>
      <c r="G23">
        <f t="shared" si="3"/>
        <v>-7.4528087011013708</v>
      </c>
      <c r="H23">
        <f t="shared" si="4"/>
        <v>-87.262575813487885</v>
      </c>
    </row>
    <row r="24" spans="4:8" ht="18.75" x14ac:dyDescent="0.15">
      <c r="D24">
        <f t="shared" si="0"/>
        <v>2.2152625856722157</v>
      </c>
      <c r="E24" s="1">
        <f t="shared" si="1"/>
        <v>1.0123595268585479</v>
      </c>
      <c r="F24">
        <f t="shared" si="2"/>
        <v>571.47332133646648</v>
      </c>
      <c r="G24">
        <f t="shared" si="3"/>
        <v>-7.2632998554120816</v>
      </c>
      <c r="H24">
        <f t="shared" si="4"/>
        <v>-66.118679237897297</v>
      </c>
    </row>
    <row r="25" spans="4:8" ht="18.75" x14ac:dyDescent="0.15">
      <c r="D25">
        <f t="shared" si="0"/>
        <v>2.2159237724645946</v>
      </c>
      <c r="E25" s="1">
        <f t="shared" si="1"/>
        <v>1.012432159857102</v>
      </c>
      <c r="F25">
        <f t="shared" si="2"/>
        <v>571.43437969289209</v>
      </c>
      <c r="G25">
        <f t="shared" si="3"/>
        <v>-7.11967705546878</v>
      </c>
      <c r="H25">
        <f t="shared" si="4"/>
        <v>-50.094483655734315</v>
      </c>
    </row>
    <row r="26" spans="4:8" ht="18.75" x14ac:dyDescent="0.15">
      <c r="D26">
        <f t="shared" si="0"/>
        <v>2.2164247173011518</v>
      </c>
      <c r="E26" s="1">
        <f t="shared" si="1"/>
        <v>1.0125033566276567</v>
      </c>
      <c r="F26">
        <f t="shared" si="2"/>
        <v>571.41182387364086</v>
      </c>
      <c r="G26">
        <f t="shared" si="3"/>
        <v>-7.0108296323947643</v>
      </c>
      <c r="H26">
        <f t="shared" si="4"/>
        <v>-37.950324555413623</v>
      </c>
    </row>
    <row r="27" spans="4:8" ht="18.75" x14ac:dyDescent="0.15">
      <c r="D27">
        <f t="shared" si="0"/>
        <v>2.216804220546706</v>
      </c>
      <c r="E27" s="1">
        <f t="shared" si="1"/>
        <v>1.0125734649239806</v>
      </c>
      <c r="F27">
        <f t="shared" si="2"/>
        <v>571.39867937843439</v>
      </c>
      <c r="G27">
        <f t="shared" si="3"/>
        <v>-6.9283372115168236</v>
      </c>
      <c r="H27">
        <f t="shared" si="4"/>
        <v>-28.746704974830816</v>
      </c>
    </row>
    <row r="28" spans="4:8" ht="18.75" x14ac:dyDescent="0.15">
      <c r="D28">
        <f t="shared" si="0"/>
        <v>2.2170916875964544</v>
      </c>
      <c r="E28" s="1">
        <f t="shared" si="1"/>
        <v>1.0126427482960958</v>
      </c>
      <c r="F28">
        <f t="shared" si="2"/>
        <v>571.39094034955872</v>
      </c>
      <c r="G28">
        <f t="shared" si="3"/>
        <v>-6.8658182949772124</v>
      </c>
      <c r="H28">
        <f t="shared" si="4"/>
        <v>-21.771614096925987</v>
      </c>
    </row>
    <row r="29" spans="4:8" ht="18.75" x14ac:dyDescent="0.15">
      <c r="D29">
        <f t="shared" ref="D29:D92" si="5">D28-$B$14*H28</f>
        <v>2.2173094037374237</v>
      </c>
      <c r="E29" s="1">
        <f t="shared" ref="E29:E92" si="6">E28-$B$14*G28</f>
        <v>1.0127114064790457</v>
      </c>
      <c r="F29">
        <f t="shared" ref="F29:F92" si="7">((D29*$A$2+E29-$B$2)*(D29*$A$2+E29-$B$2)+(D29*$A$3+E29-$B$3)*(D29*$A$3+E29-$B$3)+(D29*$A$4+E29-$B$4)*(D29*$A$4+E29-$B$4)+(D29*$A$5+E29-$B$5)*(D29*$A$5+E29-$B$5)+(D29*$A$6+E29-$B$6)*(D29*$A$6+E29-$B$6)+(D29*$A$7+E29-$B$7)*(D29*$A$7+E29-$B$7))/6</f>
        <v>571.38630599192527</v>
      </c>
      <c r="G29">
        <f t="shared" ref="G29:G92" si="8">((D29*$A$2+E29-$B$2)+(D29*$A$3+E29-$B$3)+(D29*$A$4+E29-$B$4)+(D29*$A$5+E29-$B$5)+(D29*$A$6+E29-$B$6)+(D29*$A$7+E29-$B$7))*2/6</f>
        <v>-6.8184365760209671</v>
      </c>
      <c r="H29">
        <f t="shared" ref="H29:H92" si="9">((D29*$A$2+E29-$B$2)*$A$2+(D29*$A$3+E29-$B$3)*$A$3+(D29*$A$4+E29-$B$4)*$A$4+(D29*$A$5+E29-$B$5)*$A$5+(D29*$A$6+E29-$B$6)*$A$6+(D29*$A$7+E29-$B$7)*$A$7)*2/6</f>
        <v>-16.485444638123528</v>
      </c>
    </row>
    <row r="30" spans="4:8" ht="18.75" x14ac:dyDescent="0.15">
      <c r="D30">
        <f t="shared" si="5"/>
        <v>2.2174742581838047</v>
      </c>
      <c r="E30" s="1">
        <f t="shared" si="6"/>
        <v>1.0127795908448058</v>
      </c>
      <c r="F30">
        <f t="shared" si="7"/>
        <v>571.38345482623151</v>
      </c>
      <c r="G30">
        <f t="shared" si="8"/>
        <v>-6.782526792424771</v>
      </c>
      <c r="H30">
        <f t="shared" si="9"/>
        <v>-12.479247726459713</v>
      </c>
    </row>
    <row r="31" spans="4:8" ht="18.75" x14ac:dyDescent="0.15">
      <c r="D31">
        <f t="shared" si="5"/>
        <v>2.2175990506610694</v>
      </c>
      <c r="E31" s="1">
        <f t="shared" si="6"/>
        <v>1.0128474161127301</v>
      </c>
      <c r="F31">
        <f t="shared" si="7"/>
        <v>571.38162785071165</v>
      </c>
      <c r="G31">
        <f t="shared" si="8"/>
        <v>-6.7553111743224958</v>
      </c>
      <c r="H31">
        <f t="shared" si="9"/>
        <v>-9.443095781280439</v>
      </c>
    </row>
    <row r="32" spans="4:8" ht="18.75" x14ac:dyDescent="0.15">
      <c r="D32">
        <f t="shared" si="5"/>
        <v>2.2176934816188822</v>
      </c>
      <c r="E32" s="1">
        <f t="shared" si="6"/>
        <v>1.0129149692244734</v>
      </c>
      <c r="F32">
        <f t="shared" si="7"/>
        <v>571.38038912687796</v>
      </c>
      <c r="G32">
        <f t="shared" si="8"/>
        <v>-6.7346845502535944</v>
      </c>
      <c r="H32">
        <f t="shared" si="9"/>
        <v>-7.1421058824507782</v>
      </c>
    </row>
    <row r="33" spans="4:8" ht="18.75" x14ac:dyDescent="0.15">
      <c r="D33">
        <f t="shared" si="5"/>
        <v>2.2177649026777067</v>
      </c>
      <c r="E33" s="1">
        <f t="shared" si="6"/>
        <v>1.012982316069976</v>
      </c>
      <c r="F33">
        <f t="shared" si="7"/>
        <v>571.37948827011962</v>
      </c>
      <c r="G33">
        <f t="shared" si="8"/>
        <v>-6.7190514867977056</v>
      </c>
      <c r="H33">
        <f t="shared" si="9"/>
        <v>-5.3982687477409854</v>
      </c>
    </row>
    <row r="34" spans="4:8" ht="18.75" x14ac:dyDescent="0.15">
      <c r="D34">
        <f t="shared" si="5"/>
        <v>2.2178188853651841</v>
      </c>
      <c r="E34" s="1">
        <f t="shared" si="6"/>
        <v>1.0130495065848439</v>
      </c>
      <c r="F34">
        <f t="shared" si="7"/>
        <v>571.37878147011463</v>
      </c>
      <c r="G34">
        <f t="shared" si="8"/>
        <v>-6.7072028625853761</v>
      </c>
      <c r="H34">
        <f t="shared" si="9"/>
        <v>-4.0766775710417278</v>
      </c>
    </row>
    <row r="35" spans="4:8" ht="18.75" x14ac:dyDescent="0.15">
      <c r="D35">
        <f t="shared" si="5"/>
        <v>2.2178596521408944</v>
      </c>
      <c r="E35" s="1">
        <f t="shared" si="6"/>
        <v>1.0131165786134697</v>
      </c>
      <c r="F35">
        <f t="shared" si="7"/>
        <v>571.37818612830449</v>
      </c>
      <c r="G35">
        <f t="shared" si="8"/>
        <v>-6.6982223281989661</v>
      </c>
      <c r="H35">
        <f t="shared" si="9"/>
        <v>-3.0750913562548399</v>
      </c>
    </row>
    <row r="36" spans="4:8" ht="18.75" x14ac:dyDescent="0.15">
      <c r="D36">
        <f t="shared" si="5"/>
        <v>2.2178904030544571</v>
      </c>
      <c r="E36" s="1">
        <f t="shared" si="6"/>
        <v>1.0131835608367517</v>
      </c>
      <c r="F36">
        <f t="shared" si="7"/>
        <v>571.37765480357086</v>
      </c>
      <c r="G36">
        <f t="shared" si="8"/>
        <v>-6.6914154155093017</v>
      </c>
      <c r="H36">
        <f t="shared" si="9"/>
        <v>-2.3160253449268566</v>
      </c>
    </row>
    <row r="37" spans="4:8" ht="18.75" x14ac:dyDescent="0.15">
      <c r="D37">
        <f t="shared" si="5"/>
        <v>2.2179135633079063</v>
      </c>
      <c r="E37" s="1">
        <f t="shared" si="6"/>
        <v>1.0132504749909068</v>
      </c>
      <c r="F37">
        <f t="shared" si="7"/>
        <v>571.37716024774329</v>
      </c>
      <c r="G37">
        <f t="shared" si="8"/>
        <v>-6.686255812202508</v>
      </c>
      <c r="H37">
        <f t="shared" si="9"/>
        <v>-1.7407566370475251</v>
      </c>
    </row>
    <row r="38" spans="4:8" ht="18.75" x14ac:dyDescent="0.15">
      <c r="D38">
        <f t="shared" si="5"/>
        <v>2.2179309708742769</v>
      </c>
      <c r="E38" s="1">
        <f t="shared" si="6"/>
        <v>1.0133173375490288</v>
      </c>
      <c r="F38">
        <f t="shared" si="7"/>
        <v>571.37668681062917</v>
      </c>
      <c r="G38">
        <f t="shared" si="8"/>
        <v>-6.6823446451838224</v>
      </c>
      <c r="H38">
        <f t="shared" si="9"/>
        <v>-1.3047812674897916</v>
      </c>
    </row>
    <row r="39" spans="4:8" ht="18.75" x14ac:dyDescent="0.15">
      <c r="D39">
        <f t="shared" si="5"/>
        <v>2.2179440186869517</v>
      </c>
      <c r="E39" s="1">
        <f t="shared" si="6"/>
        <v>1.0133841609954806</v>
      </c>
      <c r="F39">
        <f t="shared" si="7"/>
        <v>571.3762255034186</v>
      </c>
      <c r="G39">
        <f t="shared" si="8"/>
        <v>-6.6793796229405205</v>
      </c>
      <c r="H39">
        <f t="shared" si="9"/>
        <v>-0.9743712884022292</v>
      </c>
    </row>
    <row r="40" spans="4:8" ht="18.75" x14ac:dyDescent="0.15">
      <c r="D40">
        <f t="shared" si="5"/>
        <v>2.2179537623998358</v>
      </c>
      <c r="E40" s="1">
        <f t="shared" si="6"/>
        <v>1.0134509547917099</v>
      </c>
      <c r="F40">
        <f t="shared" si="7"/>
        <v>571.37577116331886</v>
      </c>
      <c r="G40">
        <f t="shared" si="8"/>
        <v>-6.6771316496522006</v>
      </c>
      <c r="H40">
        <f t="shared" si="9"/>
        <v>-0.72396550617365085</v>
      </c>
    </row>
    <row r="41" spans="4:8" ht="18.75" x14ac:dyDescent="0.15">
      <c r="D41">
        <f t="shared" si="5"/>
        <v>2.2179610020548974</v>
      </c>
      <c r="E41" s="1">
        <f t="shared" si="6"/>
        <v>1.0135177261082065</v>
      </c>
      <c r="F41">
        <f t="shared" si="7"/>
        <v>571.3753208250431</v>
      </c>
      <c r="G41">
        <f t="shared" si="8"/>
        <v>-6.6754271018708282</v>
      </c>
      <c r="H41">
        <f t="shared" si="9"/>
        <v>-0.53419201535901573</v>
      </c>
    </row>
    <row r="42" spans="4:8" ht="18.75" x14ac:dyDescent="0.15">
      <c r="D42">
        <f t="shared" si="5"/>
        <v>2.2179663439750512</v>
      </c>
      <c r="E42" s="1">
        <f t="shared" si="6"/>
        <v>1.0135844803792251</v>
      </c>
      <c r="F42">
        <f t="shared" si="7"/>
        <v>571.37487278545268</v>
      </c>
      <c r="G42">
        <f t="shared" si="8"/>
        <v>-6.6741343966554423</v>
      </c>
      <c r="H42">
        <f t="shared" si="9"/>
        <v>-0.39036954842716415</v>
      </c>
    </row>
    <row r="43" spans="4:8" ht="18.75" x14ac:dyDescent="0.15">
      <c r="D43">
        <f t="shared" si="5"/>
        <v>2.2179702476705354</v>
      </c>
      <c r="E43" s="1">
        <f t="shared" si="6"/>
        <v>1.0136512217231917</v>
      </c>
      <c r="F43">
        <f t="shared" si="7"/>
        <v>571.3744260663392</v>
      </c>
      <c r="G43">
        <f t="shared" si="8"/>
        <v>-6.6731538120474267</v>
      </c>
      <c r="H43">
        <f t="shared" si="9"/>
        <v>-0.28137170295364439</v>
      </c>
    </row>
    <row r="44" spans="4:8" ht="18.75" x14ac:dyDescent="0.15">
      <c r="D44">
        <f t="shared" si="5"/>
        <v>2.217973061387565</v>
      </c>
      <c r="E44" s="1">
        <f t="shared" si="6"/>
        <v>1.0137179532613121</v>
      </c>
      <c r="F44">
        <f t="shared" si="7"/>
        <v>571.37398010586151</v>
      </c>
      <c r="G44">
        <f t="shared" si="8"/>
        <v>-6.6724097723757625</v>
      </c>
      <c r="H44">
        <f t="shared" si="9"/>
        <v>-0.19876618036566165</v>
      </c>
    </row>
    <row r="45" spans="4:8" ht="18.75" x14ac:dyDescent="0.15">
      <c r="D45">
        <f t="shared" si="5"/>
        <v>2.2179750490493686</v>
      </c>
      <c r="E45" s="1">
        <f t="shared" si="6"/>
        <v>1.0137846773590358</v>
      </c>
      <c r="F45">
        <f t="shared" si="7"/>
        <v>571.37353458131747</v>
      </c>
      <c r="G45">
        <f t="shared" si="8"/>
        <v>-6.6718450015689639</v>
      </c>
      <c r="H45">
        <f t="shared" si="9"/>
        <v>-0.13616244612937103</v>
      </c>
    </row>
    <row r="46" spans="4:8" ht="18.75" x14ac:dyDescent="0.15">
      <c r="D46">
        <f t="shared" si="5"/>
        <v>2.2179764106738298</v>
      </c>
      <c r="E46" s="1">
        <f t="shared" si="6"/>
        <v>1.0138513958090514</v>
      </c>
      <c r="F46">
        <f t="shared" si="7"/>
        <v>571.3730893073689</v>
      </c>
      <c r="G46">
        <f t="shared" si="8"/>
        <v>-6.6714160921608441</v>
      </c>
      <c r="H46">
        <f t="shared" si="9"/>
        <v>-8.8717344894272784E-2</v>
      </c>
    </row>
    <row r="47" spans="4:8" ht="18.75" x14ac:dyDescent="0.15">
      <c r="D47">
        <f t="shared" si="5"/>
        <v>2.2179772978472787</v>
      </c>
      <c r="E47" s="1">
        <f t="shared" si="6"/>
        <v>1.013918109969973</v>
      </c>
      <c r="F47">
        <f t="shared" si="7"/>
        <v>571.37264417755625</v>
      </c>
      <c r="G47">
        <f t="shared" si="8"/>
        <v>-6.6710901472005828</v>
      </c>
      <c r="H47">
        <f t="shared" si="9"/>
        <v>-5.2760424153954467E-2</v>
      </c>
    </row>
    <row r="48" spans="4:8" ht="18.75" x14ac:dyDescent="0.15">
      <c r="D48">
        <f t="shared" si="5"/>
        <v>2.2179778254515203</v>
      </c>
      <c r="E48" s="1">
        <f t="shared" si="6"/>
        <v>1.013984820871445</v>
      </c>
      <c r="F48">
        <f t="shared" si="7"/>
        <v>571.37219913074</v>
      </c>
      <c r="G48">
        <f t="shared" si="8"/>
        <v>-6.6708422352771777</v>
      </c>
      <c r="H48">
        <f t="shared" si="9"/>
        <v>-2.5509980500828533E-2</v>
      </c>
    </row>
    <row r="49" spans="4:8" ht="18.75" x14ac:dyDescent="0.15">
      <c r="D49">
        <f t="shared" si="5"/>
        <v>2.2179780805513252</v>
      </c>
      <c r="E49" s="1">
        <f t="shared" si="6"/>
        <v>1.0140515292937977</v>
      </c>
      <c r="F49">
        <f t="shared" si="7"/>
        <v>571.37175413180182</v>
      </c>
      <c r="G49">
        <f t="shared" si="8"/>
        <v>-6.6706534617748519</v>
      </c>
      <c r="H49">
        <f t="shared" si="9"/>
        <v>-4.8578614129534499E-3</v>
      </c>
    </row>
    <row r="50" spans="4:8" ht="18.75" x14ac:dyDescent="0.15">
      <c r="D50">
        <f t="shared" si="5"/>
        <v>2.2179781291299392</v>
      </c>
      <c r="E50" s="1">
        <f t="shared" si="6"/>
        <v>1.0141182358284155</v>
      </c>
      <c r="F50">
        <f t="shared" si="7"/>
        <v>571.3713091605706</v>
      </c>
      <c r="G50">
        <f t="shared" si="8"/>
        <v>-6.6705095071463818</v>
      </c>
      <c r="H50">
        <f t="shared" si="9"/>
        <v>1.0793625807915911E-2</v>
      </c>
    </row>
    <row r="51" spans="4:8" ht="18.75" x14ac:dyDescent="0.15">
      <c r="D51">
        <f t="shared" si="5"/>
        <v>2.217978021193681</v>
      </c>
      <c r="E51" s="1">
        <f t="shared" si="6"/>
        <v>1.0141849409234871</v>
      </c>
      <c r="F51">
        <f t="shared" si="7"/>
        <v>571.3708642054637</v>
      </c>
      <c r="G51">
        <f t="shared" si="8"/>
        <v>-6.6703995191242598</v>
      </c>
      <c r="H51">
        <f t="shared" si="9"/>
        <v>2.2655314735250915E-2</v>
      </c>
    </row>
    <row r="52" spans="4:8" ht="18.75" x14ac:dyDescent="0.15">
      <c r="D52">
        <f t="shared" si="5"/>
        <v>2.2179777946405337</v>
      </c>
      <c r="E52" s="1">
        <f t="shared" si="6"/>
        <v>1.0142516449186783</v>
      </c>
      <c r="F52">
        <f t="shared" si="7"/>
        <v>571.37041925982442</v>
      </c>
      <c r="G52">
        <f t="shared" si="8"/>
        <v>-6.6703152731668354</v>
      </c>
      <c r="H52">
        <f t="shared" si="9"/>
        <v>3.1644852407528866E-2</v>
      </c>
    </row>
    <row r="53" spans="4:8" ht="18.75" x14ac:dyDescent="0.15">
      <c r="D53">
        <f t="shared" si="5"/>
        <v>2.2179774781920094</v>
      </c>
      <c r="E53" s="1">
        <f t="shared" si="6"/>
        <v>1.01431834807141</v>
      </c>
      <c r="F53">
        <f t="shared" si="7"/>
        <v>571.36997431983389</v>
      </c>
      <c r="G53">
        <f t="shared" si="8"/>
        <v>-6.6702505361911237</v>
      </c>
      <c r="H53">
        <f t="shared" si="9"/>
        <v>3.8457690365248709E-2</v>
      </c>
    </row>
    <row r="54" spans="4:8" ht="18.75" x14ac:dyDescent="0.15">
      <c r="D54">
        <f t="shared" si="5"/>
        <v>2.2179770936151058</v>
      </c>
      <c r="E54" s="1">
        <f t="shared" si="6"/>
        <v>1.014385050576772</v>
      </c>
      <c r="F54">
        <f t="shared" si="7"/>
        <v>571.36952938329489</v>
      </c>
      <c r="G54">
        <f t="shared" si="8"/>
        <v>-6.6702005843685015</v>
      </c>
      <c r="H54">
        <f t="shared" si="9"/>
        <v>4.3620886228988333E-2</v>
      </c>
    </row>
    <row r="55" spans="4:8" ht="18.75" x14ac:dyDescent="0.15">
      <c r="D55">
        <f t="shared" si="5"/>
        <v>2.2179766574062434</v>
      </c>
      <c r="E55" s="1">
        <f t="shared" si="6"/>
        <v>1.0144517525826156</v>
      </c>
      <c r="F55">
        <f t="shared" si="7"/>
        <v>571.36908444894777</v>
      </c>
      <c r="G55">
        <f t="shared" si="8"/>
        <v>-6.6701618376799843</v>
      </c>
      <c r="H55">
        <f t="shared" si="9"/>
        <v>4.7533877920310864E-2</v>
      </c>
    </row>
    <row r="56" spans="4:8" ht="18.75" x14ac:dyDescent="0.15">
      <c r="D56">
        <f t="shared" si="5"/>
        <v>2.2179761820674644</v>
      </c>
      <c r="E56" s="1">
        <f t="shared" si="6"/>
        <v>1.0145184542009924</v>
      </c>
      <c r="F56">
        <f t="shared" si="7"/>
        <v>571.36863951606767</v>
      </c>
      <c r="G56">
        <f t="shared" si="8"/>
        <v>-6.6701315829582768</v>
      </c>
      <c r="H56">
        <f t="shared" si="9"/>
        <v>5.0499385036952539E-2</v>
      </c>
    </row>
    <row r="57" spans="4:8" ht="18.75" x14ac:dyDescent="0.15">
      <c r="D57">
        <f t="shared" si="5"/>
        <v>2.2179756770736141</v>
      </c>
      <c r="E57" s="1">
        <f t="shared" si="6"/>
        <v>1.0145851555168219</v>
      </c>
      <c r="F57">
        <f t="shared" si="7"/>
        <v>571.36819458423997</v>
      </c>
      <c r="G57">
        <f t="shared" si="8"/>
        <v>-6.6701077639921023</v>
      </c>
      <c r="H57">
        <f t="shared" si="9"/>
        <v>5.2746827803275664E-2</v>
      </c>
    </row>
    <row r="58" spans="4:8" ht="18.75" x14ac:dyDescent="0.15">
      <c r="D58">
        <f t="shared" si="5"/>
        <v>2.2179751496053361</v>
      </c>
      <c r="E58" s="1">
        <f t="shared" si="6"/>
        <v>1.0146518565944618</v>
      </c>
      <c r="F58">
        <f t="shared" si="7"/>
        <v>571.36774965322377</v>
      </c>
      <c r="G58">
        <f t="shared" si="8"/>
        <v>-6.6700888224531143</v>
      </c>
      <c r="H58">
        <f t="shared" si="9"/>
        <v>5.445007553043979E-2</v>
      </c>
    </row>
    <row r="59" spans="4:8" ht="18.75" x14ac:dyDescent="0.15">
      <c r="D59">
        <f t="shared" si="5"/>
        <v>2.217974605104581</v>
      </c>
      <c r="E59" s="1">
        <f t="shared" si="6"/>
        <v>1.0147185574826862</v>
      </c>
      <c r="F59">
        <f t="shared" si="7"/>
        <v>571.36730472288343</v>
      </c>
      <c r="G59">
        <f t="shared" si="8"/>
        <v>-6.6700735773405411</v>
      </c>
      <c r="H59">
        <f t="shared" si="9"/>
        <v>5.5740897490674492E-2</v>
      </c>
    </row>
    <row r="60" spans="4:8" ht="18.75" x14ac:dyDescent="0.15">
      <c r="D60">
        <f t="shared" si="5"/>
        <v>2.217974047695606</v>
      </c>
      <c r="E60" s="1">
        <f t="shared" si="6"/>
        <v>1.0147852582184596</v>
      </c>
      <c r="F60">
        <f t="shared" si="7"/>
        <v>571.36685979314052</v>
      </c>
      <c r="G60">
        <f t="shared" si="8"/>
        <v>-6.6700611336165609</v>
      </c>
      <c r="H60">
        <f t="shared" si="9"/>
        <v>5.6719156854948473E-2</v>
      </c>
    </row>
    <row r="61" spans="4:8" ht="18.75" x14ac:dyDescent="0.15">
      <c r="D61">
        <f t="shared" si="5"/>
        <v>2.2179734805040376</v>
      </c>
      <c r="E61" s="1">
        <f t="shared" si="6"/>
        <v>1.0148519588297957</v>
      </c>
      <c r="F61">
        <f t="shared" si="7"/>
        <v>571.36641486394785</v>
      </c>
      <c r="G61">
        <f t="shared" si="8"/>
        <v>-6.6700508129642246</v>
      </c>
      <c r="H61">
        <f t="shared" si="9"/>
        <v>5.746053632507634E-2</v>
      </c>
    </row>
    <row r="62" spans="4:8" ht="18.75" x14ac:dyDescent="0.15">
      <c r="D62">
        <f t="shared" si="5"/>
        <v>2.2179729058986744</v>
      </c>
      <c r="E62" s="1">
        <f t="shared" si="6"/>
        <v>1.0149186593379254</v>
      </c>
      <c r="F62">
        <f t="shared" si="7"/>
        <v>571.3659699352819</v>
      </c>
      <c r="G62">
        <f t="shared" si="8"/>
        <v>-6.6700421013118119</v>
      </c>
      <c r="H62">
        <f t="shared" si="9"/>
        <v>5.8022393067100587E-2</v>
      </c>
    </row>
    <row r="63" spans="4:8" ht="18.75" x14ac:dyDescent="0.15">
      <c r="D63">
        <f t="shared" si="5"/>
        <v>2.2179723256747437</v>
      </c>
      <c r="E63" s="1">
        <f t="shared" si="6"/>
        <v>1.0149853597589384</v>
      </c>
      <c r="F63">
        <f t="shared" si="7"/>
        <v>571.36552500712605</v>
      </c>
      <c r="G63">
        <f t="shared" si="8"/>
        <v>-6.6700346090627063</v>
      </c>
      <c r="H63">
        <f t="shared" si="9"/>
        <v>5.8448196029833831E-2</v>
      </c>
    </row>
    <row r="64" spans="4:8" ht="18.75" x14ac:dyDescent="0.15">
      <c r="D64">
        <f t="shared" si="5"/>
        <v>2.2179717411927835</v>
      </c>
      <c r="E64" s="1">
        <f t="shared" si="6"/>
        <v>1.015052060105029</v>
      </c>
      <c r="F64">
        <f t="shared" si="7"/>
        <v>571.36508007947134</v>
      </c>
      <c r="G64">
        <f t="shared" si="8"/>
        <v>-6.6700280409559314</v>
      </c>
      <c r="H64">
        <f t="shared" si="9"/>
        <v>5.8770888733003325E-2</v>
      </c>
    </row>
    <row r="65" spans="4:8" ht="18.75" x14ac:dyDescent="0.15">
      <c r="D65">
        <f t="shared" si="5"/>
        <v>2.2179711534838962</v>
      </c>
      <c r="E65" s="1">
        <f t="shared" si="6"/>
        <v>1.0151187603854386</v>
      </c>
      <c r="F65">
        <f t="shared" si="7"/>
        <v>571.36463515231571</v>
      </c>
      <c r="G65">
        <f t="shared" si="8"/>
        <v>-6.6700221732236384</v>
      </c>
      <c r="H65">
        <f t="shared" si="9"/>
        <v>5.9015437908783497E-2</v>
      </c>
    </row>
    <row r="66" spans="4:8" ht="18.75" x14ac:dyDescent="0.15">
      <c r="D66">
        <f t="shared" si="5"/>
        <v>2.217970563329517</v>
      </c>
      <c r="E66" s="1">
        <f t="shared" si="6"/>
        <v>1.0151854606071709</v>
      </c>
      <c r="F66">
        <f t="shared" si="7"/>
        <v>571.36419022565258</v>
      </c>
      <c r="G66">
        <f t="shared" si="8"/>
        <v>-6.6700168362804488</v>
      </c>
      <c r="H66">
        <f t="shared" si="9"/>
        <v>5.9200764914142688E-2</v>
      </c>
    </row>
    <row r="67" spans="4:8" ht="18.75" x14ac:dyDescent="0.15">
      <c r="D67">
        <f t="shared" si="5"/>
        <v>2.2179699713218679</v>
      </c>
      <c r="E67" s="1">
        <f t="shared" si="6"/>
        <v>1.0152521607755336</v>
      </c>
      <c r="F67">
        <f t="shared" si="7"/>
        <v>571.36374529948216</v>
      </c>
      <c r="G67">
        <f t="shared" si="8"/>
        <v>-6.6700119016035826</v>
      </c>
      <c r="H67">
        <f t="shared" si="9"/>
        <v>5.934120958439356E-2</v>
      </c>
    </row>
    <row r="68" spans="4:8" ht="18.75" x14ac:dyDescent="0.15">
      <c r="D68">
        <f t="shared" si="5"/>
        <v>2.217969377909772</v>
      </c>
      <c r="E68" s="1">
        <f t="shared" si="6"/>
        <v>1.0153188608945496</v>
      </c>
      <c r="F68">
        <f t="shared" si="7"/>
        <v>571.36330037380242</v>
      </c>
      <c r="G68">
        <f t="shared" si="8"/>
        <v>-6.6700072717904009</v>
      </c>
      <c r="H68">
        <f t="shared" si="9"/>
        <v>5.9447639544184007E-2</v>
      </c>
    </row>
    <row r="69" spans="4:8" ht="18.75" x14ac:dyDescent="0.15">
      <c r="D69">
        <f t="shared" si="5"/>
        <v>2.2179687834333768</v>
      </c>
      <c r="E69" s="1">
        <f t="shared" si="6"/>
        <v>1.0153855609672675</v>
      </c>
      <c r="F69">
        <f t="shared" si="7"/>
        <v>571.36285544861573</v>
      </c>
      <c r="G69">
        <f t="shared" si="8"/>
        <v>-6.6700028730226864</v>
      </c>
      <c r="H69">
        <f t="shared" si="9"/>
        <v>5.9528291006245126E-2</v>
      </c>
    </row>
    <row r="70" spans="4:8" ht="18.75" x14ac:dyDescent="0.15">
      <c r="D70">
        <f t="shared" si="5"/>
        <v>2.2179681881504667</v>
      </c>
      <c r="E70" s="1">
        <f t="shared" si="6"/>
        <v>1.0154522609959977</v>
      </c>
      <c r="F70">
        <f t="shared" si="7"/>
        <v>571.36241052391836</v>
      </c>
      <c r="G70">
        <f t="shared" si="8"/>
        <v>-6.6699986493567565</v>
      </c>
      <c r="H70">
        <f t="shared" si="9"/>
        <v>5.9589405844538611E-2</v>
      </c>
    </row>
    <row r="71" spans="4:8" ht="18.75" x14ac:dyDescent="0.15">
      <c r="D71">
        <f t="shared" si="5"/>
        <v>2.2179675922564082</v>
      </c>
      <c r="E71" s="1">
        <f t="shared" si="6"/>
        <v>1.0155189609824913</v>
      </c>
      <c r="F71">
        <f t="shared" si="7"/>
        <v>571.36196559971279</v>
      </c>
      <c r="G71">
        <f t="shared" si="8"/>
        <v>-6.66999455839444</v>
      </c>
      <c r="H71">
        <f t="shared" si="9"/>
        <v>5.9635714603549182E-2</v>
      </c>
    </row>
    <row r="72" spans="4:8" ht="18.75" x14ac:dyDescent="0.15">
      <c r="D72">
        <f t="shared" si="5"/>
        <v>2.2179669958992623</v>
      </c>
      <c r="E72" s="1">
        <f t="shared" si="6"/>
        <v>1.0155856609280751</v>
      </c>
      <c r="F72">
        <f t="shared" si="7"/>
        <v>571.3615206759971</v>
      </c>
      <c r="G72">
        <f t="shared" si="8"/>
        <v>-6.6699905680039349</v>
      </c>
      <c r="H72">
        <f t="shared" si="9"/>
        <v>5.9670802364053088E-2</v>
      </c>
    </row>
    <row r="73" spans="4:8" ht="18.75" x14ac:dyDescent="0.15">
      <c r="D73">
        <f t="shared" si="5"/>
        <v>2.2179663991912388</v>
      </c>
      <c r="E73" s="1">
        <f t="shared" si="6"/>
        <v>1.0156523608337551</v>
      </c>
      <c r="F73">
        <f t="shared" si="7"/>
        <v>571.36107575277219</v>
      </c>
      <c r="G73">
        <f t="shared" si="8"/>
        <v>-6.669986653833651</v>
      </c>
      <c r="H73">
        <f t="shared" si="9"/>
        <v>5.9697386137486319E-2</v>
      </c>
    </row>
    <row r="74" spans="4:8" ht="18.75" x14ac:dyDescent="0.15">
      <c r="D74">
        <f t="shared" si="5"/>
        <v>2.2179658022173774</v>
      </c>
      <c r="E74" s="1">
        <f t="shared" si="6"/>
        <v>1.0157190607002935</v>
      </c>
      <c r="F74">
        <f t="shared" si="7"/>
        <v>571.36063083003694</v>
      </c>
      <c r="G74">
        <f t="shared" si="8"/>
        <v>-6.6699827974285215</v>
      </c>
      <c r="H74">
        <f t="shared" si="9"/>
        <v>5.9717525032283447E-2</v>
      </c>
    </row>
    <row r="75" spans="4:8" ht="18.75" x14ac:dyDescent="0.15">
      <c r="D75">
        <f t="shared" si="5"/>
        <v>2.2179652050421272</v>
      </c>
      <c r="E75" s="1">
        <f t="shared" si="6"/>
        <v>1.0157857605282679</v>
      </c>
      <c r="F75">
        <f t="shared" si="7"/>
        <v>571.3601859077927</v>
      </c>
      <c r="G75">
        <f t="shared" si="8"/>
        <v>-6.6699789848018254</v>
      </c>
      <c r="H75">
        <f t="shared" si="9"/>
        <v>5.9732779607960161E-2</v>
      </c>
    </row>
    <row r="76" spans="4:8" ht="18.75" x14ac:dyDescent="0.15">
      <c r="D76">
        <f t="shared" si="5"/>
        <v>2.2179646077143311</v>
      </c>
      <c r="E76" s="1">
        <f t="shared" si="6"/>
        <v>1.0158524603181158</v>
      </c>
      <c r="F76">
        <f t="shared" si="7"/>
        <v>571.3597409860389</v>
      </c>
      <c r="G76">
        <f t="shared" si="8"/>
        <v>-6.6699752053539116</v>
      </c>
      <c r="H76">
        <f t="shared" si="9"/>
        <v>5.9744332512309484E-2</v>
      </c>
    </row>
    <row r="77" spans="4:8" ht="18.75" x14ac:dyDescent="0.15">
      <c r="D77">
        <f t="shared" si="5"/>
        <v>2.2179640102710061</v>
      </c>
      <c r="E77" s="1">
        <f t="shared" si="6"/>
        <v>1.0159191600701694</v>
      </c>
      <c r="F77">
        <f t="shared" si="7"/>
        <v>571.35929606477441</v>
      </c>
      <c r="G77">
        <f t="shared" si="8"/>
        <v>-6.6699714510513388</v>
      </c>
      <c r="H77">
        <f t="shared" si="9"/>
        <v>5.9753080069034091E-2</v>
      </c>
    </row>
    <row r="78" spans="4:8" ht="18.75" x14ac:dyDescent="0.15">
      <c r="D78">
        <f t="shared" si="5"/>
        <v>2.2179634127402053</v>
      </c>
      <c r="E78" s="1">
        <f t="shared" si="6"/>
        <v>1.0159858597846798</v>
      </c>
      <c r="F78">
        <f t="shared" si="7"/>
        <v>571.35885114400173</v>
      </c>
      <c r="G78">
        <f t="shared" si="8"/>
        <v>-6.6699677158061093</v>
      </c>
      <c r="H78">
        <f t="shared" si="9"/>
        <v>5.975970154395327E-2</v>
      </c>
    </row>
    <row r="79" spans="4:8" ht="18.75" x14ac:dyDescent="0.15">
      <c r="D79">
        <f t="shared" si="5"/>
        <v>2.2179628151431898</v>
      </c>
      <c r="E79" s="1">
        <f t="shared" si="6"/>
        <v>1.0160525594618379</v>
      </c>
      <c r="F79">
        <f t="shared" si="7"/>
        <v>571.35840622371973</v>
      </c>
      <c r="G79">
        <f t="shared" si="8"/>
        <v>-6.669963995004129</v>
      </c>
      <c r="H79">
        <f t="shared" si="9"/>
        <v>5.976471175047967E-2</v>
      </c>
    </row>
    <row r="80" spans="4:8" ht="18.75" x14ac:dyDescent="0.15">
      <c r="D80">
        <f t="shared" si="5"/>
        <v>2.2179622174960723</v>
      </c>
      <c r="E80" s="1">
        <f t="shared" si="6"/>
        <v>1.016119259101788</v>
      </c>
      <c r="F80">
        <f t="shared" si="7"/>
        <v>571.35796130392646</v>
      </c>
      <c r="G80">
        <f t="shared" si="8"/>
        <v>-6.6699602851487141</v>
      </c>
      <c r="H80">
        <f t="shared" si="9"/>
        <v>5.9768500827582706E-2</v>
      </c>
    </row>
    <row r="81" spans="4:8" ht="18.75" x14ac:dyDescent="0.15">
      <c r="D81">
        <f t="shared" si="5"/>
        <v>2.2179616198110641</v>
      </c>
      <c r="E81" s="1">
        <f t="shared" si="6"/>
        <v>1.0161859587046396</v>
      </c>
      <c r="F81">
        <f t="shared" si="7"/>
        <v>571.35751638462352</v>
      </c>
      <c r="G81">
        <f t="shared" si="8"/>
        <v>-6.669956583589804</v>
      </c>
      <c r="H81">
        <f t="shared" si="9"/>
        <v>5.9771364454415256E-2</v>
      </c>
    </row>
    <row r="82" spans="4:8" ht="18.75" x14ac:dyDescent="0.15">
      <c r="D82">
        <f t="shared" si="5"/>
        <v>2.2179610220974197</v>
      </c>
      <c r="E82" s="1">
        <f t="shared" si="6"/>
        <v>1.0162526582704754</v>
      </c>
      <c r="F82">
        <f t="shared" si="7"/>
        <v>571.35707146581251</v>
      </c>
      <c r="G82">
        <f t="shared" si="8"/>
        <v>-6.66995288831896</v>
      </c>
      <c r="H82">
        <f t="shared" si="9"/>
        <v>5.9773526721983217E-2</v>
      </c>
    </row>
    <row r="83" spans="4:8" ht="18.75" x14ac:dyDescent="0.15">
      <c r="D83">
        <f t="shared" si="5"/>
        <v>2.2179604243621527</v>
      </c>
      <c r="E83" s="1">
        <f t="shared" si="6"/>
        <v>1.0163193577993586</v>
      </c>
      <c r="F83">
        <f t="shared" si="7"/>
        <v>571.35662654749103</v>
      </c>
      <c r="G83">
        <f t="shared" si="8"/>
        <v>-6.6699491978141623</v>
      </c>
      <c r="H83">
        <f t="shared" si="9"/>
        <v>5.9775157446286663E-2</v>
      </c>
    </row>
    <row r="84" spans="4:8" ht="18.75" x14ac:dyDescent="0.15">
      <c r="D84">
        <f t="shared" si="5"/>
        <v>2.2179598266105782</v>
      </c>
      <c r="E84" s="1">
        <f t="shared" si="6"/>
        <v>1.0163860572913368</v>
      </c>
      <c r="F84">
        <f t="shared" si="7"/>
        <v>571.35618162966023</v>
      </c>
      <c r="G84">
        <f t="shared" si="8"/>
        <v>-6.6699455109218393</v>
      </c>
      <c r="H84">
        <f t="shared" si="9"/>
        <v>5.9776385338106287E-2</v>
      </c>
    </row>
    <row r="85" spans="4:8" ht="18.75" x14ac:dyDescent="0.15">
      <c r="D85">
        <f t="shared" si="5"/>
        <v>2.2179592288467247</v>
      </c>
      <c r="E85" s="1">
        <f t="shared" si="6"/>
        <v>1.0164527567464461</v>
      </c>
      <c r="F85">
        <f t="shared" si="7"/>
        <v>571.35573671231873</v>
      </c>
      <c r="G85">
        <f t="shared" si="8"/>
        <v>-6.6699418267678539</v>
      </c>
      <c r="H85">
        <f t="shared" si="9"/>
        <v>5.9777307927712776E-2</v>
      </c>
    </row>
    <row r="86" spans="4:8" ht="18.75" x14ac:dyDescent="0.15">
      <c r="D86">
        <f t="shared" si="5"/>
        <v>2.2179586310736452</v>
      </c>
      <c r="E86" s="1">
        <f t="shared" si="6"/>
        <v>1.0165194561647137</v>
      </c>
      <c r="F86">
        <f t="shared" si="7"/>
        <v>571.35529179546893</v>
      </c>
      <c r="G86">
        <f t="shared" si="8"/>
        <v>-6.6699381446895716</v>
      </c>
      <c r="H86">
        <f t="shared" si="9"/>
        <v>5.9777999148536765E-2</v>
      </c>
    </row>
    <row r="87" spans="4:8" ht="18.75" x14ac:dyDescent="0.15">
      <c r="D87">
        <f t="shared" si="5"/>
        <v>2.2179580332936539</v>
      </c>
      <c r="E87" s="1">
        <f t="shared" si="6"/>
        <v>1.0165861555461606</v>
      </c>
      <c r="F87">
        <f t="shared" si="7"/>
        <v>571.354846879109</v>
      </c>
      <c r="G87">
        <f t="shared" si="8"/>
        <v>-6.6699344641847729</v>
      </c>
      <c r="H87">
        <f t="shared" si="9"/>
        <v>5.9778515035153156E-2</v>
      </c>
    </row>
    <row r="88" spans="4:8" ht="18.75" x14ac:dyDescent="0.15">
      <c r="D88">
        <f t="shared" si="5"/>
        <v>2.2179574355085037</v>
      </c>
      <c r="E88" s="1">
        <f t="shared" si="6"/>
        <v>1.0166528548908025</v>
      </c>
      <c r="F88">
        <f t="shared" si="7"/>
        <v>571.35440196323941</v>
      </c>
      <c r="G88">
        <f t="shared" si="8"/>
        <v>-6.6699307848730882</v>
      </c>
      <c r="H88">
        <f t="shared" si="9"/>
        <v>5.9778898027010051E-2</v>
      </c>
    </row>
    <row r="89" spans="4:8" ht="18.75" x14ac:dyDescent="0.15">
      <c r="D89">
        <f t="shared" si="5"/>
        <v>2.2179568377195236</v>
      </c>
      <c r="E89" s="1">
        <f t="shared" si="6"/>
        <v>1.0167195541986511</v>
      </c>
      <c r="F89">
        <f t="shared" si="7"/>
        <v>571.35395704785867</v>
      </c>
      <c r="G89">
        <f t="shared" si="8"/>
        <v>-6.6699271064660763</v>
      </c>
      <c r="H89">
        <f t="shared" si="9"/>
        <v>5.9779180305364811E-2</v>
      </c>
    </row>
    <row r="90" spans="4:8" ht="18.75" x14ac:dyDescent="0.15">
      <c r="D90">
        <f t="shared" si="5"/>
        <v>2.2179562399277204</v>
      </c>
      <c r="E90" s="1">
        <f t="shared" si="6"/>
        <v>1.0167862534697159</v>
      </c>
      <c r="F90">
        <f t="shared" si="7"/>
        <v>571.35351213297065</v>
      </c>
      <c r="G90">
        <f t="shared" si="8"/>
        <v>-6.6699234287452311</v>
      </c>
      <c r="H90">
        <f t="shared" si="9"/>
        <v>5.9779386253770404E-2</v>
      </c>
    </row>
    <row r="91" spans="4:8" ht="18.75" x14ac:dyDescent="0.15">
      <c r="D91">
        <f t="shared" si="5"/>
        <v>2.217955642133858</v>
      </c>
      <c r="E91" s="1">
        <f t="shared" si="6"/>
        <v>1.0168529527040033</v>
      </c>
      <c r="F91">
        <f t="shared" si="7"/>
        <v>571.35306721857239</v>
      </c>
      <c r="G91">
        <f t="shared" si="8"/>
        <v>-6.6699197515447963</v>
      </c>
      <c r="H91">
        <f t="shared" si="9"/>
        <v>5.9779534362557264E-2</v>
      </c>
    </row>
    <row r="92" spans="4:8" ht="18.75" x14ac:dyDescent="0.15">
      <c r="D92">
        <f t="shared" si="5"/>
        <v>2.2179550443385145</v>
      </c>
      <c r="E92" s="1">
        <f t="shared" si="6"/>
        <v>1.0169196519015187</v>
      </c>
      <c r="F92">
        <f t="shared" si="7"/>
        <v>571.35262230466321</v>
      </c>
      <c r="G92">
        <f t="shared" si="8"/>
        <v>-6.6699160747392909</v>
      </c>
      <c r="H92">
        <f t="shared" si="9"/>
        <v>5.9779638632183683E-2</v>
      </c>
    </row>
    <row r="93" spans="4:8" ht="18.75" x14ac:dyDescent="0.15">
      <c r="D93">
        <f t="shared" ref="D93:D129" si="10">D92-$B$14*H92</f>
        <v>2.2179544465421284</v>
      </c>
      <c r="E93" s="1">
        <f t="shared" ref="E93:E129" si="11">E92-$B$14*G92</f>
        <v>1.0169863510622661</v>
      </c>
      <c r="F93">
        <f t="shared" ref="F93:F129" si="12">((D93*$A$2+E93-$B$2)*(D93*$A$2+E93-$B$2)+(D93*$A$3+E93-$B$3)*(D93*$A$3+E93-$B$3)+(D93*$A$4+E93-$B$4)*(D93*$A$4+E93-$B$4)+(D93*$A$5+E93-$B$5)*(D93*$A$5+E93-$B$5)+(D93*$A$6+E93-$B$6)*(D93*$A$6+E93-$B$6)+(D93*$A$7+E93-$B$7)*(D93*$A$7+E93-$B$7))/6</f>
        <v>571.35217739124562</v>
      </c>
      <c r="G93">
        <f t="shared" ref="G93:G129" si="13">((D93*$A$2+E93-$B$2)+(D93*$A$3+E93-$B$3)+(D93*$A$4+E93-$B$4)+(D93*$A$5+E93-$B$5)+(D93*$A$6+E93-$B$6)+(D93*$A$7+E93-$B$7))*2/6</f>
        <v>-6.6699123982336346</v>
      </c>
      <c r="H93">
        <f t="shared" ref="H93:H129" si="14">((D93*$A$2+E93-$B$2)*$A$2+(D93*$A$3+E93-$B$3)*$A$3+(D93*$A$4+E93-$B$4)*$A$4+(D93*$A$5+E93-$B$5)*$A$5+(D93*$A$6+E93-$B$6)*$A$6+(D93*$A$7+E93-$B$7)*$A$7)*2/6</f>
        <v>5.9779709674027494E-2</v>
      </c>
    </row>
    <row r="94" spans="4:8" ht="18.75" x14ac:dyDescent="0.15">
      <c r="D94">
        <f t="shared" si="10"/>
        <v>2.2179538487450317</v>
      </c>
      <c r="E94" s="1">
        <f t="shared" si="11"/>
        <v>1.0170530501862485</v>
      </c>
      <c r="F94">
        <f t="shared" si="12"/>
        <v>571.35173247831847</v>
      </c>
      <c r="G94">
        <f t="shared" si="13"/>
        <v>-6.6699087219556548</v>
      </c>
      <c r="H94">
        <f t="shared" si="14"/>
        <v>5.9779755538329482E-2</v>
      </c>
    </row>
    <row r="95" spans="4:8" ht="18.75" x14ac:dyDescent="0.15">
      <c r="D95">
        <f t="shared" si="10"/>
        <v>2.2179532509474762</v>
      </c>
      <c r="E95" s="1">
        <f t="shared" si="11"/>
        <v>1.017119749273468</v>
      </c>
      <c r="F95">
        <f t="shared" si="12"/>
        <v>571.35128756588131</v>
      </c>
      <c r="G95">
        <f t="shared" si="13"/>
        <v>-6.6699050458507259</v>
      </c>
      <c r="H95">
        <f t="shared" si="14"/>
        <v>5.977978232112946E-2</v>
      </c>
    </row>
    <row r="96" spans="4:8" ht="18.75" x14ac:dyDescent="0.15">
      <c r="D96">
        <f t="shared" si="10"/>
        <v>2.217952653149653</v>
      </c>
      <c r="E96" s="1">
        <f t="shared" si="11"/>
        <v>1.0171864483239266</v>
      </c>
      <c r="F96">
        <f t="shared" si="12"/>
        <v>571.35084265393323</v>
      </c>
      <c r="G96">
        <f t="shared" si="13"/>
        <v>-6.6699013698774552</v>
      </c>
      <c r="H96">
        <f t="shared" si="14"/>
        <v>5.9779794638719373E-2</v>
      </c>
    </row>
    <row r="97" spans="4:8" ht="18.75" x14ac:dyDescent="0.15">
      <c r="D97">
        <f t="shared" si="10"/>
        <v>2.2179520553517067</v>
      </c>
      <c r="E97" s="1">
        <f t="shared" si="11"/>
        <v>1.0172531473376254</v>
      </c>
      <c r="F97">
        <f t="shared" si="12"/>
        <v>571.35039774247798</v>
      </c>
      <c r="G97">
        <f t="shared" si="13"/>
        <v>-6.6698976940044092</v>
      </c>
      <c r="H97">
        <f t="shared" si="14"/>
        <v>5.9779796002355091E-2</v>
      </c>
    </row>
    <row r="98" spans="4:8" ht="18.75" x14ac:dyDescent="0.15">
      <c r="D98">
        <f t="shared" si="10"/>
        <v>2.2179514575537467</v>
      </c>
      <c r="E98" s="1">
        <f t="shared" si="11"/>
        <v>1.0173198463145654</v>
      </c>
      <c r="F98">
        <f t="shared" si="12"/>
        <v>571.34995283151204</v>
      </c>
      <c r="G98">
        <f t="shared" si="13"/>
        <v>-6.6698940182078177</v>
      </c>
      <c r="H98">
        <f t="shared" si="14"/>
        <v>5.9779789059878873E-2</v>
      </c>
    </row>
    <row r="99" spans="4:8" ht="18.75" x14ac:dyDescent="0.15">
      <c r="D99">
        <f t="shared" si="10"/>
        <v>2.2179508597558559</v>
      </c>
      <c r="E99" s="1">
        <f t="shared" si="11"/>
        <v>1.0173865452547475</v>
      </c>
      <c r="F99">
        <f t="shared" si="12"/>
        <v>571.34950792103564</v>
      </c>
      <c r="G99">
        <f t="shared" si="13"/>
        <v>-6.6698903424697846</v>
      </c>
      <c r="H99">
        <f t="shared" si="14"/>
        <v>5.977977581005689E-2</v>
      </c>
    </row>
    <row r="100" spans="4:8" ht="18.75" x14ac:dyDescent="0.15">
      <c r="D100">
        <f t="shared" si="10"/>
        <v>2.217950261958098</v>
      </c>
      <c r="E100" s="1">
        <f t="shared" si="11"/>
        <v>1.0174532441581721</v>
      </c>
      <c r="F100">
        <f t="shared" si="12"/>
        <v>571.34906301104991</v>
      </c>
      <c r="G100">
        <f t="shared" si="13"/>
        <v>-6.6698866667764207</v>
      </c>
      <c r="H100">
        <f t="shared" si="14"/>
        <v>5.9779757802668122E-2</v>
      </c>
    </row>
    <row r="101" spans="4:8" ht="18.75" x14ac:dyDescent="0.15">
      <c r="D101">
        <f t="shared" si="10"/>
        <v>2.2179496641605199</v>
      </c>
      <c r="E101" s="1">
        <f t="shared" si="11"/>
        <v>1.0175199430248398</v>
      </c>
      <c r="F101">
        <f t="shared" si="12"/>
        <v>571.34861810155542</v>
      </c>
      <c r="G101">
        <f t="shared" si="13"/>
        <v>-6.6698829911175039</v>
      </c>
      <c r="H101">
        <f t="shared" si="14"/>
        <v>5.9779736178218933E-2</v>
      </c>
    </row>
    <row r="102" spans="4:8" ht="18.75" x14ac:dyDescent="0.15">
      <c r="D102">
        <f t="shared" si="10"/>
        <v>2.217949066363158</v>
      </c>
      <c r="E102" s="1">
        <f t="shared" si="11"/>
        <v>1.017586641854751</v>
      </c>
      <c r="F102">
        <f t="shared" si="12"/>
        <v>571.34817319254955</v>
      </c>
      <c r="G102">
        <f t="shared" si="13"/>
        <v>-6.6698793154851899</v>
      </c>
      <c r="H102">
        <f t="shared" si="14"/>
        <v>5.9779711810430548E-2</v>
      </c>
    </row>
    <row r="103" spans="4:8" ht="18.75" x14ac:dyDescent="0.15">
      <c r="D103">
        <f t="shared" si="10"/>
        <v>2.21794846856604</v>
      </c>
      <c r="E103" s="1">
        <f t="shared" si="11"/>
        <v>1.0176533406479058</v>
      </c>
      <c r="F103">
        <f t="shared" si="12"/>
        <v>571.34772828403527</v>
      </c>
      <c r="G103">
        <f t="shared" si="13"/>
        <v>-6.6698756398735286</v>
      </c>
      <c r="H103">
        <f t="shared" si="14"/>
        <v>5.9779685364749945E-2</v>
      </c>
    </row>
    <row r="104" spans="4:8" ht="18.75" x14ac:dyDescent="0.15">
      <c r="D104">
        <f t="shared" si="10"/>
        <v>2.2179478707691862</v>
      </c>
      <c r="E104" s="1">
        <f t="shared" si="11"/>
        <v>1.0177200394043044</v>
      </c>
      <c r="F104">
        <f t="shared" si="12"/>
        <v>571.34728337601166</v>
      </c>
      <c r="G104">
        <f t="shared" si="13"/>
        <v>-6.6698719642779833</v>
      </c>
      <c r="H104">
        <f t="shared" si="14"/>
        <v>5.9779657347159322E-2</v>
      </c>
    </row>
    <row r="105" spans="4:8" ht="18.75" x14ac:dyDescent="0.15">
      <c r="D105">
        <f t="shared" si="10"/>
        <v>2.2179472729726126</v>
      </c>
      <c r="E105" s="1">
        <f t="shared" si="11"/>
        <v>1.0177867381239472</v>
      </c>
      <c r="F105">
        <f t="shared" si="12"/>
        <v>571.34683846847781</v>
      </c>
      <c r="G105">
        <f t="shared" si="13"/>
        <v>-6.6698682886951417</v>
      </c>
      <c r="H105">
        <f t="shared" si="14"/>
        <v>5.9779628138433814E-2</v>
      </c>
    </row>
    <row r="106" spans="4:8" ht="18.75" x14ac:dyDescent="0.15">
      <c r="D106">
        <f t="shared" si="10"/>
        <v>2.2179466751763313</v>
      </c>
      <c r="E106" s="1">
        <f t="shared" si="11"/>
        <v>1.0178534368068342</v>
      </c>
      <c r="F106">
        <f t="shared" si="12"/>
        <v>571.34639356143441</v>
      </c>
      <c r="G106">
        <f t="shared" si="13"/>
        <v>-6.6698646131224661</v>
      </c>
      <c r="H106">
        <f t="shared" si="14"/>
        <v>5.9779598021123093E-2</v>
      </c>
    </row>
    <row r="107" spans="4:8" ht="18.75" x14ac:dyDescent="0.15">
      <c r="D107">
        <f t="shared" si="10"/>
        <v>2.217946077380351</v>
      </c>
      <c r="E107" s="1">
        <f t="shared" si="11"/>
        <v>1.0179201354529654</v>
      </c>
      <c r="F107">
        <f t="shared" si="12"/>
        <v>571.34594865488282</v>
      </c>
      <c r="G107">
        <f t="shared" si="13"/>
        <v>-6.6698609375578899</v>
      </c>
      <c r="H107">
        <f t="shared" si="14"/>
        <v>5.9779567226845153E-2</v>
      </c>
    </row>
    <row r="108" spans="4:8" ht="18.75" x14ac:dyDescent="0.15">
      <c r="D108">
        <f t="shared" si="10"/>
        <v>2.2179454795846789</v>
      </c>
      <c r="E108" s="1">
        <f t="shared" si="11"/>
        <v>1.017986834062341</v>
      </c>
      <c r="F108">
        <f t="shared" si="12"/>
        <v>571.34550374882008</v>
      </c>
      <c r="G108">
        <f t="shared" si="13"/>
        <v>-6.6698572619999936</v>
      </c>
      <c r="H108">
        <f t="shared" si="14"/>
        <v>5.9779535913245731E-2</v>
      </c>
    </row>
    <row r="109" spans="4:8" ht="18.75" x14ac:dyDescent="0.15">
      <c r="D109">
        <f t="shared" si="10"/>
        <v>2.2179448817893199</v>
      </c>
      <c r="E109" s="1">
        <f t="shared" si="11"/>
        <v>1.0180535326349611</v>
      </c>
      <c r="F109">
        <f t="shared" si="12"/>
        <v>571.3450588432471</v>
      </c>
      <c r="G109">
        <f t="shared" si="13"/>
        <v>-6.669853586447668</v>
      </c>
      <c r="H109">
        <f t="shared" si="14"/>
        <v>5.9779504203106626E-2</v>
      </c>
    </row>
    <row r="110" spans="4:8" ht="18.75" x14ac:dyDescent="0.15">
      <c r="D110">
        <f t="shared" si="10"/>
        <v>2.217944283994278</v>
      </c>
      <c r="E110" s="1">
        <f t="shared" si="11"/>
        <v>1.0181202311708255</v>
      </c>
      <c r="F110">
        <f t="shared" si="12"/>
        <v>571.34461393816537</v>
      </c>
      <c r="G110">
        <f t="shared" si="13"/>
        <v>-6.6698499109000124</v>
      </c>
      <c r="H110">
        <f t="shared" si="14"/>
        <v>5.9779472197988071E-2</v>
      </c>
    </row>
    <row r="111" spans="4:8" ht="18.75" x14ac:dyDescent="0.15">
      <c r="D111">
        <f t="shared" si="10"/>
        <v>2.2179436861995558</v>
      </c>
      <c r="E111" s="1">
        <f t="shared" si="11"/>
        <v>1.0181869296699344</v>
      </c>
      <c r="F111">
        <f t="shared" si="12"/>
        <v>571.34416903357373</v>
      </c>
      <c r="G111">
        <f t="shared" si="13"/>
        <v>-6.6698462353565349</v>
      </c>
      <c r="H111">
        <f t="shared" si="14"/>
        <v>5.9779439952762914E-2</v>
      </c>
    </row>
    <row r="112" spans="4:8" ht="18.75" x14ac:dyDescent="0.15">
      <c r="D112">
        <f t="shared" si="10"/>
        <v>2.2179430884051565</v>
      </c>
      <c r="E112" s="1">
        <f t="shared" si="11"/>
        <v>1.018253628132288</v>
      </c>
      <c r="F112">
        <f t="shared" si="12"/>
        <v>571.34372412947232</v>
      </c>
      <c r="G112">
        <f t="shared" si="13"/>
        <v>-6.6698425598164306</v>
      </c>
      <c r="H112">
        <f t="shared" si="14"/>
        <v>5.9779407557774299E-2</v>
      </c>
    </row>
    <row r="113" spans="4:8" ht="18.75" x14ac:dyDescent="0.15">
      <c r="D113">
        <f t="shared" si="10"/>
        <v>2.217942490611081</v>
      </c>
      <c r="E113" s="1">
        <f t="shared" si="11"/>
        <v>1.0183203265578862</v>
      </c>
      <c r="F113">
        <f t="shared" si="12"/>
        <v>571.34327922586124</v>
      </c>
      <c r="G113">
        <f t="shared" si="13"/>
        <v>-6.6698388842796419</v>
      </c>
      <c r="H113">
        <f t="shared" si="14"/>
        <v>5.9779375018176019E-2</v>
      </c>
    </row>
    <row r="114" spans="4:8" ht="18.75" x14ac:dyDescent="0.15">
      <c r="D114">
        <f t="shared" si="10"/>
        <v>2.2179418928173309</v>
      </c>
      <c r="E114" s="1">
        <f t="shared" si="11"/>
        <v>1.0183870249467291</v>
      </c>
      <c r="F114">
        <f t="shared" si="12"/>
        <v>571.34283432274094</v>
      </c>
      <c r="G114">
        <f t="shared" si="13"/>
        <v>-6.6698352087457522</v>
      </c>
      <c r="H114">
        <f t="shared" si="14"/>
        <v>5.977934238186814E-2</v>
      </c>
    </row>
    <row r="115" spans="4:8" ht="18.75" x14ac:dyDescent="0.15">
      <c r="D115">
        <f t="shared" si="10"/>
        <v>2.2179412950239072</v>
      </c>
      <c r="E115" s="1">
        <f t="shared" si="11"/>
        <v>1.0184537232988164</v>
      </c>
      <c r="F115">
        <f t="shared" si="12"/>
        <v>571.34238942011052</v>
      </c>
      <c r="G115">
        <f t="shared" si="13"/>
        <v>-6.669831533214496</v>
      </c>
      <c r="H115">
        <f t="shared" si="14"/>
        <v>5.9779309677651327E-2</v>
      </c>
    </row>
    <row r="116" spans="4:8" ht="18.75" x14ac:dyDescent="0.15">
      <c r="D116">
        <f t="shared" si="10"/>
        <v>2.2179406972308104</v>
      </c>
      <c r="E116" s="1">
        <f t="shared" si="11"/>
        <v>1.0185204216141486</v>
      </c>
      <c r="F116">
        <f t="shared" si="12"/>
        <v>571.34194451797066</v>
      </c>
      <c r="G116">
        <f t="shared" si="13"/>
        <v>-6.6698278576858456</v>
      </c>
      <c r="H116">
        <f t="shared" si="14"/>
        <v>5.9779276908254055E-2</v>
      </c>
    </row>
    <row r="117" spans="4:8" ht="18.75" x14ac:dyDescent="0.15">
      <c r="D117">
        <f t="shared" si="10"/>
        <v>2.2179400994380414</v>
      </c>
      <c r="E117" s="1">
        <f t="shared" si="11"/>
        <v>1.0185871198927254</v>
      </c>
      <c r="F117">
        <f t="shared" si="12"/>
        <v>571.34149961632158</v>
      </c>
      <c r="G117">
        <f t="shared" si="13"/>
        <v>-6.669824182159573</v>
      </c>
      <c r="H117">
        <f t="shared" si="14"/>
        <v>5.9779244100051677E-2</v>
      </c>
    </row>
    <row r="118" spans="4:8" ht="18.75" x14ac:dyDescent="0.15">
      <c r="D118">
        <f t="shared" si="10"/>
        <v>2.2179395016456005</v>
      </c>
      <c r="E118" s="1">
        <f t="shared" si="11"/>
        <v>1.018653818134547</v>
      </c>
      <c r="F118">
        <f t="shared" si="12"/>
        <v>571.3410547151625</v>
      </c>
      <c r="G118">
        <f t="shared" si="13"/>
        <v>-6.6698205066355927</v>
      </c>
      <c r="H118">
        <f t="shared" si="14"/>
        <v>5.9779211261835975E-2</v>
      </c>
    </row>
    <row r="119" spans="4:8" ht="18.75" x14ac:dyDescent="0.15">
      <c r="D119">
        <f t="shared" si="10"/>
        <v>2.2179389038534878</v>
      </c>
      <c r="E119" s="1">
        <f t="shared" si="11"/>
        <v>1.0187205163396134</v>
      </c>
      <c r="F119">
        <f t="shared" si="12"/>
        <v>571.34060981449329</v>
      </c>
      <c r="G119">
        <f t="shared" si="13"/>
        <v>-6.6698168311139154</v>
      </c>
      <c r="H119">
        <f t="shared" si="14"/>
        <v>5.9779178392394293E-2</v>
      </c>
    </row>
    <row r="120" spans="4:8" ht="18.75" x14ac:dyDescent="0.15">
      <c r="D120">
        <f t="shared" si="10"/>
        <v>2.2179383060617037</v>
      </c>
      <c r="E120" s="1">
        <f t="shared" si="11"/>
        <v>1.0187872145079244</v>
      </c>
      <c r="F120">
        <f t="shared" si="12"/>
        <v>571.34016491431464</v>
      </c>
      <c r="G120">
        <f t="shared" si="13"/>
        <v>-6.6698131555944071</v>
      </c>
      <c r="H120">
        <f t="shared" si="14"/>
        <v>5.9779145507188026E-2</v>
      </c>
    </row>
    <row r="121" spans="4:8" ht="18.75" x14ac:dyDescent="0.15">
      <c r="D121">
        <f t="shared" si="10"/>
        <v>2.2179377082702487</v>
      </c>
      <c r="E121" s="1">
        <f t="shared" si="11"/>
        <v>1.0188539126394804</v>
      </c>
      <c r="F121">
        <f t="shared" si="12"/>
        <v>571.33972001462598</v>
      </c>
      <c r="G121">
        <f t="shared" si="13"/>
        <v>-6.6698094800770678</v>
      </c>
      <c r="H121">
        <f t="shared" si="14"/>
        <v>5.9779112605610862E-2</v>
      </c>
    </row>
    <row r="122" spans="4:8" ht="18.75" x14ac:dyDescent="0.15">
      <c r="D122">
        <f t="shared" si="10"/>
        <v>2.2179371104791228</v>
      </c>
      <c r="E122" s="1">
        <f t="shared" si="11"/>
        <v>1.0189206107342812</v>
      </c>
      <c r="F122">
        <f t="shared" si="12"/>
        <v>571.33927511542743</v>
      </c>
      <c r="G122">
        <f t="shared" si="13"/>
        <v>-6.6698058045618138</v>
      </c>
      <c r="H122">
        <f t="shared" si="14"/>
        <v>5.9779079696757741E-2</v>
      </c>
    </row>
    <row r="123" spans="4:8" ht="18.75" x14ac:dyDescent="0.15">
      <c r="D123">
        <f t="shared" si="10"/>
        <v>2.2179365126883259</v>
      </c>
      <c r="E123" s="1">
        <f t="shared" si="11"/>
        <v>1.0189873087923269</v>
      </c>
      <c r="F123">
        <f t="shared" si="12"/>
        <v>571.33883021672034</v>
      </c>
      <c r="G123">
        <f t="shared" si="13"/>
        <v>-6.669802129048624</v>
      </c>
      <c r="H123">
        <f t="shared" si="14"/>
        <v>5.9779046785479295E-2</v>
      </c>
    </row>
    <row r="124" spans="4:8" ht="18.75" x14ac:dyDescent="0.15">
      <c r="D124">
        <f t="shared" si="10"/>
        <v>2.2179359148978581</v>
      </c>
      <c r="E124" s="1">
        <f t="shared" si="11"/>
        <v>1.0190540068136174</v>
      </c>
      <c r="F124">
        <f t="shared" si="12"/>
        <v>571.33838531850449</v>
      </c>
      <c r="G124">
        <f t="shared" si="13"/>
        <v>-6.6697984535375481</v>
      </c>
      <c r="H124">
        <f t="shared" si="14"/>
        <v>5.9779013864196408E-2</v>
      </c>
    </row>
    <row r="125" spans="4:8" ht="18.75" x14ac:dyDescent="0.15">
      <c r="D125">
        <f t="shared" si="10"/>
        <v>2.2179353171077194</v>
      </c>
      <c r="E125" s="1">
        <f t="shared" si="11"/>
        <v>1.0191207047981528</v>
      </c>
      <c r="F125">
        <f t="shared" si="12"/>
        <v>571.3379404207767</v>
      </c>
      <c r="G125">
        <f t="shared" si="13"/>
        <v>-6.6697947780285842</v>
      </c>
      <c r="H125">
        <f t="shared" si="14"/>
        <v>5.9778980931999591E-2</v>
      </c>
    </row>
    <row r="126" spans="4:8" ht="18.75" x14ac:dyDescent="0.15">
      <c r="D126">
        <f t="shared" si="10"/>
        <v>2.2179347193179102</v>
      </c>
      <c r="E126" s="1">
        <f t="shared" si="11"/>
        <v>1.0191874027459331</v>
      </c>
      <c r="F126">
        <f t="shared" si="12"/>
        <v>571.33749552354095</v>
      </c>
      <c r="G126">
        <f t="shared" si="13"/>
        <v>-6.6697911025216099</v>
      </c>
      <c r="H126">
        <f t="shared" si="14"/>
        <v>5.9778948004653408E-2</v>
      </c>
    </row>
    <row r="127" spans="4:8" ht="18.75" x14ac:dyDescent="0.15">
      <c r="D127">
        <f t="shared" si="10"/>
        <v>2.2179341215284301</v>
      </c>
      <c r="E127" s="1">
        <f t="shared" si="11"/>
        <v>1.0192541006569584</v>
      </c>
      <c r="F127">
        <f t="shared" si="12"/>
        <v>571.33705062679439</v>
      </c>
      <c r="G127">
        <f t="shared" si="13"/>
        <v>-6.6697874270167761</v>
      </c>
      <c r="H127">
        <f t="shared" si="14"/>
        <v>5.9778915064574299E-2</v>
      </c>
    </row>
    <row r="128" spans="4:8" ht="18.75" x14ac:dyDescent="0.15">
      <c r="D128">
        <f t="shared" si="10"/>
        <v>2.2179335237392794</v>
      </c>
      <c r="E128" s="1">
        <f t="shared" si="11"/>
        <v>1.0193207985312287</v>
      </c>
      <c r="F128">
        <f t="shared" si="12"/>
        <v>571.33660573053851</v>
      </c>
      <c r="G128">
        <f t="shared" si="13"/>
        <v>-6.6697837515139229</v>
      </c>
      <c r="H128">
        <f t="shared" si="14"/>
        <v>5.9778882128436329E-2</v>
      </c>
    </row>
    <row r="129" spans="4:8" ht="18.75" x14ac:dyDescent="0.15">
      <c r="D129">
        <f t="shared" si="10"/>
        <v>2.2179329259504583</v>
      </c>
      <c r="E129" s="1">
        <f t="shared" si="11"/>
        <v>1.0193874963687439</v>
      </c>
      <c r="F129">
        <f t="shared" si="12"/>
        <v>571.33616083477239</v>
      </c>
      <c r="G129">
        <f t="shared" si="13"/>
        <v>-6.6697800760130503</v>
      </c>
      <c r="H129">
        <f t="shared" si="14"/>
        <v>5.9778849198058502E-2</v>
      </c>
    </row>
    <row r="130" spans="4:8" ht="18.75" x14ac:dyDescent="0.15">
      <c r="E130" s="2"/>
    </row>
    <row r="131" spans="4:8" ht="18.75" x14ac:dyDescent="0.15">
      <c r="E131" s="1"/>
    </row>
    <row r="132" spans="4:8" ht="18.75" x14ac:dyDescent="0.15">
      <c r="E132" s="2"/>
    </row>
    <row r="133" spans="4:8" ht="18.75" x14ac:dyDescent="0.15">
      <c r="E133" s="1"/>
    </row>
    <row r="134" spans="4:8" ht="18.75" x14ac:dyDescent="0.15">
      <c r="E134" s="2"/>
    </row>
    <row r="135" spans="4:8" ht="18.75" x14ac:dyDescent="0.15">
      <c r="E135" s="1"/>
    </row>
    <row r="136" spans="4:8" ht="18.75" x14ac:dyDescent="0.15">
      <c r="E136" s="2"/>
    </row>
    <row r="137" spans="4:8" ht="18.75" x14ac:dyDescent="0.15">
      <c r="E137" s="1"/>
    </row>
    <row r="138" spans="4:8" ht="18.75" x14ac:dyDescent="0.15">
      <c r="E138" s="2"/>
    </row>
    <row r="139" spans="4:8" ht="18.75" x14ac:dyDescent="0.15">
      <c r="E13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最小均方差</vt:lpstr>
      <vt:lpstr>b的求导</vt:lpstr>
      <vt:lpstr>m和b的导数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2019-04-15T08:04:58Z</dcterms:modified>
</cp:coreProperties>
</file>