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b\Documents\Caleb\"/>
    </mc:Choice>
  </mc:AlternateContent>
  <xr:revisionPtr revIDLastSave="0" documentId="13_ncr:1_{F38098F0-8C37-4C98-BCF0-4851B459489C}" xr6:coauthVersionLast="47" xr6:coauthVersionMax="47" xr10:uidLastSave="{00000000-0000-0000-0000-000000000000}"/>
  <bookViews>
    <workbookView xWindow="-120" yWindow="-120" windowWidth="20730" windowHeight="11160" activeTab="1" xr2:uid="{E126D7D9-84F6-42EB-A961-CC9541385C8E}"/>
  </bookViews>
  <sheets>
    <sheet name="Transaction" sheetId="1" r:id="rId1"/>
    <sheet name="Income" sheetId="2" r:id="rId2"/>
    <sheet name="Expense Summa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D6" i="2"/>
  <c r="D50" i="1"/>
  <c r="D51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" i="1"/>
  <c r="D6" i="1"/>
  <c r="D7" i="1"/>
  <c r="D8" i="1"/>
  <c r="D9" i="1"/>
  <c r="D10" i="1"/>
  <c r="D11" i="1"/>
  <c r="D12" i="1"/>
  <c r="D13" i="1"/>
  <c r="D14" i="1"/>
  <c r="D4" i="1"/>
  <c r="D3" i="1"/>
  <c r="D2" i="1"/>
</calcChain>
</file>

<file path=xl/sharedStrings.xml><?xml version="1.0" encoding="utf-8"?>
<sst xmlns="http://schemas.openxmlformats.org/spreadsheetml/2006/main" count="115" uniqueCount="65">
  <si>
    <t>Date</t>
  </si>
  <si>
    <t>Amount</t>
  </si>
  <si>
    <t>Description</t>
  </si>
  <si>
    <t>Subtotal</t>
  </si>
  <si>
    <t>Destination</t>
  </si>
  <si>
    <t>Tithe</t>
  </si>
  <si>
    <t>NCC union Bank</t>
  </si>
  <si>
    <t>Bank chg. On trf.</t>
  </si>
  <si>
    <t>Utility</t>
  </si>
  <si>
    <t>Airtime Recharge</t>
  </si>
  <si>
    <t>Savings</t>
  </si>
  <si>
    <t>Trf on A/c UBA</t>
  </si>
  <si>
    <t>Airtime for data</t>
  </si>
  <si>
    <t>Tunde- Shoe Maker</t>
  </si>
  <si>
    <t>Food</t>
  </si>
  <si>
    <t>Matthew Onwusabei</t>
  </si>
  <si>
    <t>Offering</t>
  </si>
  <si>
    <t>NCC Ketu</t>
  </si>
  <si>
    <t>Bank Chg. on Trf.</t>
  </si>
  <si>
    <t>Cowrywise- Wema</t>
  </si>
  <si>
    <t>Chgs. On POS withdrawal</t>
  </si>
  <si>
    <t>Cash</t>
  </si>
  <si>
    <t>Bank Chg. On Trf.</t>
  </si>
  <si>
    <t>Others</t>
  </si>
  <si>
    <t>Mama Ajaawa</t>
  </si>
  <si>
    <t>Sugar, Milk, Nut</t>
  </si>
  <si>
    <t>Travel</t>
  </si>
  <si>
    <t>To Ibadan</t>
  </si>
  <si>
    <t>Family</t>
  </si>
  <si>
    <t>Eko for Mum</t>
  </si>
  <si>
    <t>Peanut</t>
  </si>
  <si>
    <t>NCC Olosan</t>
  </si>
  <si>
    <t>Tyre Refund to Mum</t>
  </si>
  <si>
    <t>Hair cut</t>
  </si>
  <si>
    <t>Transport</t>
  </si>
  <si>
    <t>Youth program</t>
  </si>
  <si>
    <t>To Lagos</t>
  </si>
  <si>
    <t>To work</t>
  </si>
  <si>
    <t>Free Giving</t>
  </si>
  <si>
    <t>Oluebube</t>
  </si>
  <si>
    <t>Puff Puff</t>
  </si>
  <si>
    <t>Esther Birthday</t>
  </si>
  <si>
    <t>Alms Giving</t>
  </si>
  <si>
    <t>Okro</t>
  </si>
  <si>
    <t>Neutral polish</t>
  </si>
  <si>
    <t>SOURCES</t>
  </si>
  <si>
    <t>AMOUNT</t>
  </si>
  <si>
    <t>PAYCHECK</t>
  </si>
  <si>
    <t>Medical</t>
  </si>
  <si>
    <t>Transportation</t>
  </si>
  <si>
    <t>Utilities</t>
  </si>
  <si>
    <t>Church</t>
  </si>
  <si>
    <t>Pledge</t>
  </si>
  <si>
    <t>Saving</t>
  </si>
  <si>
    <t>Personal Giving</t>
  </si>
  <si>
    <t>Bank Charges</t>
  </si>
  <si>
    <t>Item</t>
  </si>
  <si>
    <t>Budegeted</t>
  </si>
  <si>
    <t>Actual</t>
  </si>
  <si>
    <t>Sugar &amp; Nut</t>
  </si>
  <si>
    <t>Savings Goal</t>
  </si>
  <si>
    <t>Amount Saved</t>
  </si>
  <si>
    <t>Savings Rate</t>
  </si>
  <si>
    <t>Saving Return</t>
  </si>
  <si>
    <t>Total Proceed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</si>
</sst>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₦-468]\ #,##0.00"/>
    <numFmt numFmtId="166" formatCode="[$₦-468]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15" fontId="3" fillId="0" borderId="1" xfId="0" applyNumberFormat="1" applyFont="1" applyBorder="1"/>
    <xf numFmtId="164" fontId="3" fillId="0" borderId="1" xfId="0" applyNumberFormat="1" applyFont="1" applyBorder="1"/>
    <xf numFmtId="0" fontId="3" fillId="0" borderId="1" xfId="0" applyFont="1" applyBorder="1"/>
    <xf numFmtId="164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1" xfId="0" applyNumberFormat="1" applyBorder="1"/>
    <xf numFmtId="166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7">
    <dxf>
      <numFmt numFmtId="166" formatCode="[$₦-468]\ #,##0"/>
    </dxf>
    <dxf>
      <numFmt numFmtId="164" formatCode="[$₦-468]\ #,##0.00"/>
    </dxf>
    <dxf>
      <numFmt numFmtId="14" formatCode="0.00%"/>
    </dxf>
    <dxf>
      <numFmt numFmtId="166" formatCode="[$₦-468]\ #,##0"/>
    </dxf>
    <dxf>
      <numFmt numFmtId="166" formatCode="[$₦-468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₦-468]\ 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₦-468]\ #,##0.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[$₦-468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0.3999755851924192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0.39997558519241921"/>
        <name val="Calibri"/>
        <family val="2"/>
        <scheme val="minor"/>
      </font>
      <numFmt numFmtId="164" formatCode="[$₦-468]\ #,##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0.3999755851924192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0.39997558519241921"/>
        <name val="Calibri"/>
        <family val="2"/>
        <scheme val="minor"/>
      </font>
      <numFmt numFmtId="164" formatCode="[$₦-468]\ #,##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0.39997558519241921"/>
        <name val="Calibri"/>
        <family val="2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0.3999755851924192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 tint="0.3999755851924192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089CFC-A95A-4CD3-BE2F-E5F56E0CE4A6}" name="Expenses" displayName="Expenses" ref="A1:E51" totalsRowShown="0" headerRowDxfId="16" dataDxfId="15" tableBorderDxfId="14">
  <autoFilter ref="A1:E51" xr:uid="{92089CFC-A95A-4CD3-BE2F-E5F56E0CE4A6}"/>
  <tableColumns count="5">
    <tableColumn id="1" xr3:uid="{0B18687D-5D01-4537-BA41-B09E7145DE4B}" name="Date" dataDxfId="13"/>
    <tableColumn id="2" xr3:uid="{1A3C37CF-477B-499E-8B8A-99BF579BF41C}" name="Amount" dataDxfId="12"/>
    <tableColumn id="3" xr3:uid="{122ED96B-114C-47D7-83D4-E12540B3460D}" name="Description" dataDxfId="11"/>
    <tableColumn id="4" xr3:uid="{656B9FD1-A2C5-4F89-AC4C-0CE094AA18AA}" name="Subtotal" dataDxfId="10">
      <calculatedColumnFormula>SUM(B2:B$5)</calculatedColumnFormula>
    </tableColumn>
    <tableColumn id="5" xr3:uid="{5DC33DAC-1C67-4D99-8B77-6906955BEF8E}" name="Destination" dataDxfId="9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64B48F-38F7-4651-9FE8-2602D4631118}" name="Income" displayName="Income" ref="A1:B2" totalsRowShown="0">
  <autoFilter ref="A1:B2" xr:uid="{DF64B48F-38F7-4651-9FE8-2602D4631118}"/>
  <tableColumns count="2">
    <tableColumn id="1" xr3:uid="{10F2D94C-3D7E-4A4A-9FFB-DFAB0902B0A1}" name="SOURCES"/>
    <tableColumn id="2" xr3:uid="{E509326C-D488-41B0-B37E-4397B9FDCD01}" name="AMOUNT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E36A80-57C2-42F1-9DD8-22A89874179D}" name="Savings" displayName="Savings" ref="A5:E6" totalsRowShown="0">
  <autoFilter ref="A5:E6" xr:uid="{FFE36A80-57C2-42F1-9DD8-22A89874179D}"/>
  <tableColumns count="5">
    <tableColumn id="1" xr3:uid="{E5C51EC9-EF20-4ADC-8823-60C7EB2D5CEC}" name="Amount Saved" dataDxfId="4"/>
    <tableColumn id="2" xr3:uid="{53A0F1D1-CC11-420B-BD74-21B5E0744C06}" name="Savings Goal" dataDxfId="3"/>
    <tableColumn id="3" xr3:uid="{2F2351B5-1A0F-4359-B8C9-6B5BDB365674}" name="Savings Rate" dataDxfId="2"/>
    <tableColumn id="4" xr3:uid="{C4E73DCE-AC4E-4DF2-A122-284A769F51C1}" name="Saving Return" dataDxfId="1">
      <calculatedColumnFormula>C6*B6</calculatedColumnFormula>
    </tableColumn>
    <tableColumn id="5" xr3:uid="{302E2C57-F77A-4B0D-9369-F6A96B228423}" name="Total Proceed" dataDxfId="0">
      <calculatedColumnFormula>SUM(B6,D6)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6FE860-6D21-4357-ACE9-90B85BF1E7B6}" name="Summary" displayName="Summary" ref="A1:C13" totalsRowShown="0">
  <autoFilter ref="A1:C13" xr:uid="{046FE860-6D21-4357-ACE9-90B85BF1E7B6}"/>
  <tableColumns count="3">
    <tableColumn id="1" xr3:uid="{80FFABC9-CE83-4D06-BC85-2FB98A127B35}" name="Item" dataDxfId="7"/>
    <tableColumn id="2" xr3:uid="{60BFA6A6-FE0B-42B4-8DC4-1908CEE4916F}" name="Budegeted" dataDxfId="6"/>
    <tableColumn id="3" xr3:uid="{E0DD7EAE-76C5-4E50-A601-C9C078327CDA}" name="Actual" dataDxfId="5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F2E05-3AAB-42B4-BDE5-B7213430E155}">
  <dimension ref="A1:E51"/>
  <sheetViews>
    <sheetView topLeftCell="A32" workbookViewId="0">
      <selection activeCell="C49" sqref="C49"/>
    </sheetView>
  </sheetViews>
  <sheetFormatPr defaultRowHeight="15" x14ac:dyDescent="0.25"/>
  <cols>
    <col min="1" max="1" width="9.85546875" bestFit="1" customWidth="1"/>
    <col min="2" max="2" width="12.7109375" bestFit="1" customWidth="1"/>
    <col min="3" max="3" width="23.5703125" bestFit="1" customWidth="1"/>
    <col min="4" max="4" width="13" bestFit="1" customWidth="1"/>
    <col min="5" max="5" width="19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44986</v>
      </c>
      <c r="B2" s="3">
        <v>5542</v>
      </c>
      <c r="C2" s="4" t="s">
        <v>5</v>
      </c>
      <c r="D2" s="3">
        <f>B2</f>
        <v>5542</v>
      </c>
      <c r="E2" s="4" t="s">
        <v>6</v>
      </c>
    </row>
    <row r="3" spans="1:5" x14ac:dyDescent="0.25">
      <c r="A3" s="2">
        <v>44986</v>
      </c>
      <c r="B3" s="3">
        <v>26.88</v>
      </c>
      <c r="C3" s="4" t="s">
        <v>7</v>
      </c>
      <c r="D3" s="3">
        <f>SUM(B$2:B3)</f>
        <v>5568.88</v>
      </c>
      <c r="E3" s="4"/>
    </row>
    <row r="4" spans="1:5" x14ac:dyDescent="0.25">
      <c r="A4" s="2">
        <v>44986</v>
      </c>
      <c r="B4" s="3">
        <v>200</v>
      </c>
      <c r="C4" s="4" t="s">
        <v>8</v>
      </c>
      <c r="D4" s="3">
        <f>SUM(B$2:B4)</f>
        <v>5768.88</v>
      </c>
      <c r="E4" s="4" t="s">
        <v>9</v>
      </c>
    </row>
    <row r="5" spans="1:5" x14ac:dyDescent="0.25">
      <c r="A5" s="2">
        <v>44986</v>
      </c>
      <c r="B5" s="3">
        <v>1700</v>
      </c>
      <c r="C5" s="4" t="s">
        <v>10</v>
      </c>
      <c r="D5" s="3">
        <f>SUM(B$2:B5)</f>
        <v>7468.88</v>
      </c>
      <c r="E5" s="4" t="s">
        <v>11</v>
      </c>
    </row>
    <row r="6" spans="1:5" x14ac:dyDescent="0.25">
      <c r="A6" s="2">
        <v>44986</v>
      </c>
      <c r="B6" s="3">
        <v>10.75</v>
      </c>
      <c r="C6" s="4" t="s">
        <v>7</v>
      </c>
      <c r="D6" s="3">
        <f>SUM(B$2:B6)</f>
        <v>7479.63</v>
      </c>
      <c r="E6" s="4"/>
    </row>
    <row r="7" spans="1:5" x14ac:dyDescent="0.25">
      <c r="A7" s="2">
        <v>44986</v>
      </c>
      <c r="B7" s="3">
        <v>1200</v>
      </c>
      <c r="C7" s="4" t="s">
        <v>8</v>
      </c>
      <c r="D7" s="3">
        <f>SUM(B$2:B7)</f>
        <v>8679.630000000001</v>
      </c>
      <c r="E7" s="4" t="s">
        <v>12</v>
      </c>
    </row>
    <row r="8" spans="1:5" x14ac:dyDescent="0.25">
      <c r="A8" s="2">
        <v>44989</v>
      </c>
      <c r="B8" s="3">
        <v>3000</v>
      </c>
      <c r="C8" s="4" t="s">
        <v>8</v>
      </c>
      <c r="D8" s="3">
        <f>SUM(B$2:B8)</f>
        <v>11679.630000000001</v>
      </c>
      <c r="E8" s="4" t="s">
        <v>13</v>
      </c>
    </row>
    <row r="9" spans="1:5" x14ac:dyDescent="0.25">
      <c r="A9" s="2">
        <v>44989</v>
      </c>
      <c r="B9" s="3">
        <v>10.75</v>
      </c>
      <c r="C9" s="4" t="s">
        <v>7</v>
      </c>
      <c r="D9" s="3">
        <f>SUM(B$2:B9)</f>
        <v>11690.380000000001</v>
      </c>
      <c r="E9" s="4"/>
    </row>
    <row r="10" spans="1:5" x14ac:dyDescent="0.25">
      <c r="A10" s="2">
        <v>44989</v>
      </c>
      <c r="B10" s="3">
        <v>400</v>
      </c>
      <c r="C10" s="4" t="s">
        <v>14</v>
      </c>
      <c r="D10" s="3">
        <f>SUM(B$2:B10)</f>
        <v>12090.380000000001</v>
      </c>
      <c r="E10" s="4" t="s">
        <v>15</v>
      </c>
    </row>
    <row r="11" spans="1:5" x14ac:dyDescent="0.25">
      <c r="A11" s="2">
        <v>44989</v>
      </c>
      <c r="B11" s="3">
        <v>10.75</v>
      </c>
      <c r="C11" s="4" t="s">
        <v>7</v>
      </c>
      <c r="D11" s="3">
        <f>SUM(B$2:B11)</f>
        <v>12101.130000000001</v>
      </c>
      <c r="E11" s="4"/>
    </row>
    <row r="12" spans="1:5" x14ac:dyDescent="0.25">
      <c r="A12" s="2">
        <v>44990</v>
      </c>
      <c r="B12" s="3">
        <v>250</v>
      </c>
      <c r="C12" s="4" t="s">
        <v>16</v>
      </c>
      <c r="D12" s="3">
        <f>SUM(B$2:B12)</f>
        <v>12351.130000000001</v>
      </c>
      <c r="E12" s="4" t="s">
        <v>17</v>
      </c>
    </row>
    <row r="13" spans="1:5" x14ac:dyDescent="0.25">
      <c r="A13" s="2">
        <v>44990</v>
      </c>
      <c r="B13" s="3">
        <v>10.75</v>
      </c>
      <c r="C13" s="4" t="s">
        <v>18</v>
      </c>
      <c r="D13" s="3">
        <f>SUM(B$2:B13)</f>
        <v>12361.880000000001</v>
      </c>
      <c r="E13" s="4"/>
    </row>
    <row r="14" spans="1:5" x14ac:dyDescent="0.25">
      <c r="A14" s="2">
        <v>44992</v>
      </c>
      <c r="B14" s="3">
        <v>11000</v>
      </c>
      <c r="C14" s="4" t="s">
        <v>10</v>
      </c>
      <c r="D14" s="3">
        <f>SUM(B$2:B14)</f>
        <v>23361.88</v>
      </c>
      <c r="E14" s="4" t="s">
        <v>19</v>
      </c>
    </row>
    <row r="15" spans="1:5" x14ac:dyDescent="0.25">
      <c r="A15" s="2">
        <v>44992</v>
      </c>
      <c r="B15" s="3">
        <v>26.88</v>
      </c>
      <c r="C15" s="4" t="s">
        <v>18</v>
      </c>
      <c r="D15" s="3">
        <f>SUM(B$2:B15)</f>
        <v>23388.760000000002</v>
      </c>
      <c r="E15" s="4"/>
    </row>
    <row r="16" spans="1:5" x14ac:dyDescent="0.25">
      <c r="A16" s="2">
        <v>44992</v>
      </c>
      <c r="B16" s="3">
        <v>200</v>
      </c>
      <c r="C16" s="4" t="s">
        <v>20</v>
      </c>
      <c r="D16" s="3">
        <f>SUM(B$2:B16)</f>
        <v>23588.760000000002</v>
      </c>
      <c r="E16" s="4" t="s">
        <v>21</v>
      </c>
    </row>
    <row r="17" spans="1:5" x14ac:dyDescent="0.25">
      <c r="A17" s="2">
        <v>44993</v>
      </c>
      <c r="B17" s="3">
        <v>10.75</v>
      </c>
      <c r="C17" s="4" t="s">
        <v>22</v>
      </c>
      <c r="D17" s="3">
        <f>SUM(B$2:B17)</f>
        <v>23599.510000000002</v>
      </c>
      <c r="E17" s="4" t="s">
        <v>21</v>
      </c>
    </row>
    <row r="18" spans="1:5" x14ac:dyDescent="0.25">
      <c r="A18" s="2">
        <v>44993</v>
      </c>
      <c r="B18" s="3">
        <v>2000</v>
      </c>
      <c r="C18" s="4" t="s">
        <v>23</v>
      </c>
      <c r="D18" s="3">
        <f>SUM(B$2:B18)</f>
        <v>25599.510000000002</v>
      </c>
      <c r="E18" s="4" t="s">
        <v>24</v>
      </c>
    </row>
    <row r="19" spans="1:5" x14ac:dyDescent="0.25">
      <c r="A19" s="2">
        <v>44994</v>
      </c>
      <c r="B19" s="3">
        <v>200</v>
      </c>
      <c r="C19" s="4" t="s">
        <v>8</v>
      </c>
      <c r="D19" s="3">
        <f>SUM(B$2:B19)</f>
        <v>25799.510000000002</v>
      </c>
      <c r="E19" s="4" t="s">
        <v>9</v>
      </c>
    </row>
    <row r="20" spans="1:5" x14ac:dyDescent="0.25">
      <c r="A20" s="2">
        <v>44994</v>
      </c>
      <c r="B20" s="3">
        <v>150</v>
      </c>
      <c r="C20" s="4" t="s">
        <v>14</v>
      </c>
      <c r="D20" s="3">
        <f>SUM(B$2:B20)</f>
        <v>25949.510000000002</v>
      </c>
      <c r="E20" s="4" t="s">
        <v>25</v>
      </c>
    </row>
    <row r="21" spans="1:5" x14ac:dyDescent="0.25">
      <c r="A21" s="2">
        <v>44995</v>
      </c>
      <c r="B21" s="3">
        <v>200</v>
      </c>
      <c r="C21" s="4" t="s">
        <v>20</v>
      </c>
      <c r="D21" s="3">
        <f>SUM(B$2:B21)</f>
        <v>26149.510000000002</v>
      </c>
      <c r="E21" s="4" t="s">
        <v>21</v>
      </c>
    </row>
    <row r="22" spans="1:5" x14ac:dyDescent="0.25">
      <c r="A22" s="2">
        <v>44996</v>
      </c>
      <c r="B22" s="3">
        <v>1300</v>
      </c>
      <c r="C22" s="4" t="s">
        <v>26</v>
      </c>
      <c r="D22" s="3">
        <f>SUM(B$2:B22)</f>
        <v>27449.510000000002</v>
      </c>
      <c r="E22" s="4" t="s">
        <v>27</v>
      </c>
    </row>
    <row r="23" spans="1:5" x14ac:dyDescent="0.25">
      <c r="A23" s="2">
        <v>44996</v>
      </c>
      <c r="B23" s="3">
        <v>200</v>
      </c>
      <c r="C23" s="4" t="s">
        <v>28</v>
      </c>
      <c r="D23" s="3">
        <f>SUM(B$2:B23)</f>
        <v>27649.510000000002</v>
      </c>
      <c r="E23" s="4" t="s">
        <v>29</v>
      </c>
    </row>
    <row r="24" spans="1:5" x14ac:dyDescent="0.25">
      <c r="A24" s="2">
        <v>44996</v>
      </c>
      <c r="B24" s="3">
        <v>100</v>
      </c>
      <c r="C24" s="4" t="s">
        <v>14</v>
      </c>
      <c r="D24" s="3">
        <f>SUM(B$2:B24)</f>
        <v>27749.510000000002</v>
      </c>
      <c r="E24" s="4" t="s">
        <v>30</v>
      </c>
    </row>
    <row r="25" spans="1:5" x14ac:dyDescent="0.25">
      <c r="A25" s="2">
        <v>44996</v>
      </c>
      <c r="B25" s="3">
        <v>200</v>
      </c>
      <c r="C25" s="4" t="s">
        <v>8</v>
      </c>
      <c r="D25" s="3">
        <f>SUM(B$2:B25)</f>
        <v>27949.510000000002</v>
      </c>
      <c r="E25" s="4" t="s">
        <v>9</v>
      </c>
    </row>
    <row r="26" spans="1:5" x14ac:dyDescent="0.25">
      <c r="A26" s="2">
        <v>44996</v>
      </c>
      <c r="B26" s="3">
        <v>500</v>
      </c>
      <c r="C26" s="4" t="s">
        <v>8</v>
      </c>
      <c r="D26" s="3">
        <f>SUM(B$2:B26)</f>
        <v>28449.510000000002</v>
      </c>
      <c r="E26" s="4" t="s">
        <v>13</v>
      </c>
    </row>
    <row r="27" spans="1:5" x14ac:dyDescent="0.25">
      <c r="A27" s="2">
        <v>44996</v>
      </c>
      <c r="B27" s="3">
        <v>10.75</v>
      </c>
      <c r="C27" s="4" t="s">
        <v>22</v>
      </c>
      <c r="D27" s="3">
        <f>SUM(B$2:B27)</f>
        <v>28460.260000000002</v>
      </c>
      <c r="E27" s="4"/>
    </row>
    <row r="28" spans="1:5" x14ac:dyDescent="0.25">
      <c r="A28" s="2">
        <v>44997</v>
      </c>
      <c r="B28" s="3">
        <v>250</v>
      </c>
      <c r="C28" s="4" t="s">
        <v>16</v>
      </c>
      <c r="D28" s="3">
        <f>SUM(B$2:B28)</f>
        <v>28710.260000000002</v>
      </c>
      <c r="E28" s="4" t="s">
        <v>31</v>
      </c>
    </row>
    <row r="29" spans="1:5" x14ac:dyDescent="0.25">
      <c r="A29" s="2">
        <v>44997</v>
      </c>
      <c r="B29" s="3">
        <v>10.75</v>
      </c>
      <c r="C29" s="4" t="s">
        <v>22</v>
      </c>
      <c r="D29" s="3">
        <f>SUM(B$2:B29)</f>
        <v>28721.010000000002</v>
      </c>
      <c r="E29" s="4"/>
    </row>
    <row r="30" spans="1:5" x14ac:dyDescent="0.25">
      <c r="A30" s="2">
        <v>44997</v>
      </c>
      <c r="B30" s="3">
        <v>26.88</v>
      </c>
      <c r="C30" s="4" t="s">
        <v>22</v>
      </c>
      <c r="D30" s="3">
        <f>SUM(B$2:B30)</f>
        <v>28747.890000000003</v>
      </c>
      <c r="E30" s="4"/>
    </row>
    <row r="31" spans="1:5" x14ac:dyDescent="0.25">
      <c r="A31" s="2">
        <v>44997</v>
      </c>
      <c r="B31" s="3">
        <v>10000</v>
      </c>
      <c r="C31" s="4" t="s">
        <v>23</v>
      </c>
      <c r="D31" s="3">
        <f>SUM(B$2:B31)</f>
        <v>38747.89</v>
      </c>
      <c r="E31" s="4" t="s">
        <v>32</v>
      </c>
    </row>
    <row r="32" spans="1:5" x14ac:dyDescent="0.25">
      <c r="A32" s="2">
        <v>44997</v>
      </c>
      <c r="B32" s="3">
        <v>26.88</v>
      </c>
      <c r="C32" s="4" t="s">
        <v>22</v>
      </c>
      <c r="D32" s="3">
        <f>SUM(B$2:B32)</f>
        <v>38774.769999999997</v>
      </c>
      <c r="E32" s="4"/>
    </row>
    <row r="33" spans="1:5" x14ac:dyDescent="0.25">
      <c r="A33" s="2">
        <v>44997</v>
      </c>
      <c r="B33" s="3">
        <v>500</v>
      </c>
      <c r="C33" s="4" t="s">
        <v>8</v>
      </c>
      <c r="D33" s="3">
        <f>SUM(B$2:B33)</f>
        <v>39274.769999999997</v>
      </c>
      <c r="E33" s="4" t="s">
        <v>33</v>
      </c>
    </row>
    <row r="34" spans="1:5" x14ac:dyDescent="0.25">
      <c r="A34" s="2">
        <v>44997</v>
      </c>
      <c r="B34" s="3">
        <v>400</v>
      </c>
      <c r="C34" s="4" t="s">
        <v>34</v>
      </c>
      <c r="D34" s="3">
        <f>SUM(B$2:B34)</f>
        <v>39674.769999999997</v>
      </c>
      <c r="E34" s="4" t="s">
        <v>35</v>
      </c>
    </row>
    <row r="35" spans="1:5" x14ac:dyDescent="0.25">
      <c r="A35" s="2">
        <v>44998</v>
      </c>
      <c r="B35" s="3">
        <v>2000</v>
      </c>
      <c r="C35" s="4" t="s">
        <v>26</v>
      </c>
      <c r="D35" s="3">
        <f>SUM(B$2:B35)</f>
        <v>41674.769999999997</v>
      </c>
      <c r="E35" s="4" t="s">
        <v>36</v>
      </c>
    </row>
    <row r="36" spans="1:5" x14ac:dyDescent="0.25">
      <c r="A36" s="2">
        <v>44998</v>
      </c>
      <c r="B36" s="3">
        <v>100</v>
      </c>
      <c r="C36" s="4" t="s">
        <v>14</v>
      </c>
      <c r="D36" s="3">
        <f>SUM(B$2:B36)</f>
        <v>41774.769999999997</v>
      </c>
      <c r="E36" s="4" t="s">
        <v>30</v>
      </c>
    </row>
    <row r="37" spans="1:5" x14ac:dyDescent="0.25">
      <c r="A37" s="2">
        <v>45000</v>
      </c>
      <c r="B37" s="3">
        <v>100</v>
      </c>
      <c r="C37" s="4" t="s">
        <v>34</v>
      </c>
      <c r="D37" s="3">
        <f>SUM(B$2:B37)</f>
        <v>41874.769999999997</v>
      </c>
      <c r="E37" s="4" t="s">
        <v>37</v>
      </c>
    </row>
    <row r="38" spans="1:5" x14ac:dyDescent="0.25">
      <c r="A38" s="2">
        <v>45000</v>
      </c>
      <c r="B38" s="3">
        <v>1000</v>
      </c>
      <c r="C38" s="4" t="s">
        <v>38</v>
      </c>
      <c r="D38" s="3">
        <f>SUM(B$2:B38)</f>
        <v>42874.77</v>
      </c>
      <c r="E38" s="4" t="s">
        <v>39</v>
      </c>
    </row>
    <row r="39" spans="1:5" x14ac:dyDescent="0.25">
      <c r="A39" s="2">
        <v>45000</v>
      </c>
      <c r="B39" s="3">
        <v>10.75</v>
      </c>
      <c r="C39" s="4" t="s">
        <v>22</v>
      </c>
      <c r="D39" s="3">
        <f>SUM(B$2:B39)</f>
        <v>42885.52</v>
      </c>
      <c r="E39" s="4"/>
    </row>
    <row r="40" spans="1:5" x14ac:dyDescent="0.25">
      <c r="A40" s="2">
        <v>45000</v>
      </c>
      <c r="B40" s="3">
        <v>10.75</v>
      </c>
      <c r="C40" s="4" t="s">
        <v>22</v>
      </c>
      <c r="D40" s="3">
        <f>SUM(B$2:B40)</f>
        <v>42896.27</v>
      </c>
      <c r="E40" s="4" t="s">
        <v>21</v>
      </c>
    </row>
    <row r="41" spans="1:5" x14ac:dyDescent="0.25">
      <c r="A41" s="2">
        <v>45001</v>
      </c>
      <c r="B41" s="3">
        <v>200</v>
      </c>
      <c r="C41" s="4" t="s">
        <v>14</v>
      </c>
      <c r="D41" s="3">
        <f>SUM(B$2:B41)</f>
        <v>43096.27</v>
      </c>
      <c r="E41" s="4" t="s">
        <v>40</v>
      </c>
    </row>
    <row r="42" spans="1:5" x14ac:dyDescent="0.25">
      <c r="A42" s="2">
        <v>45002</v>
      </c>
      <c r="B42" s="3">
        <v>200</v>
      </c>
      <c r="C42" s="4" t="s">
        <v>8</v>
      </c>
      <c r="D42" s="3">
        <f>SUM(B$2:B42)</f>
        <v>43296.27</v>
      </c>
      <c r="E42" s="4" t="s">
        <v>9</v>
      </c>
    </row>
    <row r="43" spans="1:5" x14ac:dyDescent="0.25">
      <c r="A43" s="2">
        <v>45003</v>
      </c>
      <c r="B43" s="3">
        <v>3000</v>
      </c>
      <c r="C43" s="4" t="s">
        <v>28</v>
      </c>
      <c r="D43" s="3">
        <f>SUM(B$2:B43)</f>
        <v>46296.27</v>
      </c>
      <c r="E43" s="4" t="s">
        <v>41</v>
      </c>
    </row>
    <row r="44" spans="1:5" x14ac:dyDescent="0.25">
      <c r="A44" s="2">
        <v>45003</v>
      </c>
      <c r="B44" s="3">
        <v>10.75</v>
      </c>
      <c r="C44" s="4" t="s">
        <v>22</v>
      </c>
      <c r="D44" s="3">
        <f>SUM(B$2:B44)</f>
        <v>46307.02</v>
      </c>
      <c r="E44" s="4"/>
    </row>
    <row r="45" spans="1:5" x14ac:dyDescent="0.25">
      <c r="A45" s="2">
        <v>44996</v>
      </c>
      <c r="B45" s="3">
        <v>100</v>
      </c>
      <c r="C45" s="4" t="s">
        <v>38</v>
      </c>
      <c r="D45" s="3">
        <f>SUM(B$2:B45)</f>
        <v>46407.02</v>
      </c>
      <c r="E45" s="4" t="s">
        <v>42</v>
      </c>
    </row>
    <row r="46" spans="1:5" x14ac:dyDescent="0.25">
      <c r="A46" s="2">
        <v>45004</v>
      </c>
      <c r="B46" s="3">
        <v>250</v>
      </c>
      <c r="C46" s="4" t="s">
        <v>16</v>
      </c>
      <c r="D46" s="3">
        <f>SUM(B$2:B46)</f>
        <v>46657.02</v>
      </c>
      <c r="E46" s="4" t="s">
        <v>17</v>
      </c>
    </row>
    <row r="47" spans="1:5" x14ac:dyDescent="0.25">
      <c r="A47" s="2">
        <v>45004</v>
      </c>
      <c r="B47" s="3">
        <v>10.75</v>
      </c>
      <c r="C47" s="4" t="s">
        <v>22</v>
      </c>
      <c r="D47" s="3">
        <f>SUM(B$2:B47)</f>
        <v>46667.77</v>
      </c>
      <c r="E47" s="4"/>
    </row>
    <row r="48" spans="1:5" x14ac:dyDescent="0.25">
      <c r="A48" s="2">
        <v>45004</v>
      </c>
      <c r="B48" s="3">
        <v>200</v>
      </c>
      <c r="C48" s="4" t="s">
        <v>14</v>
      </c>
      <c r="D48" s="3">
        <f>SUM(B$2:B48)</f>
        <v>46867.77</v>
      </c>
      <c r="E48" s="4" t="s">
        <v>43</v>
      </c>
    </row>
    <row r="49" spans="1:5" x14ac:dyDescent="0.25">
      <c r="A49" s="2">
        <v>45004</v>
      </c>
      <c r="B49" s="3">
        <v>500</v>
      </c>
      <c r="C49" s="4" t="s">
        <v>8</v>
      </c>
      <c r="D49" s="3">
        <f>SUM(B$2:B49)</f>
        <v>47367.77</v>
      </c>
      <c r="E49" s="4" t="s">
        <v>44</v>
      </c>
    </row>
    <row r="50" spans="1:5" x14ac:dyDescent="0.25">
      <c r="A50" s="2">
        <v>45005</v>
      </c>
      <c r="B50" s="3">
        <v>10.75</v>
      </c>
      <c r="C50" s="4" t="s">
        <v>22</v>
      </c>
      <c r="D50" s="8">
        <f>SUM(B$2:B50)</f>
        <v>47378.52</v>
      </c>
      <c r="E50" s="4" t="s">
        <v>21</v>
      </c>
    </row>
    <row r="51" spans="1:5" x14ac:dyDescent="0.25">
      <c r="A51" s="2">
        <v>45006</v>
      </c>
      <c r="B51" s="3">
        <v>150</v>
      </c>
      <c r="C51" s="4" t="s">
        <v>14</v>
      </c>
      <c r="D51" s="3">
        <f>SUM(B$2:B51)</f>
        <v>47528.52</v>
      </c>
      <c r="E51" s="4" t="s">
        <v>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1E26-3A6B-4042-9143-012BB814DAB8}">
  <dimension ref="A1:E6"/>
  <sheetViews>
    <sheetView tabSelected="1" workbookViewId="0">
      <selection activeCell="C6" sqref="C6"/>
    </sheetView>
  </sheetViews>
  <sheetFormatPr defaultRowHeight="15" x14ac:dyDescent="0.25"/>
  <cols>
    <col min="1" max="1" width="16" customWidth="1"/>
    <col min="2" max="2" width="14.28515625" customWidth="1"/>
    <col min="3" max="3" width="14.140625" customWidth="1"/>
    <col min="4" max="5" width="15.28515625" customWidth="1"/>
  </cols>
  <sheetData>
    <row r="1" spans="1:5" x14ac:dyDescent="0.25">
      <c r="A1" t="s">
        <v>45</v>
      </c>
      <c r="B1" t="s">
        <v>46</v>
      </c>
    </row>
    <row r="2" spans="1:5" x14ac:dyDescent="0.25">
      <c r="A2" t="s">
        <v>47</v>
      </c>
      <c r="B2" s="5">
        <v>55417.33</v>
      </c>
    </row>
    <row r="5" spans="1:5" x14ac:dyDescent="0.25">
      <c r="A5" t="s">
        <v>61</v>
      </c>
      <c r="B5" t="s">
        <v>60</v>
      </c>
      <c r="C5" t="s">
        <v>62</v>
      </c>
      <c r="D5" t="s">
        <v>63</v>
      </c>
      <c r="E5" t="s">
        <v>64</v>
      </c>
    </row>
    <row r="6" spans="1:5" x14ac:dyDescent="0.25">
      <c r="A6" s="9">
        <v>11000</v>
      </c>
      <c r="B6" s="9">
        <v>132000</v>
      </c>
      <c r="C6" s="10">
        <v>0.09</v>
      </c>
      <c r="D6" s="5">
        <f>C6*B6</f>
        <v>11880</v>
      </c>
      <c r="E6" s="9">
        <f>SUM(B6,D6)</f>
        <v>143880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B6BB-F13E-4EF9-9606-C1BD969096EB}">
  <dimension ref="A1:C13"/>
  <sheetViews>
    <sheetView workbookViewId="0">
      <selection activeCell="C10" sqref="C10"/>
    </sheetView>
  </sheetViews>
  <sheetFormatPr defaultRowHeight="15" x14ac:dyDescent="0.25"/>
  <cols>
    <col min="1" max="1" width="15" bestFit="1" customWidth="1"/>
    <col min="2" max="2" width="12.85546875" customWidth="1"/>
    <col min="3" max="3" width="11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s="6" t="s">
        <v>14</v>
      </c>
      <c r="B2" s="5">
        <v>9200</v>
      </c>
      <c r="C2" s="5">
        <v>1300</v>
      </c>
    </row>
    <row r="3" spans="1:3" x14ac:dyDescent="0.25">
      <c r="A3" s="6" t="s">
        <v>48</v>
      </c>
      <c r="B3" s="5">
        <v>0</v>
      </c>
      <c r="C3" s="5">
        <v>0</v>
      </c>
    </row>
    <row r="4" spans="1:3" x14ac:dyDescent="0.25">
      <c r="A4" s="6" t="s">
        <v>49</v>
      </c>
      <c r="B4" s="5">
        <v>13800</v>
      </c>
      <c r="C4" s="5">
        <v>500</v>
      </c>
    </row>
    <row r="5" spans="1:3" x14ac:dyDescent="0.25">
      <c r="A5" s="6" t="s">
        <v>50</v>
      </c>
      <c r="B5" s="5">
        <v>2375</v>
      </c>
      <c r="C5" s="5">
        <v>6500</v>
      </c>
    </row>
    <row r="6" spans="1:3" x14ac:dyDescent="0.25">
      <c r="A6" s="6" t="s">
        <v>26</v>
      </c>
      <c r="B6" s="5">
        <v>4000</v>
      </c>
      <c r="C6" s="5">
        <v>3300</v>
      </c>
    </row>
    <row r="7" spans="1:3" x14ac:dyDescent="0.25">
      <c r="A7" s="6" t="s">
        <v>51</v>
      </c>
      <c r="B7" s="5">
        <v>7542</v>
      </c>
      <c r="C7" s="5">
        <v>6292</v>
      </c>
    </row>
    <row r="8" spans="1:3" x14ac:dyDescent="0.25">
      <c r="A8" s="6" t="s">
        <v>52</v>
      </c>
      <c r="B8" s="5">
        <v>2750</v>
      </c>
      <c r="C8" s="5">
        <v>0</v>
      </c>
    </row>
    <row r="9" spans="1:3" x14ac:dyDescent="0.25">
      <c r="A9" s="6" t="s">
        <v>28</v>
      </c>
      <c r="B9" s="5">
        <v>1796.85</v>
      </c>
      <c r="C9" s="5">
        <v>3200</v>
      </c>
    </row>
    <row r="10" spans="1:3" x14ac:dyDescent="0.25">
      <c r="A10" s="7" t="s">
        <v>53</v>
      </c>
      <c r="B10" s="5">
        <v>11000</v>
      </c>
      <c r="C10" s="5">
        <v>12700</v>
      </c>
    </row>
    <row r="11" spans="1:3" x14ac:dyDescent="0.25">
      <c r="A11" s="7" t="s">
        <v>54</v>
      </c>
      <c r="B11" s="5">
        <v>1000</v>
      </c>
      <c r="C11" s="5">
        <v>1100</v>
      </c>
    </row>
    <row r="12" spans="1:3" x14ac:dyDescent="0.25">
      <c r="A12" s="7" t="s">
        <v>23</v>
      </c>
      <c r="B12" s="5">
        <v>0</v>
      </c>
      <c r="C12" s="5">
        <v>12000</v>
      </c>
    </row>
    <row r="13" spans="1:3" x14ac:dyDescent="0.25">
      <c r="A13" s="7" t="s">
        <v>55</v>
      </c>
      <c r="B13" s="5">
        <v>0</v>
      </c>
      <c r="C13" s="5">
        <v>636.52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</vt:lpstr>
      <vt:lpstr>Income</vt:lpstr>
      <vt:lpstr>Expense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Caleb</cp:lastModifiedBy>
  <dcterms:created xsi:type="dcterms:W3CDTF">2023-03-21T19:26:51Z</dcterms:created>
  <dcterms:modified xsi:type="dcterms:W3CDTF">2023-03-22T21:31:59Z</dcterms:modified>
</cp:coreProperties>
</file>