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intra\Documents\EPSIC\110_Analyses_Données\"/>
    </mc:Choice>
  </mc:AlternateContent>
  <xr:revisionPtr revIDLastSave="0" documentId="13_ncr:1_{0F77608E-17FE-49E5-845D-42A29712D8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nnées" sheetId="5" r:id="rId1"/>
    <sheet name="Données2" sheetId="6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5" l="1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M1" i="5"/>
  <c r="L1" i="5"/>
</calcChain>
</file>

<file path=xl/sharedStrings.xml><?xml version="1.0" encoding="utf-8"?>
<sst xmlns="http://schemas.openxmlformats.org/spreadsheetml/2006/main" count="931" uniqueCount="297">
  <si>
    <t>Rayon</t>
  </si>
  <si>
    <t>05/08/2018</t>
  </si>
  <si>
    <t>Divorcé</t>
  </si>
  <si>
    <t>18/10/2018</t>
  </si>
  <si>
    <t>Autre</t>
  </si>
  <si>
    <t>11/03/2018</t>
  </si>
  <si>
    <t>07/09/2018</t>
  </si>
  <si>
    <t>Marié</t>
  </si>
  <si>
    <t>10/08/2018</t>
  </si>
  <si>
    <t>Célibataire</t>
  </si>
  <si>
    <t>05/10/2018</t>
  </si>
  <si>
    <t>13/07/2018</t>
  </si>
  <si>
    <t>23/01/2018</t>
  </si>
  <si>
    <t>09/09/2018</t>
  </si>
  <si>
    <t>05/06/2018</t>
  </si>
  <si>
    <t>22/10/2018</t>
  </si>
  <si>
    <t>25/02/2018</t>
  </si>
  <si>
    <t>15/05/2018</t>
  </si>
  <si>
    <t>21/05/2018</t>
  </si>
  <si>
    <t>15/04/2018</t>
  </si>
  <si>
    <t>22/07/2018</t>
  </si>
  <si>
    <t>02/03/2018</t>
  </si>
  <si>
    <t>18/05/2018</t>
  </si>
  <si>
    <t>27/01/2018</t>
  </si>
  <si>
    <t>22/11/2018</t>
  </si>
  <si>
    <t>26/06/2018</t>
  </si>
  <si>
    <t>16/07/2018</t>
  </si>
  <si>
    <t>25/03/2018</t>
  </si>
  <si>
    <t>01/03/2018</t>
  </si>
  <si>
    <t>16/11/2018</t>
  </si>
  <si>
    <t>03/01/2018</t>
  </si>
  <si>
    <t>13/09/2018</t>
  </si>
  <si>
    <t>20/04/2018</t>
  </si>
  <si>
    <t>10/02/2018</t>
  </si>
  <si>
    <t>07/04/2018</t>
  </si>
  <si>
    <t>19/07/2018</t>
  </si>
  <si>
    <t>17/05/2018</t>
  </si>
  <si>
    <t>21/12/2018</t>
  </si>
  <si>
    <t>06/01/2018</t>
  </si>
  <si>
    <t>22/04/2018</t>
  </si>
  <si>
    <t>29/01/2018</t>
  </si>
  <si>
    <t>14/05/2018</t>
  </si>
  <si>
    <t>13/10/2018</t>
  </si>
  <si>
    <t>26/09/2018</t>
  </si>
  <si>
    <t>23/06/2018</t>
  </si>
  <si>
    <t>17/10/2018</t>
  </si>
  <si>
    <t>28/06/2018</t>
  </si>
  <si>
    <t>02/06/2018</t>
  </si>
  <si>
    <t>29/11/2018</t>
  </si>
  <si>
    <t>10/05/2018</t>
  </si>
  <si>
    <t>22/08/2018</t>
  </si>
  <si>
    <t>04/11/2018</t>
  </si>
  <si>
    <t>26/10/2018</t>
  </si>
  <si>
    <t>12/09/2018</t>
  </si>
  <si>
    <t>02/10/2018</t>
  </si>
  <si>
    <t>10/03/2018</t>
  </si>
  <si>
    <t>06/05/2018</t>
  </si>
  <si>
    <t>31/07/2018</t>
  </si>
  <si>
    <t>22/12/2018</t>
  </si>
  <si>
    <t>06/09/2018</t>
  </si>
  <si>
    <t>20/02/2018</t>
  </si>
  <si>
    <t>11/06/2018</t>
  </si>
  <si>
    <t>04/06/2018</t>
  </si>
  <si>
    <t>07/08/2018</t>
  </si>
  <si>
    <t>24/02/2018</t>
  </si>
  <si>
    <t>01/12/2018</t>
  </si>
  <si>
    <t>30/06/2018</t>
  </si>
  <si>
    <t>27/11/2018</t>
  </si>
  <si>
    <t>11/12/2018</t>
  </si>
  <si>
    <t>01/10/2018</t>
  </si>
  <si>
    <t>10/10/2018</t>
  </si>
  <si>
    <t>13/01/2018</t>
  </si>
  <si>
    <t>06/06/2018</t>
  </si>
  <si>
    <t>08/02/2018</t>
  </si>
  <si>
    <t>11/08/2018</t>
  </si>
  <si>
    <t>19/02/2018</t>
  </si>
  <si>
    <t>23/09/2018</t>
  </si>
  <si>
    <t>17/09/2018</t>
  </si>
  <si>
    <t>22/02/2018</t>
  </si>
  <si>
    <t>03/03/2018</t>
  </si>
  <si>
    <t>01/06/2018</t>
  </si>
  <si>
    <t>15/11/2018</t>
  </si>
  <si>
    <t>18/03/2018</t>
  </si>
  <si>
    <t>15/12/2018</t>
  </si>
  <si>
    <t>25/10/2018</t>
  </si>
  <si>
    <t>08/01/2018</t>
  </si>
  <si>
    <t>29/05/2018</t>
  </si>
  <si>
    <t>06/10/2018</t>
  </si>
  <si>
    <t>Dated'achat</t>
  </si>
  <si>
    <t>Nomclient</t>
  </si>
  <si>
    <t>Numéroboutique</t>
  </si>
  <si>
    <t>Prixd'achat</t>
  </si>
  <si>
    <t>Modedepaiement</t>
  </si>
  <si>
    <t>Cartedefidélité</t>
  </si>
  <si>
    <t>Retourduproduit</t>
  </si>
  <si>
    <t>Satisfactionclient(1-10)</t>
  </si>
  <si>
    <t>Clientayantdéjàachetédanslemagasin</t>
  </si>
  <si>
    <t>Statutmarital</t>
  </si>
  <si>
    <t>Nombred'enfants</t>
  </si>
  <si>
    <t>GemmaRush</t>
  </si>
  <si>
    <t>bricolage</t>
  </si>
  <si>
    <t>cartedecrédit</t>
  </si>
  <si>
    <t>oui</t>
  </si>
  <si>
    <t>MaryYates</t>
  </si>
  <si>
    <t>BertWheeler</t>
  </si>
  <si>
    <t>espèces</t>
  </si>
  <si>
    <t>non</t>
  </si>
  <si>
    <t>JeanetteMoses</t>
  </si>
  <si>
    <t>chèque</t>
  </si>
  <si>
    <t>Encouple</t>
  </si>
  <si>
    <t>LanceDudley</t>
  </si>
  <si>
    <t>IngridCalderon</t>
  </si>
  <si>
    <t>ArdenDoyle</t>
  </si>
  <si>
    <t>AristotleRobertson</t>
  </si>
  <si>
    <t>RebeccaPaul</t>
  </si>
  <si>
    <t>MeghanSnider</t>
  </si>
  <si>
    <t>ColtHester</t>
  </si>
  <si>
    <t>SierraKlein</t>
  </si>
  <si>
    <t>MalcolmWebster</t>
  </si>
  <si>
    <t>GilPickett</t>
  </si>
  <si>
    <t>MirandaKramer</t>
  </si>
  <si>
    <t>AubreyCunningham</t>
  </si>
  <si>
    <t>KasperKelley</t>
  </si>
  <si>
    <t>ElvisMcdonald</t>
  </si>
  <si>
    <t>décoration</t>
  </si>
  <si>
    <t>ClintonTrujillo</t>
  </si>
  <si>
    <t>AudreyRodriquez</t>
  </si>
  <si>
    <t>DebraMurray</t>
  </si>
  <si>
    <t>MelyssaBates</t>
  </si>
  <si>
    <t>DamianConner</t>
  </si>
  <si>
    <t>BuckminsterFernandez</t>
  </si>
  <si>
    <t>AileenLivingston</t>
  </si>
  <si>
    <t>HyacinthOlsen</t>
  </si>
  <si>
    <t>MannixPreston</t>
  </si>
  <si>
    <t>BrynneAlston</t>
  </si>
  <si>
    <t>esthétique</t>
  </si>
  <si>
    <t>LeonardMerrill</t>
  </si>
  <si>
    <t>NoraBurgess</t>
  </si>
  <si>
    <t>JennaKing</t>
  </si>
  <si>
    <t>FeliciaHorn</t>
  </si>
  <si>
    <t>WhileminaCalderon</t>
  </si>
  <si>
    <t>CandiceDaniel</t>
  </si>
  <si>
    <t>ChaneyBurgess</t>
  </si>
  <si>
    <t>SeanTorres</t>
  </si>
  <si>
    <t>CameranLowe</t>
  </si>
  <si>
    <t>DanteBass</t>
  </si>
  <si>
    <t>MartinMercer</t>
  </si>
  <si>
    <t>YuliStanley</t>
  </si>
  <si>
    <t>NicholeHerman</t>
  </si>
  <si>
    <t>AmeliaYang</t>
  </si>
  <si>
    <t>LeroyConley</t>
  </si>
  <si>
    <t>ChristianVaughan</t>
  </si>
  <si>
    <t>jardin</t>
  </si>
  <si>
    <t>KasimirPena</t>
  </si>
  <si>
    <t>AvramRoach</t>
  </si>
  <si>
    <t>WalkerHooper</t>
  </si>
  <si>
    <t>OraLarson</t>
  </si>
  <si>
    <t>TatyanaCarter</t>
  </si>
  <si>
    <t>KadenAguilar</t>
  </si>
  <si>
    <t>ElliottVinson</t>
  </si>
  <si>
    <t>LuneaHolland</t>
  </si>
  <si>
    <t>DamonEllis</t>
  </si>
  <si>
    <t>IraDixon</t>
  </si>
  <si>
    <t>meubles</t>
  </si>
  <si>
    <t>ToddMcbride</t>
  </si>
  <si>
    <t>HasadSutton</t>
  </si>
  <si>
    <t>GabrielStevens</t>
  </si>
  <si>
    <t>ValentineCastillo</t>
  </si>
  <si>
    <t>RobinSullivan</t>
  </si>
  <si>
    <t>XenosSheppard</t>
  </si>
  <si>
    <t>EzraSutton</t>
  </si>
  <si>
    <t>LeeHull</t>
  </si>
  <si>
    <t>RhodaRusso</t>
  </si>
  <si>
    <t>KuameObrien</t>
  </si>
  <si>
    <t>SoniaWhitney</t>
  </si>
  <si>
    <t>MaceyMerritt</t>
  </si>
  <si>
    <t>FlynnVelazquez</t>
  </si>
  <si>
    <t>NobleBauer</t>
  </si>
  <si>
    <t>ReaganEstrada</t>
  </si>
  <si>
    <t>IngaKramer</t>
  </si>
  <si>
    <t>sport</t>
  </si>
  <si>
    <t>LinusBradley</t>
  </si>
  <si>
    <t>CraigRichmond</t>
  </si>
  <si>
    <t>GradyOdonnell</t>
  </si>
  <si>
    <t>HayfaTucker</t>
  </si>
  <si>
    <t>OliviaHampton</t>
  </si>
  <si>
    <t>RaphaelHicks</t>
  </si>
  <si>
    <t>KirbyHarrell</t>
  </si>
  <si>
    <t>UriahMerritt</t>
  </si>
  <si>
    <t>MelanieCooke</t>
  </si>
  <si>
    <t>HaleyBarlow</t>
  </si>
  <si>
    <t>RinaJefferson</t>
  </si>
  <si>
    <t>XavierSalas</t>
  </si>
  <si>
    <t>LesleyHuff</t>
  </si>
  <si>
    <t>LevWhitley</t>
  </si>
  <si>
    <t>téléphonie</t>
  </si>
  <si>
    <t>HardingHopkins</t>
  </si>
  <si>
    <t>MarshallRosa</t>
  </si>
  <si>
    <t>IvanDillard</t>
  </si>
  <si>
    <t>AllegraSingleton</t>
  </si>
  <si>
    <t>SebastianMichael</t>
  </si>
  <si>
    <t>JasminePalmer</t>
  </si>
  <si>
    <t>AdresseMail</t>
  </si>
  <si>
    <t>GemmaRush@gmail.com</t>
  </si>
  <si>
    <t>MaryYates@gmail.com</t>
  </si>
  <si>
    <t>BertWheeler@gmail.com</t>
  </si>
  <si>
    <t>JeanetteMoses@gmail.com</t>
  </si>
  <si>
    <t>LanceDudley@gmail.com</t>
  </si>
  <si>
    <t>IngridCalderon@gmail.com</t>
  </si>
  <si>
    <t>ArdenDoyle@gmail.com</t>
  </si>
  <si>
    <t>AristotleRobertson@gmail.com</t>
  </si>
  <si>
    <t>RebeccaPaul@gmail.com</t>
  </si>
  <si>
    <t>MeghanSnider@gmail.com</t>
  </si>
  <si>
    <t>ColtHester@gmail.com</t>
  </si>
  <si>
    <t>SierraKlein@gmail.com</t>
  </si>
  <si>
    <t>MalcolmWebster@gmail.com</t>
  </si>
  <si>
    <t>GilPickett@gmail.com</t>
  </si>
  <si>
    <t>MirandaKramer@gmail.com</t>
  </si>
  <si>
    <t>AubreyCunningham@gmail.com</t>
  </si>
  <si>
    <t>KasperKelley@gmail.com</t>
  </si>
  <si>
    <t>ElvisMcdonald@gmail.com</t>
  </si>
  <si>
    <t>ClintonTrujillo@gmail.com</t>
  </si>
  <si>
    <t>AudreyRodriquez@gmail.com</t>
  </si>
  <si>
    <t>DebraMurray@gmail.com</t>
  </si>
  <si>
    <t>MelyssaBates@gmail.com</t>
  </si>
  <si>
    <t>DamianConner@gmail.com</t>
  </si>
  <si>
    <t>BuckminsterFernandez@gmail.com</t>
  </si>
  <si>
    <t>AileenLivingston@gmail.com</t>
  </si>
  <si>
    <t>HyacinthOlsen@gmail.com</t>
  </si>
  <si>
    <t>MannixPreston@gmail.com</t>
  </si>
  <si>
    <t>BrynneAlston@gmail.com</t>
  </si>
  <si>
    <t>LeonardMerrill@gmail.com</t>
  </si>
  <si>
    <t>NoraBurgess@gmail.com</t>
  </si>
  <si>
    <t>JennaKing@gmail.com</t>
  </si>
  <si>
    <t>FeliciaHorn@gmail.com</t>
  </si>
  <si>
    <t>WhileminaCalderon@gmail.com</t>
  </si>
  <si>
    <t>CandiceDaniel@gmail.com</t>
  </si>
  <si>
    <t>ChaneyBurgess@gmail.com</t>
  </si>
  <si>
    <t>SeanTorres@gmail.com</t>
  </si>
  <si>
    <t>CameranLowe@gmail.com</t>
  </si>
  <si>
    <t>DanteBass@gmail.com</t>
  </si>
  <si>
    <t>MartinMercer@gmail.com</t>
  </si>
  <si>
    <t>YuliStanley@gmail.com</t>
  </si>
  <si>
    <t>NicholeHerman@gmail.com</t>
  </si>
  <si>
    <t>AmeliaYang@gmail.com</t>
  </si>
  <si>
    <t>LeroyConley@gmail.com</t>
  </si>
  <si>
    <t>ChristianVaughan@gmail.com</t>
  </si>
  <si>
    <t>KasimirPena@gmail.com</t>
  </si>
  <si>
    <t>AvramRoach@gmail.com</t>
  </si>
  <si>
    <t>WalkerHooper@gmail.com</t>
  </si>
  <si>
    <t>OraLarson@gmail.com</t>
  </si>
  <si>
    <t>TatyanaCarter@gmail.com</t>
  </si>
  <si>
    <t>KadenAguilar@gmail.com</t>
  </si>
  <si>
    <t>ElliottVinson@gmail.com</t>
  </si>
  <si>
    <t>LuneaHolland@gmail.com</t>
  </si>
  <si>
    <t>DamonEllis@gmail.com</t>
  </si>
  <si>
    <t>IraDixon@gmail.com</t>
  </si>
  <si>
    <t>ToddMcbride@gmail.com</t>
  </si>
  <si>
    <t>HasadSutton@gmail.com</t>
  </si>
  <si>
    <t>GabrielStevens@gmail.com</t>
  </si>
  <si>
    <t>ValentineCastillo@gmail.com</t>
  </si>
  <si>
    <t>RobinSullivan@gmail.com</t>
  </si>
  <si>
    <t>XenosSheppard@gmail.com</t>
  </si>
  <si>
    <t>EzraSutton@gmail.com</t>
  </si>
  <si>
    <t>LeeHull@gmail.com</t>
  </si>
  <si>
    <t>RhodaRusso@gmail.com</t>
  </si>
  <si>
    <t>KuameObrien@gmail.com</t>
  </si>
  <si>
    <t>SoniaWhitney@gmail.com</t>
  </si>
  <si>
    <t>MaceyMerritt@gmail.com</t>
  </si>
  <si>
    <t>FlynnVelazquez@gmail.com</t>
  </si>
  <si>
    <t>NobleBauer@gmail.com</t>
  </si>
  <si>
    <t>ReaganEstrada@gmail.com</t>
  </si>
  <si>
    <t>IngaKramer@gmail.com</t>
  </si>
  <si>
    <t>LinusBradley@gmail.com</t>
  </si>
  <si>
    <t>CraigRichmond@gmail.com</t>
  </si>
  <si>
    <t>GradyOdonnell@gmail.com</t>
  </si>
  <si>
    <t>HayfaTucker@gmail.com</t>
  </si>
  <si>
    <t>OliviaHampton@gmail.com</t>
  </si>
  <si>
    <t>RaphaelHicks@gmail.com</t>
  </si>
  <si>
    <t>KirbyHarrell@gmail.com</t>
  </si>
  <si>
    <t>UriahMerritt@gmail.com</t>
  </si>
  <si>
    <t>MelanieCooke@gmail.com</t>
  </si>
  <si>
    <t>HaleyBarlow@gmail.com</t>
  </si>
  <si>
    <t>RinaJefferson@gmail.com</t>
  </si>
  <si>
    <t>XavierSalas@gmail.com</t>
  </si>
  <si>
    <t>LesleyHuff@gmail.com</t>
  </si>
  <si>
    <t>LevWhitley@gmail.com</t>
  </si>
  <si>
    <t>HardingHopkins@gmail.com</t>
  </si>
  <si>
    <t>MarshallRosa@gmail.com</t>
  </si>
  <si>
    <t>IvanDillard@gmail.com</t>
  </si>
  <si>
    <t>AllegraSingleton@gmail.com</t>
  </si>
  <si>
    <t>SebastianMichael@gmail.com</t>
  </si>
  <si>
    <t>JasminePalmer@gmail.com</t>
  </si>
  <si>
    <t>Row Labels</t>
  </si>
  <si>
    <t>Grand Total</t>
  </si>
  <si>
    <t>Sum of Nombred'enfants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</si>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</sst>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4">
    <xf numFmtId="0" fontId="0" fillId="0" borderId="0" xfId="0" applyFill="1" applyProtection="1"/>
    <xf numFmtId="0" fontId="0" fillId="0" borderId="0" xfId="0" applyNumberFormat="1" applyFill="1" applyProtection="1"/>
    <xf numFmtId="0" fontId="0" fillId="0" borderId="0" xfId="0" pivotButton="1" applyFill="1" applyProtection="1"/>
    <xf numFmtId="0" fontId="0" fillId="0" borderId="0" xfId="0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[Ex_4.xlsx]Données!PivotTable3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Données!$P$2:$P$3</c:f>
              <c:strCache>
                <c:ptCount val="1"/>
                <c:pt idx="0">
                  <c:v>bricolage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Données!$O$4:$O$9</c:f>
              <c:strCache>
                <c:ptCount val="5"/>
                <c:pt idx="0">
                  <c:v>Autre</c:v>
                </c:pt>
                <c:pt idx="1">
                  <c:v>Célibataire</c:v>
                </c:pt>
                <c:pt idx="2">
                  <c:v>Divorcé</c:v>
                </c:pt>
                <c:pt idx="3">
                  <c:v>Encouple</c:v>
                </c:pt>
                <c:pt idx="4">
                  <c:v>Marié</c:v>
                </c:pt>
              </c:strCache>
            </c:strRef>
          </c:cat>
          <c:val>
            <c:numRef>
              <c:f>Données!$P$4:$P$9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6</c:v>
                </c:pt>
                <c:pt idx="3">
                  <c:v>11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E5A-8EEE-5AD2318174F5}"/>
            </c:ext>
          </c:extLst>
        </c:ser>
        <c:ser>
          <c:idx val="1"/>
          <c:order val="1"/>
          <c:tx>
            <c:strRef>
              <c:f>Données!$Q$2:$Q$3</c:f>
              <c:strCache>
                <c:ptCount val="1"/>
                <c:pt idx="0">
                  <c:v>décoration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Données!$O$4:$O$9</c:f>
              <c:strCache>
                <c:ptCount val="5"/>
                <c:pt idx="0">
                  <c:v>Autre</c:v>
                </c:pt>
                <c:pt idx="1">
                  <c:v>Célibataire</c:v>
                </c:pt>
                <c:pt idx="2">
                  <c:v>Divorcé</c:v>
                </c:pt>
                <c:pt idx="3">
                  <c:v>Encouple</c:v>
                </c:pt>
                <c:pt idx="4">
                  <c:v>Marié</c:v>
                </c:pt>
              </c:strCache>
            </c:strRef>
          </c:cat>
          <c:val>
            <c:numRef>
              <c:f>Données!$Q$4:$Q$9</c:f>
              <c:numCache>
                <c:formatCode>General</c:formatCode>
                <c:ptCount val="5"/>
                <c:pt idx="0">
                  <c:v>12</c:v>
                </c:pt>
                <c:pt idx="1">
                  <c:v>3</c:v>
                </c:pt>
                <c:pt idx="2">
                  <c:v>11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E5A-8EEE-5AD2318174F5}"/>
            </c:ext>
          </c:extLst>
        </c:ser>
        <c:ser>
          <c:idx val="2"/>
          <c:order val="2"/>
          <c:tx>
            <c:strRef>
              <c:f>Données!$R$2:$R$3</c:f>
              <c:strCache>
                <c:ptCount val="1"/>
                <c:pt idx="0">
                  <c:v>esthétique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Données!$O$4:$O$9</c:f>
              <c:strCache>
                <c:ptCount val="5"/>
                <c:pt idx="0">
                  <c:v>Autre</c:v>
                </c:pt>
                <c:pt idx="1">
                  <c:v>Célibataire</c:v>
                </c:pt>
                <c:pt idx="2">
                  <c:v>Divorcé</c:v>
                </c:pt>
                <c:pt idx="3">
                  <c:v>Encouple</c:v>
                </c:pt>
                <c:pt idx="4">
                  <c:v>Marié</c:v>
                </c:pt>
              </c:strCache>
            </c:strRef>
          </c:cat>
          <c:val>
            <c:numRef>
              <c:f>Données!$R$4:$R$9</c:f>
              <c:numCache>
                <c:formatCode>General</c:formatCode>
                <c:ptCount val="5"/>
                <c:pt idx="0">
                  <c:v>13</c:v>
                </c:pt>
                <c:pt idx="1">
                  <c:v>8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E5A-8EEE-5AD2318174F5}"/>
            </c:ext>
          </c:extLst>
        </c:ser>
        <c:ser>
          <c:idx val="3"/>
          <c:order val="3"/>
          <c:tx>
            <c:strRef>
              <c:f>Données!$S$2:$S$3</c:f>
              <c:strCache>
                <c:ptCount val="1"/>
                <c:pt idx="0">
                  <c:v>jardin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Données!$O$4:$O$9</c:f>
              <c:strCache>
                <c:ptCount val="5"/>
                <c:pt idx="0">
                  <c:v>Autre</c:v>
                </c:pt>
                <c:pt idx="1">
                  <c:v>Célibataire</c:v>
                </c:pt>
                <c:pt idx="2">
                  <c:v>Divorcé</c:v>
                </c:pt>
                <c:pt idx="3">
                  <c:v>Encouple</c:v>
                </c:pt>
                <c:pt idx="4">
                  <c:v>Marié</c:v>
                </c:pt>
              </c:strCache>
            </c:strRef>
          </c:cat>
          <c:val>
            <c:numRef>
              <c:f>Données!$S$4:$S$9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8</c:v>
                </c:pt>
                <c:pt idx="3">
                  <c:v>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E5A-8EEE-5AD2318174F5}"/>
            </c:ext>
          </c:extLst>
        </c:ser>
        <c:ser>
          <c:idx val="4"/>
          <c:order val="4"/>
          <c:tx>
            <c:strRef>
              <c:f>Données!$T$2:$T$3</c:f>
              <c:strCache>
                <c:ptCount val="1"/>
                <c:pt idx="0">
                  <c:v>meubles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Données!$O$4:$O$9</c:f>
              <c:strCache>
                <c:ptCount val="5"/>
                <c:pt idx="0">
                  <c:v>Autre</c:v>
                </c:pt>
                <c:pt idx="1">
                  <c:v>Célibataire</c:v>
                </c:pt>
                <c:pt idx="2">
                  <c:v>Divorcé</c:v>
                </c:pt>
                <c:pt idx="3">
                  <c:v>Encouple</c:v>
                </c:pt>
                <c:pt idx="4">
                  <c:v>Marié</c:v>
                </c:pt>
              </c:strCache>
            </c:strRef>
          </c:cat>
          <c:val>
            <c:numRef>
              <c:f>Données!$T$4:$T$9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13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E5A-8EEE-5AD2318174F5}"/>
            </c:ext>
          </c:extLst>
        </c:ser>
        <c:ser>
          <c:idx val="5"/>
          <c:order val="5"/>
          <c:tx>
            <c:strRef>
              <c:f>Données!$U$2:$U$3</c:f>
              <c:strCache>
                <c:ptCount val="1"/>
                <c:pt idx="0">
                  <c:v>sport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Données!$O$4:$O$9</c:f>
              <c:strCache>
                <c:ptCount val="5"/>
                <c:pt idx="0">
                  <c:v>Autre</c:v>
                </c:pt>
                <c:pt idx="1">
                  <c:v>Célibataire</c:v>
                </c:pt>
                <c:pt idx="2">
                  <c:v>Divorcé</c:v>
                </c:pt>
                <c:pt idx="3">
                  <c:v>Encouple</c:v>
                </c:pt>
                <c:pt idx="4">
                  <c:v>Marié</c:v>
                </c:pt>
              </c:strCache>
            </c:strRef>
          </c:cat>
          <c:val>
            <c:numRef>
              <c:f>Données!$U$4:$U$9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13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E5A-8EEE-5AD2318174F5}"/>
            </c:ext>
          </c:extLst>
        </c:ser>
        <c:ser>
          <c:idx val="6"/>
          <c:order val="6"/>
          <c:tx>
            <c:strRef>
              <c:f>Données!$V$2:$V$3</c:f>
              <c:strCache>
                <c:ptCount val="1"/>
                <c:pt idx="0">
                  <c:v>téléphonie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Données!$O$4:$O$9</c:f>
              <c:strCache>
                <c:ptCount val="5"/>
                <c:pt idx="0">
                  <c:v>Autre</c:v>
                </c:pt>
                <c:pt idx="1">
                  <c:v>Célibataire</c:v>
                </c:pt>
                <c:pt idx="2">
                  <c:v>Divorcé</c:v>
                </c:pt>
                <c:pt idx="3">
                  <c:v>Encouple</c:v>
                </c:pt>
                <c:pt idx="4">
                  <c:v>Marié</c:v>
                </c:pt>
              </c:strCache>
            </c:strRef>
          </c:cat>
          <c:val>
            <c:numRef>
              <c:f>Données!$V$4:$V$9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E5A-8EEE-5AD231817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139583"/>
        <c:axId val="861150143"/>
      </c:barChart>
      <c:catAx>
        <c:axId val="86113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150143"/>
        <c:crosses val="autoZero"/>
        <c:auto val="1"/>
        <c:lblAlgn val="ctr"/>
        <c:lblOffset val="100"/>
        <c:noMultiLvlLbl val="0"/>
      </c:catAx>
      <c:valAx>
        <c:axId val="8611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13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742950</xdr:colOff>
      <xdr:row>11</xdr:row>
      <xdr:rowOff>4762</xdr:rowOff>
    </xdr:from>
    <xdr:to>
      <xdr:col>19</xdr:col>
      <xdr:colOff>209550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BAB84-69D4-CA94-4CCE-8E6D64F1C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dex" refreshedDate="45572.410183680557" createdVersion="8" refreshedVersion="8" minRefreshableVersion="3" recordCount="91" xr:uid="{A61E0F39-A603-4077-A030-7D497FEC9EB9}">
  <cacheSource type="worksheet">
    <worksheetSource ref="A1:M1048576" sheet="Données"/>
  </cacheSource>
  <cacheFields count="13">
    <cacheField name="AdresseMail" numFmtId="0">
      <sharedItems containsBlank="1"/>
    </cacheField>
    <cacheField name="Dated'achat" numFmtId="0">
      <sharedItems containsBlank="1"/>
    </cacheField>
    <cacheField name="Numéroboutique" numFmtId="0">
      <sharedItems containsString="0" containsBlank="1" containsNumber="1" containsInteger="1" minValue="1" maxValue="10"/>
    </cacheField>
    <cacheField name="Prixd'achat" numFmtId="0">
      <sharedItems containsString="0" containsBlank="1" containsNumber="1" containsInteger="1" minValue="9" maxValue="498"/>
    </cacheField>
    <cacheField name="Rayon" numFmtId="0">
      <sharedItems containsBlank="1" count="8">
        <s v="bricolage"/>
        <s v="décoration"/>
        <s v="esthétique"/>
        <s v="jardin"/>
        <s v="meubles"/>
        <s v="sport"/>
        <s v="téléphonie"/>
        <m/>
      </sharedItems>
    </cacheField>
    <cacheField name="Modedepaiement" numFmtId="0">
      <sharedItems containsBlank="1"/>
    </cacheField>
    <cacheField name="Cartedefidélité" numFmtId="0">
      <sharedItems containsBlank="1"/>
    </cacheField>
    <cacheField name="Retourduproduit" numFmtId="0">
      <sharedItems containsBlank="1"/>
    </cacheField>
    <cacheField name="Satisfactionclient(1-10)" numFmtId="0">
      <sharedItems containsString="0" containsBlank="1" containsNumber="1" containsInteger="1" minValue="1" maxValue="10"/>
    </cacheField>
    <cacheField name="Clientayantdéjàachetédanslemagasin" numFmtId="0">
      <sharedItems containsBlank="1"/>
    </cacheField>
    <cacheField name="Nomclient" numFmtId="0">
      <sharedItems containsBlank="1"/>
    </cacheField>
    <cacheField name="Statutmarital" numFmtId="0">
      <sharedItems containsBlank="1" count="6">
        <s v="Marié"/>
        <s v="Autre"/>
        <s v="Divorcé"/>
        <s v="Encouple"/>
        <s v="Célibataire"/>
        <m/>
      </sharedItems>
    </cacheField>
    <cacheField name="Nombred'enfants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GemmaRush@gmail.com"/>
    <s v="23/01/2018"/>
    <n v="6"/>
    <n v="262"/>
    <x v="0"/>
    <s v="cartedecrédit"/>
    <s v="oui"/>
    <s v="oui"/>
    <n v="6"/>
    <s v="oui"/>
    <s v="GemmaRush"/>
    <x v="0"/>
    <n v="4"/>
  </r>
  <r>
    <s v="MaryYates@gmail.com"/>
    <s v="05/06/2018"/>
    <n v="6"/>
    <n v="131"/>
    <x v="0"/>
    <s v="cartedecrédit"/>
    <s v="oui"/>
    <s v="oui"/>
    <n v="1"/>
    <s v="oui"/>
    <s v="MaryYates"/>
    <x v="1"/>
    <n v="0"/>
  </r>
  <r>
    <s v="BertWheeler@gmail.com"/>
    <s v="15/04/2018"/>
    <n v="2"/>
    <n v="209"/>
    <x v="0"/>
    <s v="espèces"/>
    <s v="non"/>
    <s v="non"/>
    <n v="2"/>
    <s v="non"/>
    <s v="BertWheeler"/>
    <x v="2"/>
    <n v="2"/>
  </r>
  <r>
    <s v="JeanetteMoses@gmail.com"/>
    <s v="20/04/2018"/>
    <n v="10"/>
    <n v="162"/>
    <x v="0"/>
    <s v="chèque"/>
    <s v="non"/>
    <s v="oui"/>
    <n v="5"/>
    <s v="non"/>
    <s v="JeanetteMoses"/>
    <x v="3"/>
    <n v="4"/>
  </r>
  <r>
    <s v="LanceDudley@gmail.com"/>
    <s v="21/12/2018"/>
    <n v="1"/>
    <n v="29"/>
    <x v="0"/>
    <s v="cartedecrédit"/>
    <s v="oui"/>
    <s v="oui"/>
    <n v="2"/>
    <s v="oui"/>
    <s v="LanceDudley"/>
    <x v="4"/>
    <n v="0"/>
  </r>
  <r>
    <s v="IngridCalderon@gmail.com"/>
    <s v="14/05/2018"/>
    <n v="7"/>
    <n v="314"/>
    <x v="0"/>
    <s v="chèque"/>
    <s v="oui"/>
    <s v="oui"/>
    <n v="2"/>
    <s v="non"/>
    <s v="IngridCalderon"/>
    <x v="2"/>
    <n v="2"/>
  </r>
  <r>
    <s v="ArdenDoyle@gmail.com"/>
    <s v="29/11/2018"/>
    <n v="7"/>
    <n v="209"/>
    <x v="0"/>
    <s v="cartedecrédit"/>
    <s v="non"/>
    <s v="non"/>
    <n v="8"/>
    <s v="oui"/>
    <s v="ArdenDoyle"/>
    <x v="0"/>
    <n v="6"/>
  </r>
  <r>
    <s v="AristotleRobertson@gmail.com"/>
    <s v="28/06/2018"/>
    <n v="10"/>
    <n v="188"/>
    <x v="0"/>
    <s v="espèces"/>
    <s v="non"/>
    <s v="oui"/>
    <n v="8"/>
    <s v="non"/>
    <s v="AristotleRobertson"/>
    <x v="3"/>
    <n v="0"/>
  </r>
  <r>
    <s v="RebeccaPaul@gmail.com"/>
    <s v="12/09/2018"/>
    <n v="8"/>
    <n v="394"/>
    <x v="0"/>
    <s v="espèces"/>
    <s v="oui"/>
    <s v="non"/>
    <n v="5"/>
    <s v="non"/>
    <s v="RebeccaPaul"/>
    <x v="3"/>
    <n v="0"/>
  </r>
  <r>
    <s v="MeghanSnider@gmail.com"/>
    <s v="02/10/2018"/>
    <n v="1"/>
    <n v="105"/>
    <x v="0"/>
    <s v="chèque"/>
    <s v="non"/>
    <s v="non"/>
    <n v="9"/>
    <s v="oui"/>
    <s v="MeghanSnider"/>
    <x v="3"/>
    <n v="0"/>
  </r>
  <r>
    <s v="ColtHester@gmail.com"/>
    <s v="20/02/2018"/>
    <n v="8"/>
    <n v="194"/>
    <x v="0"/>
    <s v="espèces"/>
    <s v="non"/>
    <s v="non"/>
    <n v="10"/>
    <s v="oui"/>
    <s v="ColtHester"/>
    <x v="0"/>
    <n v="7"/>
  </r>
  <r>
    <s v="SierraKlein@gmail.com"/>
    <s v="04/06/2018"/>
    <n v="1"/>
    <n v="128"/>
    <x v="0"/>
    <s v="cartedecrédit"/>
    <s v="non"/>
    <s v="oui"/>
    <n v="2"/>
    <s v="non"/>
    <s v="SierraKlein"/>
    <x v="1"/>
    <n v="7"/>
  </r>
  <r>
    <s v="MalcolmWebster@gmail.com"/>
    <s v="01/12/2018"/>
    <n v="7"/>
    <n v="136"/>
    <x v="0"/>
    <s v="cartedecrédit"/>
    <s v="oui"/>
    <s v="oui"/>
    <n v="2"/>
    <s v="non"/>
    <s v="MalcolmWebster"/>
    <x v="0"/>
    <n v="1"/>
  </r>
  <r>
    <s v="GilPickett@gmail.com"/>
    <s v="13/01/2018"/>
    <n v="8"/>
    <n v="203"/>
    <x v="0"/>
    <s v="espèces"/>
    <s v="oui"/>
    <s v="non"/>
    <n v="7"/>
    <s v="oui"/>
    <s v="GilPickett"/>
    <x v="3"/>
    <n v="7"/>
  </r>
  <r>
    <s v="MirandaKramer@gmail.com"/>
    <s v="08/02/2018"/>
    <n v="8"/>
    <n v="184"/>
    <x v="0"/>
    <s v="cartedecrédit"/>
    <s v="oui"/>
    <s v="oui"/>
    <n v="10"/>
    <s v="oui"/>
    <s v="MirandaKramer"/>
    <x v="2"/>
    <n v="2"/>
  </r>
  <r>
    <s v="AubreyCunningham@gmail.com"/>
    <s v="11/08/2018"/>
    <n v="4"/>
    <n v="430"/>
    <x v="0"/>
    <s v="espèces"/>
    <s v="oui"/>
    <s v="non"/>
    <n v="6"/>
    <s v="oui"/>
    <s v="AubreyCunningham"/>
    <x v="0"/>
    <n v="5"/>
  </r>
  <r>
    <s v="KasperKelley@gmail.com"/>
    <s v="01/06/2018"/>
    <n v="1"/>
    <n v="79"/>
    <x v="0"/>
    <s v="cartedecrédit"/>
    <s v="oui"/>
    <s v="non"/>
    <n v="8"/>
    <s v="oui"/>
    <s v="KasperKelley"/>
    <x v="1"/>
    <n v="2"/>
  </r>
  <r>
    <s v="ElvisMcdonald@gmail.com"/>
    <s v="18/10/2018"/>
    <n v="8"/>
    <n v="380"/>
    <x v="1"/>
    <s v="espèces"/>
    <s v="oui"/>
    <s v="non"/>
    <n v="4"/>
    <s v="oui"/>
    <s v="ElvisMcdonald"/>
    <x v="1"/>
    <n v="1"/>
  </r>
  <r>
    <s v="ClintonTrujillo@gmail.com"/>
    <s v="22/10/2018"/>
    <n v="7"/>
    <n v="256"/>
    <x v="1"/>
    <s v="cartedecrédit"/>
    <s v="non"/>
    <s v="oui"/>
    <n v="1"/>
    <s v="oui"/>
    <s v="ClintonTrujillo"/>
    <x v="1"/>
    <n v="4"/>
  </r>
  <r>
    <s v="AudreyRodriquez@gmail.com"/>
    <s v="15/05/2018"/>
    <n v="9"/>
    <n v="139"/>
    <x v="1"/>
    <s v="cartedecrédit"/>
    <s v="non"/>
    <s v="non"/>
    <n v="3"/>
    <s v="non"/>
    <s v="AudreyRodriquez"/>
    <x v="1"/>
    <n v="7"/>
  </r>
  <r>
    <s v="DebraMurray@gmail.com"/>
    <s v="27/01/2018"/>
    <n v="2"/>
    <n v="103"/>
    <x v="1"/>
    <s v="cartedecrédit"/>
    <s v="oui"/>
    <s v="oui"/>
    <n v="2"/>
    <s v="non"/>
    <s v="DebraMurray"/>
    <x v="3"/>
    <n v="2"/>
  </r>
  <r>
    <s v="MelyssaBates@gmail.com"/>
    <s v="13/09/2018"/>
    <n v="9"/>
    <n v="411"/>
    <x v="1"/>
    <s v="cartedecrédit"/>
    <s v="non"/>
    <s v="oui"/>
    <n v="8"/>
    <s v="oui"/>
    <s v="MelyssaBates"/>
    <x v="2"/>
    <n v="4"/>
  </r>
  <r>
    <s v="DamianConner@gmail.com"/>
    <s v="27/11/2018"/>
    <n v="9"/>
    <n v="52"/>
    <x v="1"/>
    <s v="cartedecrédit"/>
    <s v="oui"/>
    <s v="non"/>
    <n v="1"/>
    <s v="oui"/>
    <s v="DamianConner"/>
    <x v="4"/>
    <n v="3"/>
  </r>
  <r>
    <s v="BuckminsterFernandez@gmail.com"/>
    <s v="23/09/2018"/>
    <n v="10"/>
    <n v="472"/>
    <x v="1"/>
    <s v="cartedecrédit"/>
    <s v="oui"/>
    <s v="non"/>
    <n v="10"/>
    <s v="non"/>
    <s v="BuckminsterFernandez"/>
    <x v="0"/>
    <n v="2"/>
  </r>
  <r>
    <s v="AileenLivingston@gmail.com"/>
    <s v="03/03/2018"/>
    <n v="5"/>
    <n v="220"/>
    <x v="1"/>
    <s v="chèque"/>
    <s v="non"/>
    <s v="oui"/>
    <n v="7"/>
    <s v="oui"/>
    <s v="AileenLivingston"/>
    <x v="3"/>
    <n v="1"/>
  </r>
  <r>
    <s v="HyacinthOlsen@gmail.com"/>
    <s v="25/10/2018"/>
    <n v="1"/>
    <n v="48"/>
    <x v="1"/>
    <s v="chèque"/>
    <s v="oui"/>
    <s v="non"/>
    <n v="6"/>
    <s v="non"/>
    <s v="HyacinthOlsen"/>
    <x v="2"/>
    <n v="7"/>
  </r>
  <r>
    <s v="MannixPreston@gmail.com"/>
    <s v="08/01/2018"/>
    <n v="4"/>
    <n v="342"/>
    <x v="1"/>
    <s v="espèces"/>
    <s v="non"/>
    <s v="oui"/>
    <n v="8"/>
    <s v="non"/>
    <s v="MannixPreston"/>
    <x v="3"/>
    <n v="3"/>
  </r>
  <r>
    <s v="BrynneAlston@gmail.com"/>
    <s v="21/05/2018"/>
    <n v="4"/>
    <n v="9"/>
    <x v="2"/>
    <s v="chèque"/>
    <s v="oui"/>
    <s v="non"/>
    <n v="1"/>
    <s v="oui"/>
    <s v="BrynneAlston"/>
    <x v="3"/>
    <n v="3"/>
  </r>
  <r>
    <s v="LeonardMerrill@gmail.com"/>
    <s v="22/07/2018"/>
    <n v="7"/>
    <n v="30"/>
    <x v="2"/>
    <s v="chèque"/>
    <s v="oui"/>
    <s v="oui"/>
    <n v="2"/>
    <s v="non"/>
    <s v="LeonardMerrill"/>
    <x v="3"/>
    <n v="7"/>
  </r>
  <r>
    <s v="NoraBurgess@gmail.com"/>
    <s v="26/06/2018"/>
    <n v="9"/>
    <n v="144"/>
    <x v="2"/>
    <s v="espèces"/>
    <s v="oui"/>
    <s v="oui"/>
    <n v="10"/>
    <s v="oui"/>
    <s v="NoraBurgess"/>
    <x v="4"/>
    <n v="5"/>
  </r>
  <r>
    <s v="JennaKing@gmail.com"/>
    <s v="26/06/2018"/>
    <n v="4"/>
    <n v="403"/>
    <x v="2"/>
    <s v="espèces"/>
    <s v="oui"/>
    <s v="oui"/>
    <n v="5"/>
    <s v="non"/>
    <s v="JennaKing"/>
    <x v="1"/>
    <n v="2"/>
  </r>
  <r>
    <s v="FeliciaHorn@gmail.com"/>
    <s v="03/01/2018"/>
    <n v="9"/>
    <n v="304"/>
    <x v="2"/>
    <s v="cartedecrédit"/>
    <s v="oui"/>
    <s v="non"/>
    <n v="1"/>
    <s v="non"/>
    <s v="FeliciaHorn"/>
    <x v="0"/>
    <n v="7"/>
  </r>
  <r>
    <s v="WhileminaCalderon@gmail.com"/>
    <s v="10/02/2018"/>
    <n v="1"/>
    <n v="117"/>
    <x v="2"/>
    <s v="espèces"/>
    <s v="non"/>
    <s v="oui"/>
    <n v="7"/>
    <s v="non"/>
    <s v="WhileminaCalderon"/>
    <x v="4"/>
    <n v="0"/>
  </r>
  <r>
    <s v="CandiceDaniel@gmail.com"/>
    <s v="06/01/2018"/>
    <n v="3"/>
    <n v="254"/>
    <x v="2"/>
    <s v="espèces"/>
    <s v="oui"/>
    <s v="non"/>
    <n v="5"/>
    <s v="non"/>
    <s v="CandiceDaniel"/>
    <x v="4"/>
    <n v="3"/>
  </r>
  <r>
    <s v="ChaneyBurgess@gmail.com"/>
    <s v="29/01/2018"/>
    <n v="5"/>
    <n v="40"/>
    <x v="2"/>
    <s v="espèces"/>
    <s v="non"/>
    <s v="non"/>
    <n v="2"/>
    <s v="oui"/>
    <s v="ChaneyBurgess"/>
    <x v="2"/>
    <n v="3"/>
  </r>
  <r>
    <s v="SeanTorres@gmail.com"/>
    <s v="23/06/2018"/>
    <n v="6"/>
    <n v="494"/>
    <x v="2"/>
    <s v="cartedecrédit"/>
    <s v="oui"/>
    <s v="non"/>
    <n v="1"/>
    <s v="non"/>
    <s v="SeanTorres"/>
    <x v="2"/>
    <n v="6"/>
  </r>
  <r>
    <s v="CameranLowe@gmail.com"/>
    <s v="28/06/2018"/>
    <n v="10"/>
    <n v="342"/>
    <x v="2"/>
    <s v="cartedecrédit"/>
    <s v="oui"/>
    <s v="non"/>
    <n v="4"/>
    <s v="oui"/>
    <s v="CameranLowe"/>
    <x v="2"/>
    <n v="5"/>
  </r>
  <r>
    <s v="DanteBass@gmail.com"/>
    <s v="02/06/2018"/>
    <n v="3"/>
    <n v="473"/>
    <x v="2"/>
    <s v="cartedecrédit"/>
    <s v="non"/>
    <s v="oui"/>
    <n v="4"/>
    <s v="oui"/>
    <s v="DanteBass"/>
    <x v="2"/>
    <n v="2"/>
  </r>
  <r>
    <s v="MartinMercer@gmail.com"/>
    <s v="10/05/2018"/>
    <n v="10"/>
    <n v="276"/>
    <x v="2"/>
    <s v="chèque"/>
    <s v="non"/>
    <s v="oui"/>
    <n v="4"/>
    <s v="non"/>
    <s v="MartinMercer"/>
    <x v="3"/>
    <n v="5"/>
  </r>
  <r>
    <s v="YuliStanley@gmail.com"/>
    <s v="26/10/2018"/>
    <n v="3"/>
    <n v="56"/>
    <x v="2"/>
    <s v="chèque"/>
    <s v="non"/>
    <s v="non"/>
    <n v="5"/>
    <s v="non"/>
    <s v="YuliStanley"/>
    <x v="0"/>
    <n v="6"/>
  </r>
  <r>
    <s v="NicholeHerman@gmail.com"/>
    <s v="22/12/2018"/>
    <n v="7"/>
    <n v="386"/>
    <x v="2"/>
    <s v="cartedecrédit"/>
    <s v="non"/>
    <s v="non"/>
    <n v="9"/>
    <s v="oui"/>
    <s v="NicholeHerman"/>
    <x v="1"/>
    <n v="7"/>
  </r>
  <r>
    <s v="AmeliaYang@gmail.com"/>
    <s v="07/08/2018"/>
    <n v="3"/>
    <n v="150"/>
    <x v="2"/>
    <s v="cartedecrédit"/>
    <s v="oui"/>
    <s v="non"/>
    <n v="8"/>
    <s v="oui"/>
    <s v="AmeliaYang"/>
    <x v="3"/>
    <n v="0"/>
  </r>
  <r>
    <s v="LeroyConley@gmail.com"/>
    <s v="06/10/2018"/>
    <n v="4"/>
    <n v="76"/>
    <x v="2"/>
    <s v="chèque"/>
    <s v="oui"/>
    <s v="non"/>
    <n v="8"/>
    <s v="non"/>
    <s v="LeroyConley"/>
    <x v="1"/>
    <n v="4"/>
  </r>
  <r>
    <s v="ChristianVaughan@gmail.com"/>
    <s v="05/08/2018"/>
    <n v="1"/>
    <n v="397"/>
    <x v="3"/>
    <s v="chèque"/>
    <s v="non"/>
    <s v="oui"/>
    <n v="8"/>
    <s v="non"/>
    <s v="ChristianVaughan"/>
    <x v="2"/>
    <n v="4"/>
  </r>
  <r>
    <s v="KasimirPena@gmail.com"/>
    <s v="11/03/2018"/>
    <n v="2"/>
    <n v="354"/>
    <x v="3"/>
    <s v="chèque"/>
    <s v="non"/>
    <s v="non"/>
    <n v="3"/>
    <s v="oui"/>
    <s v="KasimirPena"/>
    <x v="3"/>
    <n v="0"/>
  </r>
  <r>
    <s v="AvramRoach@gmail.com"/>
    <s v="09/09/2018"/>
    <n v="3"/>
    <n v="495"/>
    <x v="3"/>
    <s v="espèces"/>
    <s v="non"/>
    <s v="oui"/>
    <n v="7"/>
    <s v="non"/>
    <s v="AvramRoach"/>
    <x v="3"/>
    <n v="5"/>
  </r>
  <r>
    <s v="WalkerHooper@gmail.com"/>
    <s v="25/02/2018"/>
    <n v="2"/>
    <n v="361"/>
    <x v="3"/>
    <s v="espèces"/>
    <s v="oui"/>
    <s v="non"/>
    <n v="2"/>
    <s v="non"/>
    <s v="WalkerHooper"/>
    <x v="1"/>
    <n v="3"/>
  </r>
  <r>
    <s v="OraLarson@gmail.com"/>
    <s v="02/03/2018"/>
    <n v="5"/>
    <n v="290"/>
    <x v="3"/>
    <s v="chèque"/>
    <s v="non"/>
    <s v="non"/>
    <n v="3"/>
    <s v="non"/>
    <s v="OraLarson"/>
    <x v="0"/>
    <n v="3"/>
  </r>
  <r>
    <s v="TatyanaCarter@gmail.com"/>
    <s v="01/03/2018"/>
    <n v="5"/>
    <n v="424"/>
    <x v="3"/>
    <s v="espèces"/>
    <s v="oui"/>
    <s v="oui"/>
    <n v="2"/>
    <s v="oui"/>
    <s v="TatyanaCarter"/>
    <x v="2"/>
    <n v="4"/>
  </r>
  <r>
    <s v="KadenAguilar@gmail.com"/>
    <s v="25/02/2018"/>
    <n v="9"/>
    <n v="11"/>
    <x v="3"/>
    <s v="espèces"/>
    <s v="oui"/>
    <s v="oui"/>
    <n v="6"/>
    <s v="non"/>
    <s v="KadenAguilar"/>
    <x v="0"/>
    <n v="4"/>
  </r>
  <r>
    <s v="ElliottVinson@gmail.com"/>
    <s v="31/07/2018"/>
    <n v="5"/>
    <n v="258"/>
    <x v="3"/>
    <s v="chèque"/>
    <s v="oui"/>
    <s v="non"/>
    <n v="3"/>
    <s v="oui"/>
    <s v="ElliottVinson"/>
    <x v="0"/>
    <n v="5"/>
  </r>
  <r>
    <s v="LuneaHolland@gmail.com"/>
    <s v="24/02/2018"/>
    <n v="9"/>
    <n v="423"/>
    <x v="3"/>
    <s v="chèque"/>
    <s v="non"/>
    <s v="oui"/>
    <n v="1"/>
    <s v="non"/>
    <s v="LuneaHolland"/>
    <x v="4"/>
    <n v="1"/>
  </r>
  <r>
    <s v="DamonEllis@gmail.com"/>
    <s v="01/10/2018"/>
    <n v="5"/>
    <n v="498"/>
    <x v="3"/>
    <s v="espèces"/>
    <s v="oui"/>
    <s v="oui"/>
    <n v="8"/>
    <s v="non"/>
    <s v="DamonEllis"/>
    <x v="4"/>
    <n v="1"/>
  </r>
  <r>
    <s v="IraDixon@gmail.com"/>
    <s v="07/09/2018"/>
    <n v="9"/>
    <n v="171"/>
    <x v="4"/>
    <s v="cartedecrédit"/>
    <s v="oui"/>
    <s v="non"/>
    <n v="2"/>
    <s v="oui"/>
    <s v="IraDixon"/>
    <x v="0"/>
    <n v="5"/>
  </r>
  <r>
    <s v="ToddMcbride@gmail.com"/>
    <s v="05/10/2018"/>
    <n v="1"/>
    <n v="39"/>
    <x v="4"/>
    <s v="chèque"/>
    <s v="oui"/>
    <s v="oui"/>
    <n v="6"/>
    <s v="oui"/>
    <s v="ToddMcbride"/>
    <x v="2"/>
    <n v="4"/>
  </r>
  <r>
    <s v="HasadSutton@gmail.com"/>
    <s v="13/07/2018"/>
    <n v="1"/>
    <n v="15"/>
    <x v="4"/>
    <s v="espèces"/>
    <s v="non"/>
    <s v="non"/>
    <n v="9"/>
    <s v="non"/>
    <s v="HasadSutton"/>
    <x v="3"/>
    <n v="2"/>
  </r>
  <r>
    <s v="GabrielStevens@gmail.com"/>
    <s v="18/05/2018"/>
    <n v="8"/>
    <n v="170"/>
    <x v="4"/>
    <s v="chèque"/>
    <s v="oui"/>
    <s v="oui"/>
    <n v="8"/>
    <s v="non"/>
    <s v="GabrielStevens"/>
    <x v="2"/>
    <n v="3"/>
  </r>
  <r>
    <s v="ValentineCastillo@gmail.com"/>
    <s v="16/07/2018"/>
    <n v="1"/>
    <n v="352"/>
    <x v="4"/>
    <s v="cartedecrédit"/>
    <s v="oui"/>
    <s v="non"/>
    <n v="9"/>
    <s v="oui"/>
    <s v="ValentineCastillo"/>
    <x v="3"/>
    <n v="3"/>
  </r>
  <r>
    <s v="RobinSullivan@gmail.com"/>
    <s v="07/04/2018"/>
    <n v="7"/>
    <n v="490"/>
    <x v="4"/>
    <s v="espèces"/>
    <s v="non"/>
    <s v="non"/>
    <n v="1"/>
    <s v="oui"/>
    <s v="RobinSullivan"/>
    <x v="0"/>
    <n v="6"/>
  </r>
  <r>
    <s v="XenosSheppard@gmail.com"/>
    <s v="17/05/2018"/>
    <n v="10"/>
    <n v="133"/>
    <x v="4"/>
    <s v="espèces"/>
    <s v="non"/>
    <s v="non"/>
    <n v="2"/>
    <s v="oui"/>
    <s v="XenosSheppard"/>
    <x v="1"/>
    <n v="3"/>
  </r>
  <r>
    <s v="EzraSutton@gmail.com"/>
    <s v="26/09/2018"/>
    <n v="1"/>
    <n v="43"/>
    <x v="4"/>
    <s v="chèque"/>
    <s v="non"/>
    <s v="oui"/>
    <n v="2"/>
    <s v="non"/>
    <s v="EzraSutton"/>
    <x v="3"/>
    <n v="4"/>
  </r>
  <r>
    <s v="LeeHull@gmail.com"/>
    <s v="22/08/2018"/>
    <n v="4"/>
    <n v="219"/>
    <x v="4"/>
    <s v="cartedecrédit"/>
    <s v="oui"/>
    <s v="non"/>
    <n v="7"/>
    <s v="non"/>
    <s v="LeeHull"/>
    <x v="0"/>
    <n v="4"/>
  </r>
  <r>
    <s v="RhodaRusso@gmail.com"/>
    <s v="06/09/2018"/>
    <n v="8"/>
    <n v="77"/>
    <x v="4"/>
    <s v="chèque"/>
    <s v="oui"/>
    <s v="non"/>
    <n v="5"/>
    <s v="oui"/>
    <s v="RhodaRusso"/>
    <x v="1"/>
    <n v="4"/>
  </r>
  <r>
    <s v="KuameObrien@gmail.com"/>
    <s v="11/06/2018"/>
    <n v="1"/>
    <n v="238"/>
    <x v="4"/>
    <s v="chèque"/>
    <s v="non"/>
    <s v="oui"/>
    <n v="6"/>
    <s v="non"/>
    <s v="KuameObrien"/>
    <x v="0"/>
    <n v="7"/>
  </r>
  <r>
    <s v="SoniaWhitney@gmail.com"/>
    <s v="16/07/2018"/>
    <n v="10"/>
    <n v="326"/>
    <x v="4"/>
    <s v="espèces"/>
    <s v="non"/>
    <s v="oui"/>
    <n v="4"/>
    <s v="oui"/>
    <s v="SoniaWhitney"/>
    <x v="3"/>
    <n v="1"/>
  </r>
  <r>
    <s v="MaceyMerritt@gmail.com"/>
    <s v="19/02/2018"/>
    <n v="8"/>
    <n v="291"/>
    <x v="4"/>
    <s v="cartedecrédit"/>
    <s v="oui"/>
    <s v="oui"/>
    <n v="2"/>
    <s v="oui"/>
    <s v="MaceyMerritt"/>
    <x v="4"/>
    <n v="2"/>
  </r>
  <r>
    <s v="FlynnVelazquez@gmail.com"/>
    <s v="22/02/2018"/>
    <n v="1"/>
    <n v="490"/>
    <x v="4"/>
    <s v="cartedecrédit"/>
    <s v="oui"/>
    <s v="oui"/>
    <n v="8"/>
    <s v="non"/>
    <s v="FlynnVelazquez"/>
    <x v="3"/>
    <n v="0"/>
  </r>
  <r>
    <s v="NobleBauer@gmail.com"/>
    <s v="15/11/2018"/>
    <n v="4"/>
    <n v="286"/>
    <x v="4"/>
    <s v="chèque"/>
    <s v="non"/>
    <s v="oui"/>
    <n v="1"/>
    <s v="non"/>
    <s v="NobleBauer"/>
    <x v="3"/>
    <n v="3"/>
  </r>
  <r>
    <s v="ReaganEstrada@gmail.com"/>
    <s v="29/05/2018"/>
    <n v="2"/>
    <n v="441"/>
    <x v="4"/>
    <s v="chèque"/>
    <s v="non"/>
    <s v="non"/>
    <n v="6"/>
    <s v="non"/>
    <s v="ReaganEstrada"/>
    <x v="4"/>
    <n v="7"/>
  </r>
  <r>
    <s v="IngaKramer@gmail.com"/>
    <s v="22/11/2018"/>
    <n v="10"/>
    <n v="366"/>
    <x v="5"/>
    <s v="chèque"/>
    <s v="non"/>
    <s v="oui"/>
    <n v="1"/>
    <s v="oui"/>
    <s v="IngaKramer"/>
    <x v="3"/>
    <n v="3"/>
  </r>
  <r>
    <s v="LinusBradley@gmail.com"/>
    <s v="25/03/2018"/>
    <n v="6"/>
    <n v="241"/>
    <x v="5"/>
    <s v="cartedecrédit"/>
    <s v="oui"/>
    <s v="non"/>
    <n v="2"/>
    <s v="oui"/>
    <s v="LinusBradley"/>
    <x v="3"/>
    <n v="7"/>
  </r>
  <r>
    <s v="CraigRichmond@gmail.com"/>
    <s v="16/11/2018"/>
    <n v="10"/>
    <n v="477"/>
    <x v="5"/>
    <s v="espèces"/>
    <s v="oui"/>
    <s v="oui"/>
    <n v="8"/>
    <s v="oui"/>
    <s v="CraigRichmond"/>
    <x v="3"/>
    <n v="0"/>
  </r>
  <r>
    <s v="GradyOdonnell@gmail.com"/>
    <s v="22/04/2018"/>
    <n v="10"/>
    <n v="156"/>
    <x v="5"/>
    <s v="cartedecrédit"/>
    <s v="oui"/>
    <s v="non"/>
    <n v="7"/>
    <s v="non"/>
    <s v="GradyOdonnell"/>
    <x v="2"/>
    <n v="7"/>
  </r>
  <r>
    <s v="HayfaTucker@gmail.com"/>
    <s v="13/10/2018"/>
    <n v="4"/>
    <n v="321"/>
    <x v="5"/>
    <s v="cartedecrédit"/>
    <s v="oui"/>
    <s v="oui"/>
    <n v="7"/>
    <s v="non"/>
    <s v="HayfaTucker"/>
    <x v="3"/>
    <n v="3"/>
  </r>
  <r>
    <s v="OliviaHampton@gmail.com"/>
    <s v="17/10/2018"/>
    <n v="7"/>
    <n v="373"/>
    <x v="5"/>
    <s v="cartedecrédit"/>
    <s v="non"/>
    <s v="non"/>
    <n v="5"/>
    <s v="non"/>
    <s v="OliviaHampton"/>
    <x v="2"/>
    <n v="0"/>
  </r>
  <r>
    <s v="RaphaelHicks@gmail.com"/>
    <s v="07/09/2018"/>
    <n v="8"/>
    <n v="149"/>
    <x v="5"/>
    <s v="espèces"/>
    <s v="non"/>
    <s v="oui"/>
    <n v="5"/>
    <s v="non"/>
    <s v="RaphaelHicks"/>
    <x v="0"/>
    <n v="3"/>
  </r>
  <r>
    <s v="KirbyHarrell@gmail.com"/>
    <s v="10/03/2018"/>
    <n v="1"/>
    <n v="344"/>
    <x v="5"/>
    <s v="chèque"/>
    <s v="oui"/>
    <s v="oui"/>
    <n v="3"/>
    <s v="oui"/>
    <s v="KirbyHarrell"/>
    <x v="0"/>
    <n v="2"/>
  </r>
  <r>
    <s v="UriahMerritt@gmail.com"/>
    <s v="01/12/2018"/>
    <n v="9"/>
    <n v="300"/>
    <x v="5"/>
    <s v="cartedecrédit"/>
    <s v="oui"/>
    <s v="oui"/>
    <n v="7"/>
    <s v="oui"/>
    <s v="UriahMerritt"/>
    <x v="0"/>
    <n v="0"/>
  </r>
  <r>
    <s v="MelanieCooke@gmail.com"/>
    <s v="30/06/2018"/>
    <n v="10"/>
    <n v="138"/>
    <x v="5"/>
    <s v="cartedecrédit"/>
    <s v="oui"/>
    <s v="oui"/>
    <n v="6"/>
    <s v="oui"/>
    <s v="MelanieCooke"/>
    <x v="4"/>
    <n v="0"/>
  </r>
  <r>
    <s v="HaleyBarlow@gmail.com"/>
    <s v="10/10/2018"/>
    <n v="5"/>
    <n v="185"/>
    <x v="5"/>
    <s v="cartedecrédit"/>
    <s v="oui"/>
    <s v="oui"/>
    <n v="10"/>
    <s v="non"/>
    <s v="HaleyBarlow"/>
    <x v="0"/>
    <n v="4"/>
  </r>
  <r>
    <s v="RinaJefferson@gmail.com"/>
    <s v="17/09/2018"/>
    <n v="10"/>
    <n v="152"/>
    <x v="5"/>
    <s v="cartedecrédit"/>
    <s v="oui"/>
    <s v="oui"/>
    <n v="10"/>
    <s v="oui"/>
    <s v="RinaJefferson"/>
    <x v="3"/>
    <n v="0"/>
  </r>
  <r>
    <s v="XavierSalas@gmail.com"/>
    <s v="06/05/2018"/>
    <n v="8"/>
    <n v="350"/>
    <x v="5"/>
    <s v="espèces"/>
    <s v="non"/>
    <s v="non"/>
    <n v="6"/>
    <s v="non"/>
    <s v="XavierSalas"/>
    <x v="1"/>
    <n v="5"/>
  </r>
  <r>
    <s v="LesleyHuff@gmail.com"/>
    <s v="15/12/2018"/>
    <n v="6"/>
    <n v="60"/>
    <x v="5"/>
    <s v="cartedecrédit"/>
    <s v="oui"/>
    <s v="non"/>
    <n v="7"/>
    <s v="non"/>
    <s v="LesleyHuff"/>
    <x v="4"/>
    <n v="6"/>
  </r>
  <r>
    <s v="LevWhitley@gmail.com"/>
    <s v="10/08/2018"/>
    <n v="3"/>
    <n v="381"/>
    <x v="6"/>
    <s v="cartedecrédit"/>
    <s v="oui"/>
    <s v="non"/>
    <n v="6"/>
    <s v="oui"/>
    <s v="LevWhitley"/>
    <x v="4"/>
    <n v="2"/>
  </r>
  <r>
    <s v="HardingHopkins@gmail.com"/>
    <s v="19/07/2018"/>
    <n v="7"/>
    <n v="419"/>
    <x v="6"/>
    <s v="chèque"/>
    <s v="non"/>
    <s v="non"/>
    <n v="10"/>
    <s v="non"/>
    <s v="HardingHopkins"/>
    <x v="3"/>
    <n v="5"/>
  </r>
  <r>
    <s v="MarshallRosa@gmail.com"/>
    <s v="04/11/2018"/>
    <n v="7"/>
    <n v="340"/>
    <x v="6"/>
    <s v="chèque"/>
    <s v="oui"/>
    <s v="non"/>
    <n v="10"/>
    <s v="oui"/>
    <s v="MarshallRosa"/>
    <x v="3"/>
    <n v="6"/>
  </r>
  <r>
    <s v="IvanDillard@gmail.com"/>
    <s v="29/11/2018"/>
    <n v="2"/>
    <n v="471"/>
    <x v="6"/>
    <s v="espèces"/>
    <s v="non"/>
    <s v="non"/>
    <n v="1"/>
    <s v="non"/>
    <s v="IvanDillard"/>
    <x v="2"/>
    <n v="1"/>
  </r>
  <r>
    <s v="AllegraSingleton@gmail.com"/>
    <s v="11/12/2018"/>
    <n v="8"/>
    <n v="355"/>
    <x v="6"/>
    <s v="chèque"/>
    <s v="non"/>
    <s v="non"/>
    <n v="5"/>
    <s v="oui"/>
    <s v="AllegraSingleton"/>
    <x v="4"/>
    <n v="0"/>
  </r>
  <r>
    <s v="SebastianMichael@gmail.com"/>
    <s v="06/06/2018"/>
    <n v="7"/>
    <n v="441"/>
    <x v="6"/>
    <s v="cartedecrédit"/>
    <s v="non"/>
    <s v="non"/>
    <n v="7"/>
    <s v="non"/>
    <s v="SebastianMichael"/>
    <x v="0"/>
    <n v="7"/>
  </r>
  <r>
    <s v="JasminePalmer@gmail.com"/>
    <s v="18/03/2018"/>
    <n v="8"/>
    <n v="161"/>
    <x v="6"/>
    <s v="cartedecrédit"/>
    <s v="non"/>
    <s v="non"/>
    <n v="9"/>
    <s v="oui"/>
    <s v="JasminePalmer"/>
    <x v="2"/>
    <n v="6"/>
  </r>
  <r>
    <m/>
    <m/>
    <m/>
    <m/>
    <x v="7"/>
    <m/>
    <m/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F7451-014E-4D8C-BA39-7F2A562261DA}" name="PivotTable3" cacheId="9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9">
  <location ref="O2:W9" firstHeaderRow="1" firstDataRow="2" firstDataCol="1"/>
  <pivotFields count="13">
    <pivotField showAll="0"/>
    <pivotField showAll="0"/>
    <pivotField showAll="0"/>
    <pivotField showAll="0"/>
    <pivotField axis="axisCol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4"/>
        <item x="2"/>
        <item x="3"/>
        <item x="0"/>
        <item x="5"/>
        <item t="default"/>
      </items>
    </pivotField>
    <pivotField dataField="1"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Nombred'enfants" fld="12" baseField="0" baseItem="0"/>
  </dataFields>
  <chartFormats count="7"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1"/>
  <sheetViews>
    <sheetView tabSelected="1" topLeftCell="I1" workbookViewId="0">
      <selection activeCell="U22" sqref="U22"/>
    </sheetView>
  </sheetViews>
  <sheetFormatPr defaultColWidth="11.42578125" defaultRowHeight="15" x14ac:dyDescent="0.25"/>
  <cols>
    <col min="1" max="1" width="32.85546875" bestFit="1" customWidth="1"/>
    <col min="3" max="3" width="16.5703125" bestFit="1" customWidth="1"/>
    <col min="4" max="4" width="10.7109375" bestFit="1" customWidth="1"/>
    <col min="5" max="5" width="10.85546875" bestFit="1" customWidth="1"/>
    <col min="6" max="6" width="17.140625" bestFit="1" customWidth="1"/>
    <col min="7" max="7" width="14.5703125" bestFit="1" customWidth="1"/>
    <col min="8" max="8" width="15.85546875" bestFit="1" customWidth="1"/>
    <col min="9" max="9" width="21.7109375" bestFit="1" customWidth="1"/>
    <col min="10" max="10" width="34.7109375" bestFit="1" customWidth="1"/>
    <col min="11" max="11" width="21.7109375" bestFit="1" customWidth="1"/>
    <col min="12" max="12" width="12.5703125" bestFit="1" customWidth="1"/>
    <col min="13" max="13" width="16.7109375" bestFit="1" customWidth="1"/>
    <col min="15" max="15" width="23.7109375" bestFit="1" customWidth="1"/>
    <col min="16" max="16" width="16.28515625" bestFit="1" customWidth="1"/>
    <col min="17" max="17" width="10.5703125" bestFit="1" customWidth="1"/>
    <col min="18" max="18" width="10.7109375" bestFit="1" customWidth="1"/>
    <col min="19" max="19" width="6.140625" bestFit="1" customWidth="1"/>
    <col min="20" max="20" width="8.7109375" bestFit="1" customWidth="1"/>
    <col min="21" max="21" width="5.5703125" bestFit="1" customWidth="1"/>
    <col min="22" max="22" width="10.85546875" bestFit="1" customWidth="1"/>
    <col min="23" max="23" width="11.28515625" bestFit="1" customWidth="1"/>
  </cols>
  <sheetData>
    <row r="1" spans="1:23" x14ac:dyDescent="0.25">
      <c r="A1" t="s">
        <v>202</v>
      </c>
      <c r="B1" t="s">
        <v>88</v>
      </c>
      <c r="C1" t="s">
        <v>90</v>
      </c>
      <c r="D1" t="s">
        <v>91</v>
      </c>
      <c r="E1" t="s">
        <v>0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tr">
        <f>VLOOKUP($A1,Données2!$A$1:$D$91,2,FALSE)</f>
        <v>Nomclient</v>
      </c>
      <c r="L1" t="str">
        <f>VLOOKUP($A1,Données2!$A$1:$D$91,3,FALSE)</f>
        <v>Statutmarital</v>
      </c>
      <c r="M1" t="str">
        <f>VLOOKUP($A1,Données2!$A$1:$D$91,4,FALSE)</f>
        <v>Nombred'enfants</v>
      </c>
    </row>
    <row r="2" spans="1:23" x14ac:dyDescent="0.25">
      <c r="A2" t="s">
        <v>203</v>
      </c>
      <c r="B2" t="s">
        <v>12</v>
      </c>
      <c r="C2">
        <v>6</v>
      </c>
      <c r="D2">
        <v>262</v>
      </c>
      <c r="E2" t="s">
        <v>100</v>
      </c>
      <c r="F2" t="s">
        <v>101</v>
      </c>
      <c r="G2" t="s">
        <v>102</v>
      </c>
      <c r="H2" t="s">
        <v>102</v>
      </c>
      <c r="I2">
        <v>6</v>
      </c>
      <c r="J2" t="s">
        <v>102</v>
      </c>
      <c r="K2" t="str">
        <f>VLOOKUP($A2,Données2!$A$1:$D$91,2,FALSE)</f>
        <v>GemmaRush</v>
      </c>
      <c r="L2" t="str">
        <f>VLOOKUP($A2,Données2!$A$1:$D$91,3,FALSE)</f>
        <v>Marié</v>
      </c>
      <c r="M2">
        <f>VLOOKUP($A2,Données2!$A$1:$D$91,4,FALSE)</f>
        <v>4</v>
      </c>
      <c r="O2" s="2" t="s">
        <v>295</v>
      </c>
      <c r="P2" s="2" t="s">
        <v>296</v>
      </c>
    </row>
    <row r="3" spans="1:23" x14ac:dyDescent="0.25">
      <c r="A3" t="s">
        <v>204</v>
      </c>
      <c r="B3" t="s">
        <v>14</v>
      </c>
      <c r="C3">
        <v>6</v>
      </c>
      <c r="D3">
        <v>131</v>
      </c>
      <c r="E3" t="s">
        <v>100</v>
      </c>
      <c r="F3" t="s">
        <v>101</v>
      </c>
      <c r="G3" t="s">
        <v>102</v>
      </c>
      <c r="H3" t="s">
        <v>102</v>
      </c>
      <c r="I3">
        <v>1</v>
      </c>
      <c r="J3" t="s">
        <v>102</v>
      </c>
      <c r="K3" t="str">
        <f>VLOOKUP($A3,Données2!$A$1:$D$91,2,FALSE)</f>
        <v>MaryYates</v>
      </c>
      <c r="L3" t="str">
        <f>VLOOKUP($A3,Données2!$A$1:$D$91,3,FALSE)</f>
        <v>Autre</v>
      </c>
      <c r="M3">
        <f>VLOOKUP($A3,Données2!$A$1:$D$91,4,FALSE)</f>
        <v>0</v>
      </c>
      <c r="O3" s="2" t="s">
        <v>293</v>
      </c>
      <c r="P3" t="s">
        <v>100</v>
      </c>
      <c r="Q3" t="s">
        <v>124</v>
      </c>
      <c r="R3" t="s">
        <v>135</v>
      </c>
      <c r="S3" t="s">
        <v>152</v>
      </c>
      <c r="T3" t="s">
        <v>163</v>
      </c>
      <c r="U3" t="s">
        <v>180</v>
      </c>
      <c r="V3" t="s">
        <v>195</v>
      </c>
      <c r="W3" t="s">
        <v>294</v>
      </c>
    </row>
    <row r="4" spans="1:23" x14ac:dyDescent="0.25">
      <c r="A4" t="s">
        <v>205</v>
      </c>
      <c r="B4" t="s">
        <v>19</v>
      </c>
      <c r="C4">
        <v>2</v>
      </c>
      <c r="D4">
        <v>209</v>
      </c>
      <c r="E4" t="s">
        <v>100</v>
      </c>
      <c r="F4" t="s">
        <v>105</v>
      </c>
      <c r="G4" t="s">
        <v>106</v>
      </c>
      <c r="H4" t="s">
        <v>106</v>
      </c>
      <c r="I4">
        <v>2</v>
      </c>
      <c r="J4" t="s">
        <v>106</v>
      </c>
      <c r="K4" t="str">
        <f>VLOOKUP($A4,Données2!$A$1:$D$91,2,FALSE)</f>
        <v>BertWheeler</v>
      </c>
      <c r="L4" t="str">
        <f>VLOOKUP($A4,Données2!$A$1:$D$91,3,FALSE)</f>
        <v>Divorcé</v>
      </c>
      <c r="M4">
        <f>VLOOKUP($A4,Données2!$A$1:$D$91,4,FALSE)</f>
        <v>2</v>
      </c>
      <c r="O4" s="3" t="s">
        <v>4</v>
      </c>
      <c r="P4" s="1">
        <v>9</v>
      </c>
      <c r="Q4" s="1">
        <v>12</v>
      </c>
      <c r="R4" s="1">
        <v>13</v>
      </c>
      <c r="S4" s="1">
        <v>3</v>
      </c>
      <c r="T4" s="1">
        <v>7</v>
      </c>
      <c r="U4" s="1">
        <v>5</v>
      </c>
      <c r="V4" s="1">
        <v>0</v>
      </c>
      <c r="W4" s="1">
        <v>49</v>
      </c>
    </row>
    <row r="5" spans="1:23" x14ac:dyDescent="0.25">
      <c r="A5" t="s">
        <v>206</v>
      </c>
      <c r="B5" t="s">
        <v>32</v>
      </c>
      <c r="C5">
        <v>10</v>
      </c>
      <c r="D5">
        <v>162</v>
      </c>
      <c r="E5" t="s">
        <v>100</v>
      </c>
      <c r="F5" t="s">
        <v>108</v>
      </c>
      <c r="G5" t="s">
        <v>106</v>
      </c>
      <c r="H5" t="s">
        <v>102</v>
      </c>
      <c r="I5">
        <v>5</v>
      </c>
      <c r="J5" t="s">
        <v>106</v>
      </c>
      <c r="K5" t="str">
        <f>VLOOKUP($A5,Données2!$A$1:$D$91,2,FALSE)</f>
        <v>JeanetteMoses</v>
      </c>
      <c r="L5" t="str">
        <f>VLOOKUP($A5,Données2!$A$1:$D$91,3,FALSE)</f>
        <v>Encouple</v>
      </c>
      <c r="M5">
        <f>VLOOKUP($A5,Données2!$A$1:$D$91,4,FALSE)</f>
        <v>4</v>
      </c>
      <c r="O5" s="3" t="s">
        <v>9</v>
      </c>
      <c r="P5" s="1">
        <v>0</v>
      </c>
      <c r="Q5" s="1">
        <v>3</v>
      </c>
      <c r="R5" s="1">
        <v>8</v>
      </c>
      <c r="S5" s="1">
        <v>2</v>
      </c>
      <c r="T5" s="1">
        <v>9</v>
      </c>
      <c r="U5" s="1">
        <v>6</v>
      </c>
      <c r="V5" s="1">
        <v>2</v>
      </c>
      <c r="W5" s="1">
        <v>30</v>
      </c>
    </row>
    <row r="6" spans="1:23" x14ac:dyDescent="0.25">
      <c r="A6" t="s">
        <v>207</v>
      </c>
      <c r="B6" t="s">
        <v>37</v>
      </c>
      <c r="C6">
        <v>1</v>
      </c>
      <c r="D6">
        <v>29</v>
      </c>
      <c r="E6" t="s">
        <v>100</v>
      </c>
      <c r="F6" t="s">
        <v>101</v>
      </c>
      <c r="G6" t="s">
        <v>102</v>
      </c>
      <c r="H6" t="s">
        <v>102</v>
      </c>
      <c r="I6">
        <v>2</v>
      </c>
      <c r="J6" t="s">
        <v>102</v>
      </c>
      <c r="K6" t="str">
        <f>VLOOKUP($A6,Données2!$A$1:$D$91,2,FALSE)</f>
        <v>LanceDudley</v>
      </c>
      <c r="L6" t="str">
        <f>VLOOKUP($A6,Données2!$A$1:$D$91,3,FALSE)</f>
        <v>Célibataire</v>
      </c>
      <c r="M6">
        <f>VLOOKUP($A6,Données2!$A$1:$D$91,4,FALSE)</f>
        <v>0</v>
      </c>
      <c r="O6" s="3" t="s">
        <v>2</v>
      </c>
      <c r="P6" s="1">
        <v>6</v>
      </c>
      <c r="Q6" s="1">
        <v>11</v>
      </c>
      <c r="R6" s="1">
        <v>16</v>
      </c>
      <c r="S6" s="1">
        <v>8</v>
      </c>
      <c r="T6" s="1">
        <v>7</v>
      </c>
      <c r="U6" s="1">
        <v>7</v>
      </c>
      <c r="V6" s="1">
        <v>7</v>
      </c>
      <c r="W6" s="1">
        <v>62</v>
      </c>
    </row>
    <row r="7" spans="1:23" x14ac:dyDescent="0.25">
      <c r="A7" t="s">
        <v>208</v>
      </c>
      <c r="B7" t="s">
        <v>41</v>
      </c>
      <c r="C7">
        <v>7</v>
      </c>
      <c r="D7">
        <v>314</v>
      </c>
      <c r="E7" t="s">
        <v>100</v>
      </c>
      <c r="F7" t="s">
        <v>108</v>
      </c>
      <c r="G7" t="s">
        <v>102</v>
      </c>
      <c r="H7" t="s">
        <v>102</v>
      </c>
      <c r="I7">
        <v>2</v>
      </c>
      <c r="J7" t="s">
        <v>106</v>
      </c>
      <c r="K7" t="str">
        <f>VLOOKUP($A7,Données2!$A$1:$D$91,2,FALSE)</f>
        <v>IngridCalderon</v>
      </c>
      <c r="L7" t="str">
        <f>VLOOKUP($A7,Données2!$A$1:$D$91,3,FALSE)</f>
        <v>Divorcé</v>
      </c>
      <c r="M7">
        <f>VLOOKUP($A7,Données2!$A$1:$D$91,4,FALSE)</f>
        <v>2</v>
      </c>
      <c r="O7" s="3" t="s">
        <v>109</v>
      </c>
      <c r="P7" s="1">
        <v>11</v>
      </c>
      <c r="Q7" s="1">
        <v>6</v>
      </c>
      <c r="R7" s="1">
        <v>15</v>
      </c>
      <c r="S7" s="1">
        <v>5</v>
      </c>
      <c r="T7" s="1">
        <v>13</v>
      </c>
      <c r="U7" s="1">
        <v>13</v>
      </c>
      <c r="V7" s="1">
        <v>11</v>
      </c>
      <c r="W7" s="1">
        <v>74</v>
      </c>
    </row>
    <row r="8" spans="1:23" x14ac:dyDescent="0.25">
      <c r="A8" t="s">
        <v>209</v>
      </c>
      <c r="B8" t="s">
        <v>48</v>
      </c>
      <c r="C8">
        <v>7</v>
      </c>
      <c r="D8">
        <v>209</v>
      </c>
      <c r="E8" t="s">
        <v>100</v>
      </c>
      <c r="F8" t="s">
        <v>101</v>
      </c>
      <c r="G8" t="s">
        <v>106</v>
      </c>
      <c r="H8" t="s">
        <v>106</v>
      </c>
      <c r="I8">
        <v>8</v>
      </c>
      <c r="J8" t="s">
        <v>102</v>
      </c>
      <c r="K8" t="str">
        <f>VLOOKUP($A8,Données2!$A$1:$D$91,2,FALSE)</f>
        <v>ArdenDoyle</v>
      </c>
      <c r="L8" t="str">
        <f>VLOOKUP($A8,Données2!$A$1:$D$91,3,FALSE)</f>
        <v>Marié</v>
      </c>
      <c r="M8">
        <f>VLOOKUP($A8,Données2!$A$1:$D$91,4,FALSE)</f>
        <v>6</v>
      </c>
      <c r="O8" s="3" t="s">
        <v>7</v>
      </c>
      <c r="P8" s="1">
        <v>23</v>
      </c>
      <c r="Q8" s="1">
        <v>2</v>
      </c>
      <c r="R8" s="1">
        <v>13</v>
      </c>
      <c r="S8" s="1">
        <v>12</v>
      </c>
      <c r="T8" s="1">
        <v>22</v>
      </c>
      <c r="U8" s="1">
        <v>9</v>
      </c>
      <c r="V8" s="1">
        <v>7</v>
      </c>
      <c r="W8" s="1">
        <v>88</v>
      </c>
    </row>
    <row r="9" spans="1:23" x14ac:dyDescent="0.25">
      <c r="A9" t="s">
        <v>210</v>
      </c>
      <c r="B9" t="s">
        <v>46</v>
      </c>
      <c r="C9">
        <v>10</v>
      </c>
      <c r="D9">
        <v>188</v>
      </c>
      <c r="E9" t="s">
        <v>100</v>
      </c>
      <c r="F9" t="s">
        <v>105</v>
      </c>
      <c r="G9" t="s">
        <v>106</v>
      </c>
      <c r="H9" t="s">
        <v>102</v>
      </c>
      <c r="I9">
        <v>8</v>
      </c>
      <c r="J9" t="s">
        <v>106</v>
      </c>
      <c r="K9" t="str">
        <f>VLOOKUP($A9,Données2!$A$1:$D$91,2,FALSE)</f>
        <v>AristotleRobertson</v>
      </c>
      <c r="L9" t="str">
        <f>VLOOKUP($A9,Données2!$A$1:$D$91,3,FALSE)</f>
        <v>Encouple</v>
      </c>
      <c r="M9">
        <f>VLOOKUP($A9,Données2!$A$1:$D$91,4,FALSE)</f>
        <v>0</v>
      </c>
      <c r="O9" s="3" t="s">
        <v>294</v>
      </c>
      <c r="P9" s="1">
        <v>49</v>
      </c>
      <c r="Q9" s="1">
        <v>34</v>
      </c>
      <c r="R9" s="1">
        <v>65</v>
      </c>
      <c r="S9" s="1">
        <v>30</v>
      </c>
      <c r="T9" s="1">
        <v>58</v>
      </c>
      <c r="U9" s="1">
        <v>40</v>
      </c>
      <c r="V9" s="1">
        <v>27</v>
      </c>
      <c r="W9" s="1">
        <v>303</v>
      </c>
    </row>
    <row r="10" spans="1:23" x14ac:dyDescent="0.25">
      <c r="A10" t="s">
        <v>211</v>
      </c>
      <c r="B10" t="s">
        <v>53</v>
      </c>
      <c r="C10">
        <v>8</v>
      </c>
      <c r="D10">
        <v>394</v>
      </c>
      <c r="E10" t="s">
        <v>100</v>
      </c>
      <c r="F10" t="s">
        <v>105</v>
      </c>
      <c r="G10" t="s">
        <v>102</v>
      </c>
      <c r="H10" t="s">
        <v>106</v>
      </c>
      <c r="I10">
        <v>5</v>
      </c>
      <c r="J10" t="s">
        <v>106</v>
      </c>
      <c r="K10" t="str">
        <f>VLOOKUP($A10,Données2!$A$1:$D$91,2,FALSE)</f>
        <v>RebeccaPaul</v>
      </c>
      <c r="L10" t="str">
        <f>VLOOKUP($A10,Données2!$A$1:$D$91,3,FALSE)</f>
        <v>Encouple</v>
      </c>
      <c r="M10">
        <f>VLOOKUP($A10,Données2!$A$1:$D$91,4,FALSE)</f>
        <v>0</v>
      </c>
    </row>
    <row r="11" spans="1:23" x14ac:dyDescent="0.25">
      <c r="A11" t="s">
        <v>212</v>
      </c>
      <c r="B11" t="s">
        <v>54</v>
      </c>
      <c r="C11">
        <v>1</v>
      </c>
      <c r="D11">
        <v>105</v>
      </c>
      <c r="E11" t="s">
        <v>100</v>
      </c>
      <c r="F11" t="s">
        <v>108</v>
      </c>
      <c r="G11" t="s">
        <v>106</v>
      </c>
      <c r="H11" t="s">
        <v>106</v>
      </c>
      <c r="I11">
        <v>9</v>
      </c>
      <c r="J11" t="s">
        <v>102</v>
      </c>
      <c r="K11" t="str">
        <f>VLOOKUP($A11,Données2!$A$1:$D$91,2,FALSE)</f>
        <v>MeghanSnider</v>
      </c>
      <c r="L11" t="str">
        <f>VLOOKUP($A11,Données2!$A$1:$D$91,3,FALSE)</f>
        <v>Encouple</v>
      </c>
      <c r="M11">
        <f>VLOOKUP($A11,Données2!$A$1:$D$91,4,FALSE)</f>
        <v>0</v>
      </c>
    </row>
    <row r="12" spans="1:23" x14ac:dyDescent="0.25">
      <c r="A12" t="s">
        <v>213</v>
      </c>
      <c r="B12" t="s">
        <v>60</v>
      </c>
      <c r="C12">
        <v>8</v>
      </c>
      <c r="D12">
        <v>194</v>
      </c>
      <c r="E12" t="s">
        <v>100</v>
      </c>
      <c r="F12" t="s">
        <v>105</v>
      </c>
      <c r="G12" t="s">
        <v>106</v>
      </c>
      <c r="H12" t="s">
        <v>106</v>
      </c>
      <c r="I12">
        <v>10</v>
      </c>
      <c r="J12" t="s">
        <v>102</v>
      </c>
      <c r="K12" t="str">
        <f>VLOOKUP($A12,Données2!$A$1:$D$91,2,FALSE)</f>
        <v>ColtHester</v>
      </c>
      <c r="L12" t="str">
        <f>VLOOKUP($A12,Données2!$A$1:$D$91,3,FALSE)</f>
        <v>Marié</v>
      </c>
      <c r="M12">
        <f>VLOOKUP($A12,Données2!$A$1:$D$91,4,FALSE)</f>
        <v>7</v>
      </c>
    </row>
    <row r="13" spans="1:23" x14ac:dyDescent="0.25">
      <c r="A13" t="s">
        <v>214</v>
      </c>
      <c r="B13" t="s">
        <v>62</v>
      </c>
      <c r="C13">
        <v>1</v>
      </c>
      <c r="D13">
        <v>128</v>
      </c>
      <c r="E13" t="s">
        <v>100</v>
      </c>
      <c r="F13" t="s">
        <v>101</v>
      </c>
      <c r="G13" t="s">
        <v>106</v>
      </c>
      <c r="H13" t="s">
        <v>102</v>
      </c>
      <c r="I13">
        <v>2</v>
      </c>
      <c r="J13" t="s">
        <v>106</v>
      </c>
      <c r="K13" t="str">
        <f>VLOOKUP($A13,Données2!$A$1:$D$91,2,FALSE)</f>
        <v>SierraKlein</v>
      </c>
      <c r="L13" t="str">
        <f>VLOOKUP($A13,Données2!$A$1:$D$91,3,FALSE)</f>
        <v>Autre</v>
      </c>
      <c r="M13">
        <f>VLOOKUP($A13,Données2!$A$1:$D$91,4,FALSE)</f>
        <v>7</v>
      </c>
    </row>
    <row r="14" spans="1:23" x14ac:dyDescent="0.25">
      <c r="A14" t="s">
        <v>215</v>
      </c>
      <c r="B14" t="s">
        <v>65</v>
      </c>
      <c r="C14">
        <v>7</v>
      </c>
      <c r="D14">
        <v>136</v>
      </c>
      <c r="E14" t="s">
        <v>100</v>
      </c>
      <c r="F14" t="s">
        <v>101</v>
      </c>
      <c r="G14" t="s">
        <v>102</v>
      </c>
      <c r="H14" t="s">
        <v>102</v>
      </c>
      <c r="I14">
        <v>2</v>
      </c>
      <c r="J14" t="s">
        <v>106</v>
      </c>
      <c r="K14" t="str">
        <f>VLOOKUP($A14,Données2!$A$1:$D$91,2,FALSE)</f>
        <v>MalcolmWebster</v>
      </c>
      <c r="L14" t="str">
        <f>VLOOKUP($A14,Données2!$A$1:$D$91,3,FALSE)</f>
        <v>Marié</v>
      </c>
      <c r="M14">
        <f>VLOOKUP($A14,Données2!$A$1:$D$91,4,FALSE)</f>
        <v>1</v>
      </c>
    </row>
    <row r="15" spans="1:23" x14ac:dyDescent="0.25">
      <c r="A15" t="s">
        <v>216</v>
      </c>
      <c r="B15" t="s">
        <v>71</v>
      </c>
      <c r="C15">
        <v>8</v>
      </c>
      <c r="D15">
        <v>203</v>
      </c>
      <c r="E15" t="s">
        <v>100</v>
      </c>
      <c r="F15" t="s">
        <v>105</v>
      </c>
      <c r="G15" t="s">
        <v>102</v>
      </c>
      <c r="H15" t="s">
        <v>106</v>
      </c>
      <c r="I15">
        <v>7</v>
      </c>
      <c r="J15" t="s">
        <v>102</v>
      </c>
      <c r="K15" t="str">
        <f>VLOOKUP($A15,Données2!$A$1:$D$91,2,FALSE)</f>
        <v>GilPickett</v>
      </c>
      <c r="L15" t="str">
        <f>VLOOKUP($A15,Données2!$A$1:$D$91,3,FALSE)</f>
        <v>Encouple</v>
      </c>
      <c r="M15">
        <f>VLOOKUP($A15,Données2!$A$1:$D$91,4,FALSE)</f>
        <v>7</v>
      </c>
    </row>
    <row r="16" spans="1:23" x14ac:dyDescent="0.25">
      <c r="A16" t="s">
        <v>217</v>
      </c>
      <c r="B16" t="s">
        <v>73</v>
      </c>
      <c r="C16">
        <v>8</v>
      </c>
      <c r="D16">
        <v>184</v>
      </c>
      <c r="E16" t="s">
        <v>100</v>
      </c>
      <c r="F16" t="s">
        <v>101</v>
      </c>
      <c r="G16" t="s">
        <v>102</v>
      </c>
      <c r="H16" t="s">
        <v>102</v>
      </c>
      <c r="I16">
        <v>10</v>
      </c>
      <c r="J16" t="s">
        <v>102</v>
      </c>
      <c r="K16" t="str">
        <f>VLOOKUP($A16,Données2!$A$1:$D$91,2,FALSE)</f>
        <v>MirandaKramer</v>
      </c>
      <c r="L16" t="str">
        <f>VLOOKUP($A16,Données2!$A$1:$D$91,3,FALSE)</f>
        <v>Divorcé</v>
      </c>
      <c r="M16">
        <f>VLOOKUP($A16,Données2!$A$1:$D$91,4,FALSE)</f>
        <v>2</v>
      </c>
    </row>
    <row r="17" spans="1:13" x14ac:dyDescent="0.25">
      <c r="A17" t="s">
        <v>218</v>
      </c>
      <c r="B17" t="s">
        <v>74</v>
      </c>
      <c r="C17">
        <v>4</v>
      </c>
      <c r="D17">
        <v>430</v>
      </c>
      <c r="E17" t="s">
        <v>100</v>
      </c>
      <c r="F17" t="s">
        <v>105</v>
      </c>
      <c r="G17" t="s">
        <v>102</v>
      </c>
      <c r="H17" t="s">
        <v>106</v>
      </c>
      <c r="I17">
        <v>6</v>
      </c>
      <c r="J17" t="s">
        <v>102</v>
      </c>
      <c r="K17" t="str">
        <f>VLOOKUP($A17,Données2!$A$1:$D$91,2,FALSE)</f>
        <v>AubreyCunningham</v>
      </c>
      <c r="L17" t="str">
        <f>VLOOKUP($A17,Données2!$A$1:$D$91,3,FALSE)</f>
        <v>Marié</v>
      </c>
      <c r="M17">
        <f>VLOOKUP($A17,Données2!$A$1:$D$91,4,FALSE)</f>
        <v>5</v>
      </c>
    </row>
    <row r="18" spans="1:13" x14ac:dyDescent="0.25">
      <c r="A18" t="s">
        <v>219</v>
      </c>
      <c r="B18" t="s">
        <v>80</v>
      </c>
      <c r="C18">
        <v>1</v>
      </c>
      <c r="D18">
        <v>79</v>
      </c>
      <c r="E18" t="s">
        <v>100</v>
      </c>
      <c r="F18" t="s">
        <v>101</v>
      </c>
      <c r="G18" t="s">
        <v>102</v>
      </c>
      <c r="H18" t="s">
        <v>106</v>
      </c>
      <c r="I18">
        <v>8</v>
      </c>
      <c r="J18" t="s">
        <v>102</v>
      </c>
      <c r="K18" t="str">
        <f>VLOOKUP($A18,Données2!$A$1:$D$91,2,FALSE)</f>
        <v>KasperKelley</v>
      </c>
      <c r="L18" t="str">
        <f>VLOOKUP($A18,Données2!$A$1:$D$91,3,FALSE)</f>
        <v>Autre</v>
      </c>
      <c r="M18">
        <f>VLOOKUP($A18,Données2!$A$1:$D$91,4,FALSE)</f>
        <v>2</v>
      </c>
    </row>
    <row r="19" spans="1:13" x14ac:dyDescent="0.25">
      <c r="A19" t="s">
        <v>220</v>
      </c>
      <c r="B19" t="s">
        <v>3</v>
      </c>
      <c r="C19">
        <v>8</v>
      </c>
      <c r="D19">
        <v>380</v>
      </c>
      <c r="E19" t="s">
        <v>124</v>
      </c>
      <c r="F19" t="s">
        <v>105</v>
      </c>
      <c r="G19" t="s">
        <v>102</v>
      </c>
      <c r="H19" t="s">
        <v>106</v>
      </c>
      <c r="I19">
        <v>4</v>
      </c>
      <c r="J19" t="s">
        <v>102</v>
      </c>
      <c r="K19" t="str">
        <f>VLOOKUP($A19,Données2!$A$1:$D$91,2,FALSE)</f>
        <v>ElvisMcdonald</v>
      </c>
      <c r="L19" t="str">
        <f>VLOOKUP($A19,Données2!$A$1:$D$91,3,FALSE)</f>
        <v>Autre</v>
      </c>
      <c r="M19">
        <f>VLOOKUP($A19,Données2!$A$1:$D$91,4,FALSE)</f>
        <v>1</v>
      </c>
    </row>
    <row r="20" spans="1:13" x14ac:dyDescent="0.25">
      <c r="A20" t="s">
        <v>221</v>
      </c>
      <c r="B20" t="s">
        <v>15</v>
      </c>
      <c r="C20">
        <v>7</v>
      </c>
      <c r="D20">
        <v>256</v>
      </c>
      <c r="E20" t="s">
        <v>124</v>
      </c>
      <c r="F20" t="s">
        <v>101</v>
      </c>
      <c r="G20" t="s">
        <v>106</v>
      </c>
      <c r="H20" t="s">
        <v>102</v>
      </c>
      <c r="I20">
        <v>1</v>
      </c>
      <c r="J20" t="s">
        <v>102</v>
      </c>
      <c r="K20" t="str">
        <f>VLOOKUP($A20,Données2!$A$1:$D$91,2,FALSE)</f>
        <v>ClintonTrujillo</v>
      </c>
      <c r="L20" t="str">
        <f>VLOOKUP($A20,Données2!$A$1:$D$91,3,FALSE)</f>
        <v>Autre</v>
      </c>
      <c r="M20">
        <f>VLOOKUP($A20,Données2!$A$1:$D$91,4,FALSE)</f>
        <v>4</v>
      </c>
    </row>
    <row r="21" spans="1:13" x14ac:dyDescent="0.25">
      <c r="A21" t="s">
        <v>222</v>
      </c>
      <c r="B21" t="s">
        <v>17</v>
      </c>
      <c r="C21">
        <v>9</v>
      </c>
      <c r="D21">
        <v>139</v>
      </c>
      <c r="E21" t="s">
        <v>124</v>
      </c>
      <c r="F21" t="s">
        <v>101</v>
      </c>
      <c r="G21" t="s">
        <v>106</v>
      </c>
      <c r="H21" t="s">
        <v>106</v>
      </c>
      <c r="I21">
        <v>3</v>
      </c>
      <c r="J21" t="s">
        <v>106</v>
      </c>
      <c r="K21" t="str">
        <f>VLOOKUP($A21,Données2!$A$1:$D$91,2,FALSE)</f>
        <v>AudreyRodriquez</v>
      </c>
      <c r="L21" t="str">
        <f>VLOOKUP($A21,Données2!$A$1:$D$91,3,FALSE)</f>
        <v>Autre</v>
      </c>
      <c r="M21">
        <f>VLOOKUP($A21,Données2!$A$1:$D$91,4,FALSE)</f>
        <v>7</v>
      </c>
    </row>
    <row r="22" spans="1:13" x14ac:dyDescent="0.25">
      <c r="A22" t="s">
        <v>223</v>
      </c>
      <c r="B22" t="s">
        <v>23</v>
      </c>
      <c r="C22">
        <v>2</v>
      </c>
      <c r="D22">
        <v>103</v>
      </c>
      <c r="E22" t="s">
        <v>124</v>
      </c>
      <c r="F22" t="s">
        <v>101</v>
      </c>
      <c r="G22" t="s">
        <v>102</v>
      </c>
      <c r="H22" t="s">
        <v>102</v>
      </c>
      <c r="I22">
        <v>2</v>
      </c>
      <c r="J22" t="s">
        <v>106</v>
      </c>
      <c r="K22" t="str">
        <f>VLOOKUP($A22,Données2!$A$1:$D$91,2,FALSE)</f>
        <v>DebraMurray</v>
      </c>
      <c r="L22" t="str">
        <f>VLOOKUP($A22,Données2!$A$1:$D$91,3,FALSE)</f>
        <v>Encouple</v>
      </c>
      <c r="M22">
        <f>VLOOKUP($A22,Données2!$A$1:$D$91,4,FALSE)</f>
        <v>2</v>
      </c>
    </row>
    <row r="23" spans="1:13" x14ac:dyDescent="0.25">
      <c r="A23" t="s">
        <v>224</v>
      </c>
      <c r="B23" t="s">
        <v>31</v>
      </c>
      <c r="C23">
        <v>9</v>
      </c>
      <c r="D23">
        <v>411</v>
      </c>
      <c r="E23" t="s">
        <v>124</v>
      </c>
      <c r="F23" t="s">
        <v>101</v>
      </c>
      <c r="G23" t="s">
        <v>106</v>
      </c>
      <c r="H23" t="s">
        <v>102</v>
      </c>
      <c r="I23">
        <v>8</v>
      </c>
      <c r="J23" t="s">
        <v>102</v>
      </c>
      <c r="K23" t="str">
        <f>VLOOKUP($A23,Données2!$A$1:$D$91,2,FALSE)</f>
        <v>MelyssaBates</v>
      </c>
      <c r="L23" t="str">
        <f>VLOOKUP($A23,Données2!$A$1:$D$91,3,FALSE)</f>
        <v>Divorcé</v>
      </c>
      <c r="M23">
        <f>VLOOKUP($A23,Données2!$A$1:$D$91,4,FALSE)</f>
        <v>4</v>
      </c>
    </row>
    <row r="24" spans="1:13" x14ac:dyDescent="0.25">
      <c r="A24" t="s">
        <v>225</v>
      </c>
      <c r="B24" t="s">
        <v>67</v>
      </c>
      <c r="C24">
        <v>9</v>
      </c>
      <c r="D24">
        <v>52</v>
      </c>
      <c r="E24" t="s">
        <v>124</v>
      </c>
      <c r="F24" t="s">
        <v>101</v>
      </c>
      <c r="G24" t="s">
        <v>102</v>
      </c>
      <c r="H24" t="s">
        <v>106</v>
      </c>
      <c r="I24">
        <v>1</v>
      </c>
      <c r="J24" t="s">
        <v>102</v>
      </c>
      <c r="K24" t="str">
        <f>VLOOKUP($A24,Données2!$A$1:$D$91,2,FALSE)</f>
        <v>DamianConner</v>
      </c>
      <c r="L24" t="str">
        <f>VLOOKUP($A24,Données2!$A$1:$D$91,3,FALSE)</f>
        <v>Célibataire</v>
      </c>
      <c r="M24">
        <f>VLOOKUP($A24,Données2!$A$1:$D$91,4,FALSE)</f>
        <v>3</v>
      </c>
    </row>
    <row r="25" spans="1:13" x14ac:dyDescent="0.25">
      <c r="A25" t="s">
        <v>226</v>
      </c>
      <c r="B25" t="s">
        <v>76</v>
      </c>
      <c r="C25">
        <v>10</v>
      </c>
      <c r="D25">
        <v>472</v>
      </c>
      <c r="E25" t="s">
        <v>124</v>
      </c>
      <c r="F25" t="s">
        <v>101</v>
      </c>
      <c r="G25" t="s">
        <v>102</v>
      </c>
      <c r="H25" t="s">
        <v>106</v>
      </c>
      <c r="I25">
        <v>10</v>
      </c>
      <c r="J25" t="s">
        <v>106</v>
      </c>
      <c r="K25" t="str">
        <f>VLOOKUP($A25,Données2!$A$1:$D$91,2,FALSE)</f>
        <v>BuckminsterFernandez</v>
      </c>
      <c r="L25" t="str">
        <f>VLOOKUP($A25,Données2!$A$1:$D$91,3,FALSE)</f>
        <v>Marié</v>
      </c>
      <c r="M25">
        <f>VLOOKUP($A25,Données2!$A$1:$D$91,4,FALSE)</f>
        <v>2</v>
      </c>
    </row>
    <row r="26" spans="1:13" x14ac:dyDescent="0.25">
      <c r="A26" t="s">
        <v>227</v>
      </c>
      <c r="B26" t="s">
        <v>79</v>
      </c>
      <c r="C26">
        <v>5</v>
      </c>
      <c r="D26">
        <v>220</v>
      </c>
      <c r="E26" t="s">
        <v>124</v>
      </c>
      <c r="F26" t="s">
        <v>108</v>
      </c>
      <c r="G26" t="s">
        <v>106</v>
      </c>
      <c r="H26" t="s">
        <v>102</v>
      </c>
      <c r="I26">
        <v>7</v>
      </c>
      <c r="J26" t="s">
        <v>102</v>
      </c>
      <c r="K26" t="str">
        <f>VLOOKUP($A26,Données2!$A$1:$D$91,2,FALSE)</f>
        <v>AileenLivingston</v>
      </c>
      <c r="L26" t="str">
        <f>VLOOKUP($A26,Données2!$A$1:$D$91,3,FALSE)</f>
        <v>Encouple</v>
      </c>
      <c r="M26">
        <f>VLOOKUP($A26,Données2!$A$1:$D$91,4,FALSE)</f>
        <v>1</v>
      </c>
    </row>
    <row r="27" spans="1:13" x14ac:dyDescent="0.25">
      <c r="A27" t="s">
        <v>228</v>
      </c>
      <c r="B27" t="s">
        <v>84</v>
      </c>
      <c r="C27">
        <v>1</v>
      </c>
      <c r="D27">
        <v>48</v>
      </c>
      <c r="E27" t="s">
        <v>124</v>
      </c>
      <c r="F27" t="s">
        <v>108</v>
      </c>
      <c r="G27" t="s">
        <v>102</v>
      </c>
      <c r="H27" t="s">
        <v>106</v>
      </c>
      <c r="I27">
        <v>6</v>
      </c>
      <c r="J27" t="s">
        <v>106</v>
      </c>
      <c r="K27" t="str">
        <f>VLOOKUP($A27,Données2!$A$1:$D$91,2,FALSE)</f>
        <v>HyacinthOlsen</v>
      </c>
      <c r="L27" t="str">
        <f>VLOOKUP($A27,Données2!$A$1:$D$91,3,FALSE)</f>
        <v>Divorcé</v>
      </c>
      <c r="M27">
        <f>VLOOKUP($A27,Données2!$A$1:$D$91,4,FALSE)</f>
        <v>7</v>
      </c>
    </row>
    <row r="28" spans="1:13" x14ac:dyDescent="0.25">
      <c r="A28" t="s">
        <v>229</v>
      </c>
      <c r="B28" t="s">
        <v>85</v>
      </c>
      <c r="C28">
        <v>4</v>
      </c>
      <c r="D28">
        <v>342</v>
      </c>
      <c r="E28" t="s">
        <v>124</v>
      </c>
      <c r="F28" t="s">
        <v>105</v>
      </c>
      <c r="G28" t="s">
        <v>106</v>
      </c>
      <c r="H28" t="s">
        <v>102</v>
      </c>
      <c r="I28">
        <v>8</v>
      </c>
      <c r="J28" t="s">
        <v>106</v>
      </c>
      <c r="K28" t="str">
        <f>VLOOKUP($A28,Données2!$A$1:$D$91,2,FALSE)</f>
        <v>MannixPreston</v>
      </c>
      <c r="L28" t="str">
        <f>VLOOKUP($A28,Données2!$A$1:$D$91,3,FALSE)</f>
        <v>Encouple</v>
      </c>
      <c r="M28">
        <f>VLOOKUP($A28,Données2!$A$1:$D$91,4,FALSE)</f>
        <v>3</v>
      </c>
    </row>
    <row r="29" spans="1:13" x14ac:dyDescent="0.25">
      <c r="A29" t="s">
        <v>230</v>
      </c>
      <c r="B29" t="s">
        <v>18</v>
      </c>
      <c r="C29">
        <v>4</v>
      </c>
      <c r="D29">
        <v>9</v>
      </c>
      <c r="E29" t="s">
        <v>135</v>
      </c>
      <c r="F29" t="s">
        <v>108</v>
      </c>
      <c r="G29" t="s">
        <v>102</v>
      </c>
      <c r="H29" t="s">
        <v>106</v>
      </c>
      <c r="I29">
        <v>1</v>
      </c>
      <c r="J29" t="s">
        <v>102</v>
      </c>
      <c r="K29" t="str">
        <f>VLOOKUP($A29,Données2!$A$1:$D$91,2,FALSE)</f>
        <v>BrynneAlston</v>
      </c>
      <c r="L29" t="str">
        <f>VLOOKUP($A29,Données2!$A$1:$D$91,3,FALSE)</f>
        <v>Encouple</v>
      </c>
      <c r="M29">
        <f>VLOOKUP($A29,Données2!$A$1:$D$91,4,FALSE)</f>
        <v>3</v>
      </c>
    </row>
    <row r="30" spans="1:13" x14ac:dyDescent="0.25">
      <c r="A30" t="s">
        <v>231</v>
      </c>
      <c r="B30" t="s">
        <v>20</v>
      </c>
      <c r="C30">
        <v>7</v>
      </c>
      <c r="D30">
        <v>30</v>
      </c>
      <c r="E30" t="s">
        <v>135</v>
      </c>
      <c r="F30" t="s">
        <v>108</v>
      </c>
      <c r="G30" t="s">
        <v>102</v>
      </c>
      <c r="H30" t="s">
        <v>102</v>
      </c>
      <c r="I30">
        <v>2</v>
      </c>
      <c r="J30" t="s">
        <v>106</v>
      </c>
      <c r="K30" t="str">
        <f>VLOOKUP($A30,Données2!$A$1:$D$91,2,FALSE)</f>
        <v>LeonardMerrill</v>
      </c>
      <c r="L30" t="str">
        <f>VLOOKUP($A30,Données2!$A$1:$D$91,3,FALSE)</f>
        <v>Encouple</v>
      </c>
      <c r="M30">
        <f>VLOOKUP($A30,Données2!$A$1:$D$91,4,FALSE)</f>
        <v>7</v>
      </c>
    </row>
    <row r="31" spans="1:13" x14ac:dyDescent="0.25">
      <c r="A31" t="s">
        <v>232</v>
      </c>
      <c r="B31" t="s">
        <v>25</v>
      </c>
      <c r="C31">
        <v>9</v>
      </c>
      <c r="D31">
        <v>144</v>
      </c>
      <c r="E31" t="s">
        <v>135</v>
      </c>
      <c r="F31" t="s">
        <v>105</v>
      </c>
      <c r="G31" t="s">
        <v>102</v>
      </c>
      <c r="H31" t="s">
        <v>102</v>
      </c>
      <c r="I31">
        <v>10</v>
      </c>
      <c r="J31" t="s">
        <v>102</v>
      </c>
      <c r="K31" t="str">
        <f>VLOOKUP($A31,Données2!$A$1:$D$91,2,FALSE)</f>
        <v>NoraBurgess</v>
      </c>
      <c r="L31" t="str">
        <f>VLOOKUP($A31,Données2!$A$1:$D$91,3,FALSE)</f>
        <v>Célibataire</v>
      </c>
      <c r="M31">
        <f>VLOOKUP($A31,Données2!$A$1:$D$91,4,FALSE)</f>
        <v>5</v>
      </c>
    </row>
    <row r="32" spans="1:13" x14ac:dyDescent="0.25">
      <c r="A32" t="s">
        <v>233</v>
      </c>
      <c r="B32" t="s">
        <v>25</v>
      </c>
      <c r="C32">
        <v>4</v>
      </c>
      <c r="D32">
        <v>403</v>
      </c>
      <c r="E32" t="s">
        <v>135</v>
      </c>
      <c r="F32" t="s">
        <v>105</v>
      </c>
      <c r="G32" t="s">
        <v>102</v>
      </c>
      <c r="H32" t="s">
        <v>102</v>
      </c>
      <c r="I32">
        <v>5</v>
      </c>
      <c r="J32" t="s">
        <v>106</v>
      </c>
      <c r="K32" t="str">
        <f>VLOOKUP($A32,Données2!$A$1:$D$91,2,FALSE)</f>
        <v>JennaKing</v>
      </c>
      <c r="L32" t="str">
        <f>VLOOKUP($A32,Données2!$A$1:$D$91,3,FALSE)</f>
        <v>Autre</v>
      </c>
      <c r="M32">
        <f>VLOOKUP($A32,Données2!$A$1:$D$91,4,FALSE)</f>
        <v>2</v>
      </c>
    </row>
    <row r="33" spans="1:13" x14ac:dyDescent="0.25">
      <c r="A33" t="s">
        <v>234</v>
      </c>
      <c r="B33" t="s">
        <v>30</v>
      </c>
      <c r="C33">
        <v>9</v>
      </c>
      <c r="D33">
        <v>304</v>
      </c>
      <c r="E33" t="s">
        <v>135</v>
      </c>
      <c r="F33" t="s">
        <v>101</v>
      </c>
      <c r="G33" t="s">
        <v>102</v>
      </c>
      <c r="H33" t="s">
        <v>106</v>
      </c>
      <c r="I33">
        <v>1</v>
      </c>
      <c r="J33" t="s">
        <v>106</v>
      </c>
      <c r="K33" t="str">
        <f>VLOOKUP($A33,Données2!$A$1:$D$91,2,FALSE)</f>
        <v>FeliciaHorn</v>
      </c>
      <c r="L33" t="str">
        <f>VLOOKUP($A33,Données2!$A$1:$D$91,3,FALSE)</f>
        <v>Marié</v>
      </c>
      <c r="M33">
        <f>VLOOKUP($A33,Données2!$A$1:$D$91,4,FALSE)</f>
        <v>7</v>
      </c>
    </row>
    <row r="34" spans="1:13" x14ac:dyDescent="0.25">
      <c r="A34" t="s">
        <v>235</v>
      </c>
      <c r="B34" t="s">
        <v>33</v>
      </c>
      <c r="C34">
        <v>1</v>
      </c>
      <c r="D34">
        <v>117</v>
      </c>
      <c r="E34" t="s">
        <v>135</v>
      </c>
      <c r="F34" t="s">
        <v>105</v>
      </c>
      <c r="G34" t="s">
        <v>106</v>
      </c>
      <c r="H34" t="s">
        <v>102</v>
      </c>
      <c r="I34">
        <v>7</v>
      </c>
      <c r="J34" t="s">
        <v>106</v>
      </c>
      <c r="K34" t="str">
        <f>VLOOKUP($A34,Données2!$A$1:$D$91,2,FALSE)</f>
        <v>WhileminaCalderon</v>
      </c>
      <c r="L34" t="str">
        <f>VLOOKUP($A34,Données2!$A$1:$D$91,3,FALSE)</f>
        <v>Célibataire</v>
      </c>
      <c r="M34">
        <f>VLOOKUP($A34,Données2!$A$1:$D$91,4,FALSE)</f>
        <v>0</v>
      </c>
    </row>
    <row r="35" spans="1:13" x14ac:dyDescent="0.25">
      <c r="A35" t="s">
        <v>236</v>
      </c>
      <c r="B35" t="s">
        <v>38</v>
      </c>
      <c r="C35">
        <v>3</v>
      </c>
      <c r="D35">
        <v>254</v>
      </c>
      <c r="E35" t="s">
        <v>135</v>
      </c>
      <c r="F35" t="s">
        <v>105</v>
      </c>
      <c r="G35" t="s">
        <v>102</v>
      </c>
      <c r="H35" t="s">
        <v>106</v>
      </c>
      <c r="I35">
        <v>5</v>
      </c>
      <c r="J35" t="s">
        <v>106</v>
      </c>
      <c r="K35" t="str">
        <f>VLOOKUP($A35,Données2!$A$1:$D$91,2,FALSE)</f>
        <v>CandiceDaniel</v>
      </c>
      <c r="L35" t="str">
        <f>VLOOKUP($A35,Données2!$A$1:$D$91,3,FALSE)</f>
        <v>Célibataire</v>
      </c>
      <c r="M35">
        <f>VLOOKUP($A35,Données2!$A$1:$D$91,4,FALSE)</f>
        <v>3</v>
      </c>
    </row>
    <row r="36" spans="1:13" x14ac:dyDescent="0.25">
      <c r="A36" t="s">
        <v>237</v>
      </c>
      <c r="B36" t="s">
        <v>40</v>
      </c>
      <c r="C36">
        <v>5</v>
      </c>
      <c r="D36">
        <v>40</v>
      </c>
      <c r="E36" t="s">
        <v>135</v>
      </c>
      <c r="F36" t="s">
        <v>105</v>
      </c>
      <c r="G36" t="s">
        <v>106</v>
      </c>
      <c r="H36" t="s">
        <v>106</v>
      </c>
      <c r="I36">
        <v>2</v>
      </c>
      <c r="J36" t="s">
        <v>102</v>
      </c>
      <c r="K36" t="str">
        <f>VLOOKUP($A36,Données2!$A$1:$D$91,2,FALSE)</f>
        <v>ChaneyBurgess</v>
      </c>
      <c r="L36" t="str">
        <f>VLOOKUP($A36,Données2!$A$1:$D$91,3,FALSE)</f>
        <v>Divorcé</v>
      </c>
      <c r="M36">
        <f>VLOOKUP($A36,Données2!$A$1:$D$91,4,FALSE)</f>
        <v>3</v>
      </c>
    </row>
    <row r="37" spans="1:13" x14ac:dyDescent="0.25">
      <c r="A37" t="s">
        <v>238</v>
      </c>
      <c r="B37" t="s">
        <v>44</v>
      </c>
      <c r="C37">
        <v>6</v>
      </c>
      <c r="D37">
        <v>494</v>
      </c>
      <c r="E37" t="s">
        <v>135</v>
      </c>
      <c r="F37" t="s">
        <v>101</v>
      </c>
      <c r="G37" t="s">
        <v>102</v>
      </c>
      <c r="H37" t="s">
        <v>106</v>
      </c>
      <c r="I37">
        <v>1</v>
      </c>
      <c r="J37" t="s">
        <v>106</v>
      </c>
      <c r="K37" t="str">
        <f>VLOOKUP($A37,Données2!$A$1:$D$91,2,FALSE)</f>
        <v>SeanTorres</v>
      </c>
      <c r="L37" t="str">
        <f>VLOOKUP($A37,Données2!$A$1:$D$91,3,FALSE)</f>
        <v>Divorcé</v>
      </c>
      <c r="M37">
        <f>VLOOKUP($A37,Données2!$A$1:$D$91,4,FALSE)</f>
        <v>6</v>
      </c>
    </row>
    <row r="38" spans="1:13" x14ac:dyDescent="0.25">
      <c r="A38" t="s">
        <v>239</v>
      </c>
      <c r="B38" t="s">
        <v>46</v>
      </c>
      <c r="C38">
        <v>10</v>
      </c>
      <c r="D38">
        <v>342</v>
      </c>
      <c r="E38" t="s">
        <v>135</v>
      </c>
      <c r="F38" t="s">
        <v>101</v>
      </c>
      <c r="G38" t="s">
        <v>102</v>
      </c>
      <c r="H38" t="s">
        <v>106</v>
      </c>
      <c r="I38">
        <v>4</v>
      </c>
      <c r="J38" t="s">
        <v>102</v>
      </c>
      <c r="K38" t="str">
        <f>VLOOKUP($A38,Données2!$A$1:$D$91,2,FALSE)</f>
        <v>CameranLowe</v>
      </c>
      <c r="L38" t="str">
        <f>VLOOKUP($A38,Données2!$A$1:$D$91,3,FALSE)</f>
        <v>Divorcé</v>
      </c>
      <c r="M38">
        <f>VLOOKUP($A38,Données2!$A$1:$D$91,4,FALSE)</f>
        <v>5</v>
      </c>
    </row>
    <row r="39" spans="1:13" x14ac:dyDescent="0.25">
      <c r="A39" t="s">
        <v>240</v>
      </c>
      <c r="B39" t="s">
        <v>47</v>
      </c>
      <c r="C39">
        <v>3</v>
      </c>
      <c r="D39">
        <v>473</v>
      </c>
      <c r="E39" t="s">
        <v>135</v>
      </c>
      <c r="F39" t="s">
        <v>101</v>
      </c>
      <c r="G39" t="s">
        <v>106</v>
      </c>
      <c r="H39" t="s">
        <v>102</v>
      </c>
      <c r="I39">
        <v>4</v>
      </c>
      <c r="J39" t="s">
        <v>102</v>
      </c>
      <c r="K39" t="str">
        <f>VLOOKUP($A39,Données2!$A$1:$D$91,2,FALSE)</f>
        <v>DanteBass</v>
      </c>
      <c r="L39" t="str">
        <f>VLOOKUP($A39,Données2!$A$1:$D$91,3,FALSE)</f>
        <v>Divorcé</v>
      </c>
      <c r="M39">
        <f>VLOOKUP($A39,Données2!$A$1:$D$91,4,FALSE)</f>
        <v>2</v>
      </c>
    </row>
    <row r="40" spans="1:13" x14ac:dyDescent="0.25">
      <c r="A40" t="s">
        <v>241</v>
      </c>
      <c r="B40" t="s">
        <v>49</v>
      </c>
      <c r="C40">
        <v>10</v>
      </c>
      <c r="D40">
        <v>276</v>
      </c>
      <c r="E40" t="s">
        <v>135</v>
      </c>
      <c r="F40" t="s">
        <v>108</v>
      </c>
      <c r="G40" t="s">
        <v>106</v>
      </c>
      <c r="H40" t="s">
        <v>102</v>
      </c>
      <c r="I40">
        <v>4</v>
      </c>
      <c r="J40" t="s">
        <v>106</v>
      </c>
      <c r="K40" t="str">
        <f>VLOOKUP($A40,Données2!$A$1:$D$91,2,FALSE)</f>
        <v>MartinMercer</v>
      </c>
      <c r="L40" t="str">
        <f>VLOOKUP($A40,Données2!$A$1:$D$91,3,FALSE)</f>
        <v>Encouple</v>
      </c>
      <c r="M40">
        <f>VLOOKUP($A40,Données2!$A$1:$D$91,4,FALSE)</f>
        <v>5</v>
      </c>
    </row>
    <row r="41" spans="1:13" x14ac:dyDescent="0.25">
      <c r="A41" t="s">
        <v>242</v>
      </c>
      <c r="B41" t="s">
        <v>52</v>
      </c>
      <c r="C41">
        <v>3</v>
      </c>
      <c r="D41">
        <v>56</v>
      </c>
      <c r="E41" t="s">
        <v>135</v>
      </c>
      <c r="F41" t="s">
        <v>108</v>
      </c>
      <c r="G41" t="s">
        <v>106</v>
      </c>
      <c r="H41" t="s">
        <v>106</v>
      </c>
      <c r="I41">
        <v>5</v>
      </c>
      <c r="J41" t="s">
        <v>106</v>
      </c>
      <c r="K41" t="str">
        <f>VLOOKUP($A41,Données2!$A$1:$D$91,2,FALSE)</f>
        <v>YuliStanley</v>
      </c>
      <c r="L41" t="str">
        <f>VLOOKUP($A41,Données2!$A$1:$D$91,3,FALSE)</f>
        <v>Marié</v>
      </c>
      <c r="M41">
        <f>VLOOKUP($A41,Données2!$A$1:$D$91,4,FALSE)</f>
        <v>6</v>
      </c>
    </row>
    <row r="42" spans="1:13" x14ac:dyDescent="0.25">
      <c r="A42" t="s">
        <v>243</v>
      </c>
      <c r="B42" t="s">
        <v>58</v>
      </c>
      <c r="C42">
        <v>7</v>
      </c>
      <c r="D42">
        <v>386</v>
      </c>
      <c r="E42" t="s">
        <v>135</v>
      </c>
      <c r="F42" t="s">
        <v>101</v>
      </c>
      <c r="G42" t="s">
        <v>106</v>
      </c>
      <c r="H42" t="s">
        <v>106</v>
      </c>
      <c r="I42">
        <v>9</v>
      </c>
      <c r="J42" t="s">
        <v>102</v>
      </c>
      <c r="K42" t="str">
        <f>VLOOKUP($A42,Données2!$A$1:$D$91,2,FALSE)</f>
        <v>NicholeHerman</v>
      </c>
      <c r="L42" t="str">
        <f>VLOOKUP($A42,Données2!$A$1:$D$91,3,FALSE)</f>
        <v>Autre</v>
      </c>
      <c r="M42">
        <f>VLOOKUP($A42,Données2!$A$1:$D$91,4,FALSE)</f>
        <v>7</v>
      </c>
    </row>
    <row r="43" spans="1:13" x14ac:dyDescent="0.25">
      <c r="A43" t="s">
        <v>244</v>
      </c>
      <c r="B43" t="s">
        <v>63</v>
      </c>
      <c r="C43">
        <v>3</v>
      </c>
      <c r="D43">
        <v>150</v>
      </c>
      <c r="E43" t="s">
        <v>135</v>
      </c>
      <c r="F43" t="s">
        <v>101</v>
      </c>
      <c r="G43" t="s">
        <v>102</v>
      </c>
      <c r="H43" t="s">
        <v>106</v>
      </c>
      <c r="I43">
        <v>8</v>
      </c>
      <c r="J43" t="s">
        <v>102</v>
      </c>
      <c r="K43" t="str">
        <f>VLOOKUP($A43,Données2!$A$1:$D$91,2,FALSE)</f>
        <v>AmeliaYang</v>
      </c>
      <c r="L43" t="str">
        <f>VLOOKUP($A43,Données2!$A$1:$D$91,3,FALSE)</f>
        <v>Encouple</v>
      </c>
      <c r="M43">
        <f>VLOOKUP($A43,Données2!$A$1:$D$91,4,FALSE)</f>
        <v>0</v>
      </c>
    </row>
    <row r="44" spans="1:13" x14ac:dyDescent="0.25">
      <c r="A44" t="s">
        <v>245</v>
      </c>
      <c r="B44" t="s">
        <v>87</v>
      </c>
      <c r="C44">
        <v>4</v>
      </c>
      <c r="D44">
        <v>76</v>
      </c>
      <c r="E44" t="s">
        <v>135</v>
      </c>
      <c r="F44" t="s">
        <v>108</v>
      </c>
      <c r="G44" t="s">
        <v>102</v>
      </c>
      <c r="H44" t="s">
        <v>106</v>
      </c>
      <c r="I44">
        <v>8</v>
      </c>
      <c r="J44" t="s">
        <v>106</v>
      </c>
      <c r="K44" t="str">
        <f>VLOOKUP($A44,Données2!$A$1:$D$91,2,FALSE)</f>
        <v>LeroyConley</v>
      </c>
      <c r="L44" t="str">
        <f>VLOOKUP($A44,Données2!$A$1:$D$91,3,FALSE)</f>
        <v>Autre</v>
      </c>
      <c r="M44">
        <f>VLOOKUP($A44,Données2!$A$1:$D$91,4,FALSE)</f>
        <v>4</v>
      </c>
    </row>
    <row r="45" spans="1:13" x14ac:dyDescent="0.25">
      <c r="A45" t="s">
        <v>246</v>
      </c>
      <c r="B45" t="s">
        <v>1</v>
      </c>
      <c r="C45">
        <v>1</v>
      </c>
      <c r="D45">
        <v>397</v>
      </c>
      <c r="E45" t="s">
        <v>152</v>
      </c>
      <c r="F45" t="s">
        <v>108</v>
      </c>
      <c r="G45" t="s">
        <v>106</v>
      </c>
      <c r="H45" t="s">
        <v>102</v>
      </c>
      <c r="I45">
        <v>8</v>
      </c>
      <c r="J45" t="s">
        <v>106</v>
      </c>
      <c r="K45" t="str">
        <f>VLOOKUP($A45,Données2!$A$1:$D$91,2,FALSE)</f>
        <v>ChristianVaughan</v>
      </c>
      <c r="L45" t="str">
        <f>VLOOKUP($A45,Données2!$A$1:$D$91,3,FALSE)</f>
        <v>Divorcé</v>
      </c>
      <c r="M45">
        <f>VLOOKUP($A45,Données2!$A$1:$D$91,4,FALSE)</f>
        <v>4</v>
      </c>
    </row>
    <row r="46" spans="1:13" x14ac:dyDescent="0.25">
      <c r="A46" t="s">
        <v>247</v>
      </c>
      <c r="B46" t="s">
        <v>5</v>
      </c>
      <c r="C46">
        <v>2</v>
      </c>
      <c r="D46">
        <v>354</v>
      </c>
      <c r="E46" t="s">
        <v>152</v>
      </c>
      <c r="F46" t="s">
        <v>108</v>
      </c>
      <c r="G46" t="s">
        <v>106</v>
      </c>
      <c r="H46" t="s">
        <v>106</v>
      </c>
      <c r="I46">
        <v>3</v>
      </c>
      <c r="J46" t="s">
        <v>102</v>
      </c>
      <c r="K46" t="str">
        <f>VLOOKUP($A46,Données2!$A$1:$D$91,2,FALSE)</f>
        <v>KasimirPena</v>
      </c>
      <c r="L46" t="str">
        <f>VLOOKUP($A46,Données2!$A$1:$D$91,3,FALSE)</f>
        <v>Encouple</v>
      </c>
      <c r="M46">
        <f>VLOOKUP($A46,Données2!$A$1:$D$91,4,FALSE)</f>
        <v>0</v>
      </c>
    </row>
    <row r="47" spans="1:13" x14ac:dyDescent="0.25">
      <c r="A47" t="s">
        <v>248</v>
      </c>
      <c r="B47" t="s">
        <v>13</v>
      </c>
      <c r="C47">
        <v>3</v>
      </c>
      <c r="D47">
        <v>495</v>
      </c>
      <c r="E47" t="s">
        <v>152</v>
      </c>
      <c r="F47" t="s">
        <v>105</v>
      </c>
      <c r="G47" t="s">
        <v>106</v>
      </c>
      <c r="H47" t="s">
        <v>102</v>
      </c>
      <c r="I47">
        <v>7</v>
      </c>
      <c r="J47" t="s">
        <v>106</v>
      </c>
      <c r="K47" t="str">
        <f>VLOOKUP($A47,Données2!$A$1:$D$91,2,FALSE)</f>
        <v>AvramRoach</v>
      </c>
      <c r="L47" t="str">
        <f>VLOOKUP($A47,Données2!$A$1:$D$91,3,FALSE)</f>
        <v>Encouple</v>
      </c>
      <c r="M47">
        <f>VLOOKUP($A47,Données2!$A$1:$D$91,4,FALSE)</f>
        <v>5</v>
      </c>
    </row>
    <row r="48" spans="1:13" x14ac:dyDescent="0.25">
      <c r="A48" t="s">
        <v>249</v>
      </c>
      <c r="B48" t="s">
        <v>16</v>
      </c>
      <c r="C48">
        <v>2</v>
      </c>
      <c r="D48">
        <v>361</v>
      </c>
      <c r="E48" t="s">
        <v>152</v>
      </c>
      <c r="F48" t="s">
        <v>105</v>
      </c>
      <c r="G48" t="s">
        <v>102</v>
      </c>
      <c r="H48" t="s">
        <v>106</v>
      </c>
      <c r="I48">
        <v>2</v>
      </c>
      <c r="J48" t="s">
        <v>106</v>
      </c>
      <c r="K48" t="str">
        <f>VLOOKUP($A48,Données2!$A$1:$D$91,2,FALSE)</f>
        <v>WalkerHooper</v>
      </c>
      <c r="L48" t="str">
        <f>VLOOKUP($A48,Données2!$A$1:$D$91,3,FALSE)</f>
        <v>Autre</v>
      </c>
      <c r="M48">
        <f>VLOOKUP($A48,Données2!$A$1:$D$91,4,FALSE)</f>
        <v>3</v>
      </c>
    </row>
    <row r="49" spans="1:13" x14ac:dyDescent="0.25">
      <c r="A49" t="s">
        <v>250</v>
      </c>
      <c r="B49" t="s">
        <v>21</v>
      </c>
      <c r="C49">
        <v>5</v>
      </c>
      <c r="D49">
        <v>290</v>
      </c>
      <c r="E49" t="s">
        <v>152</v>
      </c>
      <c r="F49" t="s">
        <v>108</v>
      </c>
      <c r="G49" t="s">
        <v>106</v>
      </c>
      <c r="H49" t="s">
        <v>106</v>
      </c>
      <c r="I49">
        <v>3</v>
      </c>
      <c r="J49" t="s">
        <v>106</v>
      </c>
      <c r="K49" t="str">
        <f>VLOOKUP($A49,Données2!$A$1:$D$91,2,FALSE)</f>
        <v>OraLarson</v>
      </c>
      <c r="L49" t="str">
        <f>VLOOKUP($A49,Données2!$A$1:$D$91,3,FALSE)</f>
        <v>Marié</v>
      </c>
      <c r="M49">
        <f>VLOOKUP($A49,Données2!$A$1:$D$91,4,FALSE)</f>
        <v>3</v>
      </c>
    </row>
    <row r="50" spans="1:13" x14ac:dyDescent="0.25">
      <c r="A50" t="s">
        <v>251</v>
      </c>
      <c r="B50" t="s">
        <v>28</v>
      </c>
      <c r="C50">
        <v>5</v>
      </c>
      <c r="D50">
        <v>424</v>
      </c>
      <c r="E50" t="s">
        <v>152</v>
      </c>
      <c r="F50" t="s">
        <v>105</v>
      </c>
      <c r="G50" t="s">
        <v>102</v>
      </c>
      <c r="H50" t="s">
        <v>102</v>
      </c>
      <c r="I50">
        <v>2</v>
      </c>
      <c r="J50" t="s">
        <v>102</v>
      </c>
      <c r="K50" t="str">
        <f>VLOOKUP($A50,Données2!$A$1:$D$91,2,FALSE)</f>
        <v>TatyanaCarter</v>
      </c>
      <c r="L50" t="str">
        <f>VLOOKUP($A50,Données2!$A$1:$D$91,3,FALSE)</f>
        <v>Divorcé</v>
      </c>
      <c r="M50">
        <f>VLOOKUP($A50,Données2!$A$1:$D$91,4,FALSE)</f>
        <v>4</v>
      </c>
    </row>
    <row r="51" spans="1:13" x14ac:dyDescent="0.25">
      <c r="A51" t="s">
        <v>252</v>
      </c>
      <c r="B51" t="s">
        <v>16</v>
      </c>
      <c r="C51">
        <v>9</v>
      </c>
      <c r="D51">
        <v>11</v>
      </c>
      <c r="E51" t="s">
        <v>152</v>
      </c>
      <c r="F51" t="s">
        <v>105</v>
      </c>
      <c r="G51" t="s">
        <v>102</v>
      </c>
      <c r="H51" t="s">
        <v>102</v>
      </c>
      <c r="I51">
        <v>6</v>
      </c>
      <c r="J51" t="s">
        <v>106</v>
      </c>
      <c r="K51" t="str">
        <f>VLOOKUP($A51,Données2!$A$1:$D$91,2,FALSE)</f>
        <v>KadenAguilar</v>
      </c>
      <c r="L51" t="str">
        <f>VLOOKUP($A51,Données2!$A$1:$D$91,3,FALSE)</f>
        <v>Marié</v>
      </c>
      <c r="M51">
        <f>VLOOKUP($A51,Données2!$A$1:$D$91,4,FALSE)</f>
        <v>4</v>
      </c>
    </row>
    <row r="52" spans="1:13" x14ac:dyDescent="0.25">
      <c r="A52" t="s">
        <v>253</v>
      </c>
      <c r="B52" t="s">
        <v>57</v>
      </c>
      <c r="C52">
        <v>5</v>
      </c>
      <c r="D52">
        <v>258</v>
      </c>
      <c r="E52" t="s">
        <v>152</v>
      </c>
      <c r="F52" t="s">
        <v>108</v>
      </c>
      <c r="G52" t="s">
        <v>102</v>
      </c>
      <c r="H52" t="s">
        <v>106</v>
      </c>
      <c r="I52">
        <v>3</v>
      </c>
      <c r="J52" t="s">
        <v>102</v>
      </c>
      <c r="K52" t="str">
        <f>VLOOKUP($A52,Données2!$A$1:$D$91,2,FALSE)</f>
        <v>ElliottVinson</v>
      </c>
      <c r="L52" t="str">
        <f>VLOOKUP($A52,Données2!$A$1:$D$91,3,FALSE)</f>
        <v>Marié</v>
      </c>
      <c r="M52">
        <f>VLOOKUP($A52,Données2!$A$1:$D$91,4,FALSE)</f>
        <v>5</v>
      </c>
    </row>
    <row r="53" spans="1:13" x14ac:dyDescent="0.25">
      <c r="A53" t="s">
        <v>254</v>
      </c>
      <c r="B53" t="s">
        <v>64</v>
      </c>
      <c r="C53">
        <v>9</v>
      </c>
      <c r="D53">
        <v>423</v>
      </c>
      <c r="E53" t="s">
        <v>152</v>
      </c>
      <c r="F53" t="s">
        <v>108</v>
      </c>
      <c r="G53" t="s">
        <v>106</v>
      </c>
      <c r="H53" t="s">
        <v>102</v>
      </c>
      <c r="I53">
        <v>1</v>
      </c>
      <c r="J53" t="s">
        <v>106</v>
      </c>
      <c r="K53" t="str">
        <f>VLOOKUP($A53,Données2!$A$1:$D$91,2,FALSE)</f>
        <v>LuneaHolland</v>
      </c>
      <c r="L53" t="str">
        <f>VLOOKUP($A53,Données2!$A$1:$D$91,3,FALSE)</f>
        <v>Célibataire</v>
      </c>
      <c r="M53">
        <f>VLOOKUP($A53,Données2!$A$1:$D$91,4,FALSE)</f>
        <v>1</v>
      </c>
    </row>
    <row r="54" spans="1:13" x14ac:dyDescent="0.25">
      <c r="A54" t="s">
        <v>255</v>
      </c>
      <c r="B54" t="s">
        <v>69</v>
      </c>
      <c r="C54">
        <v>5</v>
      </c>
      <c r="D54">
        <v>498</v>
      </c>
      <c r="E54" t="s">
        <v>152</v>
      </c>
      <c r="F54" t="s">
        <v>105</v>
      </c>
      <c r="G54" t="s">
        <v>102</v>
      </c>
      <c r="H54" t="s">
        <v>102</v>
      </c>
      <c r="I54">
        <v>8</v>
      </c>
      <c r="J54" t="s">
        <v>106</v>
      </c>
      <c r="K54" t="str">
        <f>VLOOKUP($A54,Données2!$A$1:$D$91,2,FALSE)</f>
        <v>DamonEllis</v>
      </c>
      <c r="L54" t="str">
        <f>VLOOKUP($A54,Données2!$A$1:$D$91,3,FALSE)</f>
        <v>Célibataire</v>
      </c>
      <c r="M54">
        <f>VLOOKUP($A54,Données2!$A$1:$D$91,4,FALSE)</f>
        <v>1</v>
      </c>
    </row>
    <row r="55" spans="1:13" x14ac:dyDescent="0.25">
      <c r="A55" t="s">
        <v>256</v>
      </c>
      <c r="B55" t="s">
        <v>6</v>
      </c>
      <c r="C55">
        <v>9</v>
      </c>
      <c r="D55">
        <v>171</v>
      </c>
      <c r="E55" t="s">
        <v>163</v>
      </c>
      <c r="F55" t="s">
        <v>101</v>
      </c>
      <c r="G55" t="s">
        <v>102</v>
      </c>
      <c r="H55" t="s">
        <v>106</v>
      </c>
      <c r="I55">
        <v>2</v>
      </c>
      <c r="J55" t="s">
        <v>102</v>
      </c>
      <c r="K55" t="str">
        <f>VLOOKUP($A55,Données2!$A$1:$D$91,2,FALSE)</f>
        <v>IraDixon</v>
      </c>
      <c r="L55" t="str">
        <f>VLOOKUP($A55,Données2!$A$1:$D$91,3,FALSE)</f>
        <v>Marié</v>
      </c>
      <c r="M55">
        <f>VLOOKUP($A55,Données2!$A$1:$D$91,4,FALSE)</f>
        <v>5</v>
      </c>
    </row>
    <row r="56" spans="1:13" x14ac:dyDescent="0.25">
      <c r="A56" t="s">
        <v>257</v>
      </c>
      <c r="B56" t="s">
        <v>10</v>
      </c>
      <c r="C56">
        <v>1</v>
      </c>
      <c r="D56">
        <v>39</v>
      </c>
      <c r="E56" t="s">
        <v>163</v>
      </c>
      <c r="F56" t="s">
        <v>108</v>
      </c>
      <c r="G56" t="s">
        <v>102</v>
      </c>
      <c r="H56" t="s">
        <v>102</v>
      </c>
      <c r="I56">
        <v>6</v>
      </c>
      <c r="J56" t="s">
        <v>102</v>
      </c>
      <c r="K56" t="str">
        <f>VLOOKUP($A56,Données2!$A$1:$D$91,2,FALSE)</f>
        <v>ToddMcbride</v>
      </c>
      <c r="L56" t="str">
        <f>VLOOKUP($A56,Données2!$A$1:$D$91,3,FALSE)</f>
        <v>Divorcé</v>
      </c>
      <c r="M56">
        <f>VLOOKUP($A56,Données2!$A$1:$D$91,4,FALSE)</f>
        <v>4</v>
      </c>
    </row>
    <row r="57" spans="1:13" x14ac:dyDescent="0.25">
      <c r="A57" t="s">
        <v>258</v>
      </c>
      <c r="B57" t="s">
        <v>11</v>
      </c>
      <c r="C57">
        <v>1</v>
      </c>
      <c r="D57">
        <v>15</v>
      </c>
      <c r="E57" t="s">
        <v>163</v>
      </c>
      <c r="F57" t="s">
        <v>105</v>
      </c>
      <c r="G57" t="s">
        <v>106</v>
      </c>
      <c r="H57" t="s">
        <v>106</v>
      </c>
      <c r="I57">
        <v>9</v>
      </c>
      <c r="J57" t="s">
        <v>106</v>
      </c>
      <c r="K57" t="str">
        <f>VLOOKUP($A57,Données2!$A$1:$D$91,2,FALSE)</f>
        <v>HasadSutton</v>
      </c>
      <c r="L57" t="str">
        <f>VLOOKUP($A57,Données2!$A$1:$D$91,3,FALSE)</f>
        <v>Encouple</v>
      </c>
      <c r="M57">
        <f>VLOOKUP($A57,Données2!$A$1:$D$91,4,FALSE)</f>
        <v>2</v>
      </c>
    </row>
    <row r="58" spans="1:13" x14ac:dyDescent="0.25">
      <c r="A58" t="s">
        <v>259</v>
      </c>
      <c r="B58" t="s">
        <v>22</v>
      </c>
      <c r="C58">
        <v>8</v>
      </c>
      <c r="D58">
        <v>170</v>
      </c>
      <c r="E58" t="s">
        <v>163</v>
      </c>
      <c r="F58" t="s">
        <v>108</v>
      </c>
      <c r="G58" t="s">
        <v>102</v>
      </c>
      <c r="H58" t="s">
        <v>102</v>
      </c>
      <c r="I58">
        <v>8</v>
      </c>
      <c r="J58" t="s">
        <v>106</v>
      </c>
      <c r="K58" t="str">
        <f>VLOOKUP($A58,Données2!$A$1:$D$91,2,FALSE)</f>
        <v>GabrielStevens</v>
      </c>
      <c r="L58" t="str">
        <f>VLOOKUP($A58,Données2!$A$1:$D$91,3,FALSE)</f>
        <v>Divorcé</v>
      </c>
      <c r="M58">
        <f>VLOOKUP($A58,Données2!$A$1:$D$91,4,FALSE)</f>
        <v>3</v>
      </c>
    </row>
    <row r="59" spans="1:13" x14ac:dyDescent="0.25">
      <c r="A59" t="s">
        <v>260</v>
      </c>
      <c r="B59" t="s">
        <v>26</v>
      </c>
      <c r="C59">
        <v>1</v>
      </c>
      <c r="D59">
        <v>352</v>
      </c>
      <c r="E59" t="s">
        <v>163</v>
      </c>
      <c r="F59" t="s">
        <v>101</v>
      </c>
      <c r="G59" t="s">
        <v>102</v>
      </c>
      <c r="H59" t="s">
        <v>106</v>
      </c>
      <c r="I59">
        <v>9</v>
      </c>
      <c r="J59" t="s">
        <v>102</v>
      </c>
      <c r="K59" t="str">
        <f>VLOOKUP($A59,Données2!$A$1:$D$91,2,FALSE)</f>
        <v>ValentineCastillo</v>
      </c>
      <c r="L59" t="str">
        <f>VLOOKUP($A59,Données2!$A$1:$D$91,3,FALSE)</f>
        <v>Encouple</v>
      </c>
      <c r="M59">
        <f>VLOOKUP($A59,Données2!$A$1:$D$91,4,FALSE)</f>
        <v>3</v>
      </c>
    </row>
    <row r="60" spans="1:13" x14ac:dyDescent="0.25">
      <c r="A60" t="s">
        <v>261</v>
      </c>
      <c r="B60" t="s">
        <v>34</v>
      </c>
      <c r="C60">
        <v>7</v>
      </c>
      <c r="D60">
        <v>490</v>
      </c>
      <c r="E60" t="s">
        <v>163</v>
      </c>
      <c r="F60" t="s">
        <v>105</v>
      </c>
      <c r="G60" t="s">
        <v>106</v>
      </c>
      <c r="H60" t="s">
        <v>106</v>
      </c>
      <c r="I60">
        <v>1</v>
      </c>
      <c r="J60" t="s">
        <v>102</v>
      </c>
      <c r="K60" t="str">
        <f>VLOOKUP($A60,Données2!$A$1:$D$91,2,FALSE)</f>
        <v>RobinSullivan</v>
      </c>
      <c r="L60" t="str">
        <f>VLOOKUP($A60,Données2!$A$1:$D$91,3,FALSE)</f>
        <v>Marié</v>
      </c>
      <c r="M60">
        <f>VLOOKUP($A60,Données2!$A$1:$D$91,4,FALSE)</f>
        <v>6</v>
      </c>
    </row>
    <row r="61" spans="1:13" x14ac:dyDescent="0.25">
      <c r="A61" t="s">
        <v>262</v>
      </c>
      <c r="B61" t="s">
        <v>36</v>
      </c>
      <c r="C61">
        <v>10</v>
      </c>
      <c r="D61">
        <v>133</v>
      </c>
      <c r="E61" t="s">
        <v>163</v>
      </c>
      <c r="F61" t="s">
        <v>105</v>
      </c>
      <c r="G61" t="s">
        <v>106</v>
      </c>
      <c r="H61" t="s">
        <v>106</v>
      </c>
      <c r="I61">
        <v>2</v>
      </c>
      <c r="J61" t="s">
        <v>102</v>
      </c>
      <c r="K61" t="str">
        <f>VLOOKUP($A61,Données2!$A$1:$D$91,2,FALSE)</f>
        <v>XenosSheppard</v>
      </c>
      <c r="L61" t="str">
        <f>VLOOKUP($A61,Données2!$A$1:$D$91,3,FALSE)</f>
        <v>Autre</v>
      </c>
      <c r="M61">
        <f>VLOOKUP($A61,Données2!$A$1:$D$91,4,FALSE)</f>
        <v>3</v>
      </c>
    </row>
    <row r="62" spans="1:13" x14ac:dyDescent="0.25">
      <c r="A62" t="s">
        <v>263</v>
      </c>
      <c r="B62" t="s">
        <v>43</v>
      </c>
      <c r="C62">
        <v>1</v>
      </c>
      <c r="D62">
        <v>43</v>
      </c>
      <c r="E62" t="s">
        <v>163</v>
      </c>
      <c r="F62" t="s">
        <v>108</v>
      </c>
      <c r="G62" t="s">
        <v>106</v>
      </c>
      <c r="H62" t="s">
        <v>102</v>
      </c>
      <c r="I62">
        <v>2</v>
      </c>
      <c r="J62" t="s">
        <v>106</v>
      </c>
      <c r="K62" t="str">
        <f>VLOOKUP($A62,Données2!$A$1:$D$91,2,FALSE)</f>
        <v>EzraSutton</v>
      </c>
      <c r="L62" t="str">
        <f>VLOOKUP($A62,Données2!$A$1:$D$91,3,FALSE)</f>
        <v>Encouple</v>
      </c>
      <c r="M62">
        <f>VLOOKUP($A62,Données2!$A$1:$D$91,4,FALSE)</f>
        <v>4</v>
      </c>
    </row>
    <row r="63" spans="1:13" x14ac:dyDescent="0.25">
      <c r="A63" t="s">
        <v>264</v>
      </c>
      <c r="B63" t="s">
        <v>50</v>
      </c>
      <c r="C63">
        <v>4</v>
      </c>
      <c r="D63">
        <v>219</v>
      </c>
      <c r="E63" t="s">
        <v>163</v>
      </c>
      <c r="F63" t="s">
        <v>101</v>
      </c>
      <c r="G63" t="s">
        <v>102</v>
      </c>
      <c r="H63" t="s">
        <v>106</v>
      </c>
      <c r="I63">
        <v>7</v>
      </c>
      <c r="J63" t="s">
        <v>106</v>
      </c>
      <c r="K63" t="str">
        <f>VLOOKUP($A63,Données2!$A$1:$D$91,2,FALSE)</f>
        <v>LeeHull</v>
      </c>
      <c r="L63" t="str">
        <f>VLOOKUP($A63,Données2!$A$1:$D$91,3,FALSE)</f>
        <v>Marié</v>
      </c>
      <c r="M63">
        <f>VLOOKUP($A63,Données2!$A$1:$D$91,4,FALSE)</f>
        <v>4</v>
      </c>
    </row>
    <row r="64" spans="1:13" x14ac:dyDescent="0.25">
      <c r="A64" t="s">
        <v>265</v>
      </c>
      <c r="B64" t="s">
        <v>59</v>
      </c>
      <c r="C64">
        <v>8</v>
      </c>
      <c r="D64">
        <v>77</v>
      </c>
      <c r="E64" t="s">
        <v>163</v>
      </c>
      <c r="F64" t="s">
        <v>108</v>
      </c>
      <c r="G64" t="s">
        <v>102</v>
      </c>
      <c r="H64" t="s">
        <v>106</v>
      </c>
      <c r="I64">
        <v>5</v>
      </c>
      <c r="J64" t="s">
        <v>102</v>
      </c>
      <c r="K64" t="str">
        <f>VLOOKUP($A64,Données2!$A$1:$D$91,2,FALSE)</f>
        <v>RhodaRusso</v>
      </c>
      <c r="L64" t="str">
        <f>VLOOKUP($A64,Données2!$A$1:$D$91,3,FALSE)</f>
        <v>Autre</v>
      </c>
      <c r="M64">
        <f>VLOOKUP($A64,Données2!$A$1:$D$91,4,FALSE)</f>
        <v>4</v>
      </c>
    </row>
    <row r="65" spans="1:13" x14ac:dyDescent="0.25">
      <c r="A65" t="s">
        <v>266</v>
      </c>
      <c r="B65" t="s">
        <v>61</v>
      </c>
      <c r="C65">
        <v>1</v>
      </c>
      <c r="D65">
        <v>238</v>
      </c>
      <c r="E65" t="s">
        <v>163</v>
      </c>
      <c r="F65" t="s">
        <v>108</v>
      </c>
      <c r="G65" t="s">
        <v>106</v>
      </c>
      <c r="H65" t="s">
        <v>102</v>
      </c>
      <c r="I65">
        <v>6</v>
      </c>
      <c r="J65" t="s">
        <v>106</v>
      </c>
      <c r="K65" t="str">
        <f>VLOOKUP($A65,Données2!$A$1:$D$91,2,FALSE)</f>
        <v>KuameObrien</v>
      </c>
      <c r="L65" t="str">
        <f>VLOOKUP($A65,Données2!$A$1:$D$91,3,FALSE)</f>
        <v>Marié</v>
      </c>
      <c r="M65">
        <f>VLOOKUP($A65,Données2!$A$1:$D$91,4,FALSE)</f>
        <v>7</v>
      </c>
    </row>
    <row r="66" spans="1:13" x14ac:dyDescent="0.25">
      <c r="A66" t="s">
        <v>267</v>
      </c>
      <c r="B66" t="s">
        <v>26</v>
      </c>
      <c r="C66">
        <v>10</v>
      </c>
      <c r="D66">
        <v>326</v>
      </c>
      <c r="E66" t="s">
        <v>163</v>
      </c>
      <c r="F66" t="s">
        <v>105</v>
      </c>
      <c r="G66" t="s">
        <v>106</v>
      </c>
      <c r="H66" t="s">
        <v>102</v>
      </c>
      <c r="I66">
        <v>4</v>
      </c>
      <c r="J66" t="s">
        <v>102</v>
      </c>
      <c r="K66" t="str">
        <f>VLOOKUP($A66,Données2!$A$1:$D$91,2,FALSE)</f>
        <v>SoniaWhitney</v>
      </c>
      <c r="L66" t="str">
        <f>VLOOKUP($A66,Données2!$A$1:$D$91,3,FALSE)</f>
        <v>Encouple</v>
      </c>
      <c r="M66">
        <f>VLOOKUP($A66,Données2!$A$1:$D$91,4,FALSE)</f>
        <v>1</v>
      </c>
    </row>
    <row r="67" spans="1:13" x14ac:dyDescent="0.25">
      <c r="A67" t="s">
        <v>268</v>
      </c>
      <c r="B67" t="s">
        <v>75</v>
      </c>
      <c r="C67">
        <v>8</v>
      </c>
      <c r="D67">
        <v>291</v>
      </c>
      <c r="E67" t="s">
        <v>163</v>
      </c>
      <c r="F67" t="s">
        <v>101</v>
      </c>
      <c r="G67" t="s">
        <v>102</v>
      </c>
      <c r="H67" t="s">
        <v>102</v>
      </c>
      <c r="I67">
        <v>2</v>
      </c>
      <c r="J67" t="s">
        <v>102</v>
      </c>
      <c r="K67" t="str">
        <f>VLOOKUP($A67,Données2!$A$1:$D$91,2,FALSE)</f>
        <v>MaceyMerritt</v>
      </c>
      <c r="L67" t="str">
        <f>VLOOKUP($A67,Données2!$A$1:$D$91,3,FALSE)</f>
        <v>Célibataire</v>
      </c>
      <c r="M67">
        <f>VLOOKUP($A67,Données2!$A$1:$D$91,4,FALSE)</f>
        <v>2</v>
      </c>
    </row>
    <row r="68" spans="1:13" x14ac:dyDescent="0.25">
      <c r="A68" t="s">
        <v>269</v>
      </c>
      <c r="B68" t="s">
        <v>78</v>
      </c>
      <c r="C68">
        <v>1</v>
      </c>
      <c r="D68">
        <v>490</v>
      </c>
      <c r="E68" t="s">
        <v>163</v>
      </c>
      <c r="F68" t="s">
        <v>101</v>
      </c>
      <c r="G68" t="s">
        <v>102</v>
      </c>
      <c r="H68" t="s">
        <v>102</v>
      </c>
      <c r="I68">
        <v>8</v>
      </c>
      <c r="J68" t="s">
        <v>106</v>
      </c>
      <c r="K68" t="str">
        <f>VLOOKUP($A68,Données2!$A$1:$D$91,2,FALSE)</f>
        <v>FlynnVelazquez</v>
      </c>
      <c r="L68" t="str">
        <f>VLOOKUP($A68,Données2!$A$1:$D$91,3,FALSE)</f>
        <v>Encouple</v>
      </c>
      <c r="M68">
        <f>VLOOKUP($A68,Données2!$A$1:$D$91,4,FALSE)</f>
        <v>0</v>
      </c>
    </row>
    <row r="69" spans="1:13" x14ac:dyDescent="0.25">
      <c r="A69" t="s">
        <v>270</v>
      </c>
      <c r="B69" t="s">
        <v>81</v>
      </c>
      <c r="C69">
        <v>4</v>
      </c>
      <c r="D69">
        <v>286</v>
      </c>
      <c r="E69" t="s">
        <v>163</v>
      </c>
      <c r="F69" t="s">
        <v>108</v>
      </c>
      <c r="G69" t="s">
        <v>106</v>
      </c>
      <c r="H69" t="s">
        <v>102</v>
      </c>
      <c r="I69">
        <v>1</v>
      </c>
      <c r="J69" t="s">
        <v>106</v>
      </c>
      <c r="K69" t="str">
        <f>VLOOKUP($A69,Données2!$A$1:$D$91,2,FALSE)</f>
        <v>NobleBauer</v>
      </c>
      <c r="L69" t="str">
        <f>VLOOKUP($A69,Données2!$A$1:$D$91,3,FALSE)</f>
        <v>Encouple</v>
      </c>
      <c r="M69">
        <f>VLOOKUP($A69,Données2!$A$1:$D$91,4,FALSE)</f>
        <v>3</v>
      </c>
    </row>
    <row r="70" spans="1:13" x14ac:dyDescent="0.25">
      <c r="A70" t="s">
        <v>271</v>
      </c>
      <c r="B70" t="s">
        <v>86</v>
      </c>
      <c r="C70">
        <v>2</v>
      </c>
      <c r="D70">
        <v>441</v>
      </c>
      <c r="E70" t="s">
        <v>163</v>
      </c>
      <c r="F70" t="s">
        <v>108</v>
      </c>
      <c r="G70" t="s">
        <v>106</v>
      </c>
      <c r="H70" t="s">
        <v>106</v>
      </c>
      <c r="I70">
        <v>6</v>
      </c>
      <c r="J70" t="s">
        <v>106</v>
      </c>
      <c r="K70" t="str">
        <f>VLOOKUP($A70,Données2!$A$1:$D$91,2,FALSE)</f>
        <v>ReaganEstrada</v>
      </c>
      <c r="L70" t="str">
        <f>VLOOKUP($A70,Données2!$A$1:$D$91,3,FALSE)</f>
        <v>Célibataire</v>
      </c>
      <c r="M70">
        <f>VLOOKUP($A70,Données2!$A$1:$D$91,4,FALSE)</f>
        <v>7</v>
      </c>
    </row>
    <row r="71" spans="1:13" x14ac:dyDescent="0.25">
      <c r="A71" t="s">
        <v>272</v>
      </c>
      <c r="B71" t="s">
        <v>24</v>
      </c>
      <c r="C71">
        <v>10</v>
      </c>
      <c r="D71">
        <v>366</v>
      </c>
      <c r="E71" t="s">
        <v>180</v>
      </c>
      <c r="F71" t="s">
        <v>108</v>
      </c>
      <c r="G71" t="s">
        <v>106</v>
      </c>
      <c r="H71" t="s">
        <v>102</v>
      </c>
      <c r="I71">
        <v>1</v>
      </c>
      <c r="J71" t="s">
        <v>102</v>
      </c>
      <c r="K71" t="str">
        <f>VLOOKUP($A71,Données2!$A$1:$D$91,2,FALSE)</f>
        <v>IngaKramer</v>
      </c>
      <c r="L71" t="str">
        <f>VLOOKUP($A71,Données2!$A$1:$D$91,3,FALSE)</f>
        <v>Encouple</v>
      </c>
      <c r="M71">
        <f>VLOOKUP($A71,Données2!$A$1:$D$91,4,FALSE)</f>
        <v>3</v>
      </c>
    </row>
    <row r="72" spans="1:13" x14ac:dyDescent="0.25">
      <c r="A72" t="s">
        <v>273</v>
      </c>
      <c r="B72" t="s">
        <v>27</v>
      </c>
      <c r="C72">
        <v>6</v>
      </c>
      <c r="D72">
        <v>241</v>
      </c>
      <c r="E72" t="s">
        <v>180</v>
      </c>
      <c r="F72" t="s">
        <v>101</v>
      </c>
      <c r="G72" t="s">
        <v>102</v>
      </c>
      <c r="H72" t="s">
        <v>106</v>
      </c>
      <c r="I72">
        <v>2</v>
      </c>
      <c r="J72" t="s">
        <v>102</v>
      </c>
      <c r="K72" t="str">
        <f>VLOOKUP($A72,Données2!$A$1:$D$91,2,FALSE)</f>
        <v>LinusBradley</v>
      </c>
      <c r="L72" t="str">
        <f>VLOOKUP($A72,Données2!$A$1:$D$91,3,FALSE)</f>
        <v>Encouple</v>
      </c>
      <c r="M72">
        <f>VLOOKUP($A72,Données2!$A$1:$D$91,4,FALSE)</f>
        <v>7</v>
      </c>
    </row>
    <row r="73" spans="1:13" x14ac:dyDescent="0.25">
      <c r="A73" t="s">
        <v>274</v>
      </c>
      <c r="B73" t="s">
        <v>29</v>
      </c>
      <c r="C73">
        <v>10</v>
      </c>
      <c r="D73">
        <v>477</v>
      </c>
      <c r="E73" t="s">
        <v>180</v>
      </c>
      <c r="F73" t="s">
        <v>105</v>
      </c>
      <c r="G73" t="s">
        <v>102</v>
      </c>
      <c r="H73" t="s">
        <v>102</v>
      </c>
      <c r="I73">
        <v>8</v>
      </c>
      <c r="J73" t="s">
        <v>102</v>
      </c>
      <c r="K73" t="str">
        <f>VLOOKUP($A73,Données2!$A$1:$D$91,2,FALSE)</f>
        <v>CraigRichmond</v>
      </c>
      <c r="L73" t="str">
        <f>VLOOKUP($A73,Données2!$A$1:$D$91,3,FALSE)</f>
        <v>Encouple</v>
      </c>
      <c r="M73">
        <f>VLOOKUP($A73,Données2!$A$1:$D$91,4,FALSE)</f>
        <v>0</v>
      </c>
    </row>
    <row r="74" spans="1:13" x14ac:dyDescent="0.25">
      <c r="A74" t="s">
        <v>275</v>
      </c>
      <c r="B74" t="s">
        <v>39</v>
      </c>
      <c r="C74">
        <v>10</v>
      </c>
      <c r="D74">
        <v>156</v>
      </c>
      <c r="E74" t="s">
        <v>180</v>
      </c>
      <c r="F74" t="s">
        <v>101</v>
      </c>
      <c r="G74" t="s">
        <v>102</v>
      </c>
      <c r="H74" t="s">
        <v>106</v>
      </c>
      <c r="I74">
        <v>7</v>
      </c>
      <c r="J74" t="s">
        <v>106</v>
      </c>
      <c r="K74" t="str">
        <f>VLOOKUP($A74,Données2!$A$1:$D$91,2,FALSE)</f>
        <v>GradyOdonnell</v>
      </c>
      <c r="L74" t="str">
        <f>VLOOKUP($A74,Données2!$A$1:$D$91,3,FALSE)</f>
        <v>Divorcé</v>
      </c>
      <c r="M74">
        <f>VLOOKUP($A74,Données2!$A$1:$D$91,4,FALSE)</f>
        <v>7</v>
      </c>
    </row>
    <row r="75" spans="1:13" x14ac:dyDescent="0.25">
      <c r="A75" t="s">
        <v>276</v>
      </c>
      <c r="B75" t="s">
        <v>42</v>
      </c>
      <c r="C75">
        <v>4</v>
      </c>
      <c r="D75">
        <v>321</v>
      </c>
      <c r="E75" t="s">
        <v>180</v>
      </c>
      <c r="F75" t="s">
        <v>101</v>
      </c>
      <c r="G75" t="s">
        <v>102</v>
      </c>
      <c r="H75" t="s">
        <v>102</v>
      </c>
      <c r="I75">
        <v>7</v>
      </c>
      <c r="J75" t="s">
        <v>106</v>
      </c>
      <c r="K75" t="str">
        <f>VLOOKUP($A75,Données2!$A$1:$D$91,2,FALSE)</f>
        <v>HayfaTucker</v>
      </c>
      <c r="L75" t="str">
        <f>VLOOKUP($A75,Données2!$A$1:$D$91,3,FALSE)</f>
        <v>Encouple</v>
      </c>
      <c r="M75">
        <f>VLOOKUP($A75,Données2!$A$1:$D$91,4,FALSE)</f>
        <v>3</v>
      </c>
    </row>
    <row r="76" spans="1:13" x14ac:dyDescent="0.25">
      <c r="A76" t="s">
        <v>277</v>
      </c>
      <c r="B76" t="s">
        <v>45</v>
      </c>
      <c r="C76">
        <v>7</v>
      </c>
      <c r="D76">
        <v>373</v>
      </c>
      <c r="E76" t="s">
        <v>180</v>
      </c>
      <c r="F76" t="s">
        <v>101</v>
      </c>
      <c r="G76" t="s">
        <v>106</v>
      </c>
      <c r="H76" t="s">
        <v>106</v>
      </c>
      <c r="I76">
        <v>5</v>
      </c>
      <c r="J76" t="s">
        <v>106</v>
      </c>
      <c r="K76" t="str">
        <f>VLOOKUP($A76,Données2!$A$1:$D$91,2,FALSE)</f>
        <v>OliviaHampton</v>
      </c>
      <c r="L76" t="str">
        <f>VLOOKUP($A76,Données2!$A$1:$D$91,3,FALSE)</f>
        <v>Divorcé</v>
      </c>
      <c r="M76">
        <f>VLOOKUP($A76,Données2!$A$1:$D$91,4,FALSE)</f>
        <v>0</v>
      </c>
    </row>
    <row r="77" spans="1:13" x14ac:dyDescent="0.25">
      <c r="A77" t="s">
        <v>278</v>
      </c>
      <c r="B77" t="s">
        <v>6</v>
      </c>
      <c r="C77">
        <v>8</v>
      </c>
      <c r="D77">
        <v>149</v>
      </c>
      <c r="E77" t="s">
        <v>180</v>
      </c>
      <c r="F77" t="s">
        <v>105</v>
      </c>
      <c r="G77" t="s">
        <v>106</v>
      </c>
      <c r="H77" t="s">
        <v>102</v>
      </c>
      <c r="I77">
        <v>5</v>
      </c>
      <c r="J77" t="s">
        <v>106</v>
      </c>
      <c r="K77" t="str">
        <f>VLOOKUP($A77,Données2!$A$1:$D$91,2,FALSE)</f>
        <v>RaphaelHicks</v>
      </c>
      <c r="L77" t="str">
        <f>VLOOKUP($A77,Données2!$A$1:$D$91,3,FALSE)</f>
        <v>Marié</v>
      </c>
      <c r="M77">
        <f>VLOOKUP($A77,Données2!$A$1:$D$91,4,FALSE)</f>
        <v>3</v>
      </c>
    </row>
    <row r="78" spans="1:13" x14ac:dyDescent="0.25">
      <c r="A78" t="s">
        <v>279</v>
      </c>
      <c r="B78" t="s">
        <v>55</v>
      </c>
      <c r="C78">
        <v>1</v>
      </c>
      <c r="D78">
        <v>344</v>
      </c>
      <c r="E78" t="s">
        <v>180</v>
      </c>
      <c r="F78" t="s">
        <v>108</v>
      </c>
      <c r="G78" t="s">
        <v>102</v>
      </c>
      <c r="H78" t="s">
        <v>102</v>
      </c>
      <c r="I78">
        <v>3</v>
      </c>
      <c r="J78" t="s">
        <v>102</v>
      </c>
      <c r="K78" t="str">
        <f>VLOOKUP($A78,Données2!$A$1:$D$91,2,FALSE)</f>
        <v>KirbyHarrell</v>
      </c>
      <c r="L78" t="str">
        <f>VLOOKUP($A78,Données2!$A$1:$D$91,3,FALSE)</f>
        <v>Marié</v>
      </c>
      <c r="M78">
        <f>VLOOKUP($A78,Données2!$A$1:$D$91,4,FALSE)</f>
        <v>2</v>
      </c>
    </row>
    <row r="79" spans="1:13" x14ac:dyDescent="0.25">
      <c r="A79" t="s">
        <v>280</v>
      </c>
      <c r="B79" t="s">
        <v>65</v>
      </c>
      <c r="C79">
        <v>9</v>
      </c>
      <c r="D79">
        <v>300</v>
      </c>
      <c r="E79" t="s">
        <v>180</v>
      </c>
      <c r="F79" t="s">
        <v>101</v>
      </c>
      <c r="G79" t="s">
        <v>102</v>
      </c>
      <c r="H79" t="s">
        <v>102</v>
      </c>
      <c r="I79">
        <v>7</v>
      </c>
      <c r="J79" t="s">
        <v>102</v>
      </c>
      <c r="K79" t="str">
        <f>VLOOKUP($A79,Données2!$A$1:$D$91,2,FALSE)</f>
        <v>UriahMerritt</v>
      </c>
      <c r="L79" t="str">
        <f>VLOOKUP($A79,Données2!$A$1:$D$91,3,FALSE)</f>
        <v>Marié</v>
      </c>
      <c r="M79">
        <f>VLOOKUP($A79,Données2!$A$1:$D$91,4,FALSE)</f>
        <v>0</v>
      </c>
    </row>
    <row r="80" spans="1:13" x14ac:dyDescent="0.25">
      <c r="A80" t="s">
        <v>281</v>
      </c>
      <c r="B80" t="s">
        <v>66</v>
      </c>
      <c r="C80">
        <v>10</v>
      </c>
      <c r="D80">
        <v>138</v>
      </c>
      <c r="E80" t="s">
        <v>180</v>
      </c>
      <c r="F80" t="s">
        <v>101</v>
      </c>
      <c r="G80" t="s">
        <v>102</v>
      </c>
      <c r="H80" t="s">
        <v>102</v>
      </c>
      <c r="I80">
        <v>6</v>
      </c>
      <c r="J80" t="s">
        <v>102</v>
      </c>
      <c r="K80" t="str">
        <f>VLOOKUP($A80,Données2!$A$1:$D$91,2,FALSE)</f>
        <v>MelanieCooke</v>
      </c>
      <c r="L80" t="str">
        <f>VLOOKUP($A80,Données2!$A$1:$D$91,3,FALSE)</f>
        <v>Célibataire</v>
      </c>
      <c r="M80">
        <f>VLOOKUP($A80,Données2!$A$1:$D$91,4,FALSE)</f>
        <v>0</v>
      </c>
    </row>
    <row r="81" spans="1:13" x14ac:dyDescent="0.25">
      <c r="A81" t="s">
        <v>282</v>
      </c>
      <c r="B81" t="s">
        <v>70</v>
      </c>
      <c r="C81">
        <v>5</v>
      </c>
      <c r="D81">
        <v>185</v>
      </c>
      <c r="E81" t="s">
        <v>180</v>
      </c>
      <c r="F81" t="s">
        <v>101</v>
      </c>
      <c r="G81" t="s">
        <v>102</v>
      </c>
      <c r="H81" t="s">
        <v>102</v>
      </c>
      <c r="I81">
        <v>10</v>
      </c>
      <c r="J81" t="s">
        <v>106</v>
      </c>
      <c r="K81" t="str">
        <f>VLOOKUP($A81,Données2!$A$1:$D$91,2,FALSE)</f>
        <v>HaleyBarlow</v>
      </c>
      <c r="L81" t="str">
        <f>VLOOKUP($A81,Données2!$A$1:$D$91,3,FALSE)</f>
        <v>Marié</v>
      </c>
      <c r="M81">
        <f>VLOOKUP($A81,Données2!$A$1:$D$91,4,FALSE)</f>
        <v>4</v>
      </c>
    </row>
    <row r="82" spans="1:13" x14ac:dyDescent="0.25">
      <c r="A82" t="s">
        <v>283</v>
      </c>
      <c r="B82" t="s">
        <v>77</v>
      </c>
      <c r="C82">
        <v>10</v>
      </c>
      <c r="D82">
        <v>152</v>
      </c>
      <c r="E82" t="s">
        <v>180</v>
      </c>
      <c r="F82" t="s">
        <v>101</v>
      </c>
      <c r="G82" t="s">
        <v>102</v>
      </c>
      <c r="H82" t="s">
        <v>102</v>
      </c>
      <c r="I82">
        <v>10</v>
      </c>
      <c r="J82" t="s">
        <v>102</v>
      </c>
      <c r="K82" t="str">
        <f>VLOOKUP($A82,Données2!$A$1:$D$91,2,FALSE)</f>
        <v>RinaJefferson</v>
      </c>
      <c r="L82" t="str">
        <f>VLOOKUP($A82,Données2!$A$1:$D$91,3,FALSE)</f>
        <v>Encouple</v>
      </c>
      <c r="M82">
        <f>VLOOKUP($A82,Données2!$A$1:$D$91,4,FALSE)</f>
        <v>0</v>
      </c>
    </row>
    <row r="83" spans="1:13" x14ac:dyDescent="0.25">
      <c r="A83" t="s">
        <v>284</v>
      </c>
      <c r="B83" t="s">
        <v>56</v>
      </c>
      <c r="C83">
        <v>8</v>
      </c>
      <c r="D83">
        <v>350</v>
      </c>
      <c r="E83" t="s">
        <v>180</v>
      </c>
      <c r="F83" t="s">
        <v>105</v>
      </c>
      <c r="G83" t="s">
        <v>106</v>
      </c>
      <c r="H83" t="s">
        <v>106</v>
      </c>
      <c r="I83">
        <v>6</v>
      </c>
      <c r="J83" t="s">
        <v>106</v>
      </c>
      <c r="K83" t="str">
        <f>VLOOKUP($A83,Données2!$A$1:$D$91,2,FALSE)</f>
        <v>XavierSalas</v>
      </c>
      <c r="L83" t="str">
        <f>VLOOKUP($A83,Données2!$A$1:$D$91,3,FALSE)</f>
        <v>Autre</v>
      </c>
      <c r="M83">
        <f>VLOOKUP($A83,Données2!$A$1:$D$91,4,FALSE)</f>
        <v>5</v>
      </c>
    </row>
    <row r="84" spans="1:13" x14ac:dyDescent="0.25">
      <c r="A84" t="s">
        <v>285</v>
      </c>
      <c r="B84" t="s">
        <v>83</v>
      </c>
      <c r="C84">
        <v>6</v>
      </c>
      <c r="D84">
        <v>60</v>
      </c>
      <c r="E84" t="s">
        <v>180</v>
      </c>
      <c r="F84" t="s">
        <v>101</v>
      </c>
      <c r="G84" t="s">
        <v>102</v>
      </c>
      <c r="H84" t="s">
        <v>106</v>
      </c>
      <c r="I84">
        <v>7</v>
      </c>
      <c r="J84" t="s">
        <v>106</v>
      </c>
      <c r="K84" t="str">
        <f>VLOOKUP($A84,Données2!$A$1:$D$91,2,FALSE)</f>
        <v>LesleyHuff</v>
      </c>
      <c r="L84" t="str">
        <f>VLOOKUP($A84,Données2!$A$1:$D$91,3,FALSE)</f>
        <v>Célibataire</v>
      </c>
      <c r="M84">
        <f>VLOOKUP($A84,Données2!$A$1:$D$91,4,FALSE)</f>
        <v>6</v>
      </c>
    </row>
    <row r="85" spans="1:13" x14ac:dyDescent="0.25">
      <c r="A85" t="s">
        <v>286</v>
      </c>
      <c r="B85" t="s">
        <v>8</v>
      </c>
      <c r="C85">
        <v>3</v>
      </c>
      <c r="D85">
        <v>381</v>
      </c>
      <c r="E85" t="s">
        <v>195</v>
      </c>
      <c r="F85" t="s">
        <v>101</v>
      </c>
      <c r="G85" t="s">
        <v>102</v>
      </c>
      <c r="H85" t="s">
        <v>106</v>
      </c>
      <c r="I85">
        <v>6</v>
      </c>
      <c r="J85" t="s">
        <v>102</v>
      </c>
      <c r="K85" t="str">
        <f>VLOOKUP($A85,Données2!$A$1:$D$91,2,FALSE)</f>
        <v>LevWhitley</v>
      </c>
      <c r="L85" t="str">
        <f>VLOOKUP($A85,Données2!$A$1:$D$91,3,FALSE)</f>
        <v>Célibataire</v>
      </c>
      <c r="M85">
        <f>VLOOKUP($A85,Données2!$A$1:$D$91,4,FALSE)</f>
        <v>2</v>
      </c>
    </row>
    <row r="86" spans="1:13" x14ac:dyDescent="0.25">
      <c r="A86" t="s">
        <v>287</v>
      </c>
      <c r="B86" t="s">
        <v>35</v>
      </c>
      <c r="C86">
        <v>7</v>
      </c>
      <c r="D86">
        <v>419</v>
      </c>
      <c r="E86" t="s">
        <v>195</v>
      </c>
      <c r="F86" t="s">
        <v>108</v>
      </c>
      <c r="G86" t="s">
        <v>106</v>
      </c>
      <c r="H86" t="s">
        <v>106</v>
      </c>
      <c r="I86">
        <v>10</v>
      </c>
      <c r="J86" t="s">
        <v>106</v>
      </c>
      <c r="K86" t="str">
        <f>VLOOKUP($A86,Données2!$A$1:$D$91,2,FALSE)</f>
        <v>HardingHopkins</v>
      </c>
      <c r="L86" t="str">
        <f>VLOOKUP($A86,Données2!$A$1:$D$91,3,FALSE)</f>
        <v>Encouple</v>
      </c>
      <c r="M86">
        <f>VLOOKUP($A86,Données2!$A$1:$D$91,4,FALSE)</f>
        <v>5</v>
      </c>
    </row>
    <row r="87" spans="1:13" x14ac:dyDescent="0.25">
      <c r="A87" t="s">
        <v>288</v>
      </c>
      <c r="B87" t="s">
        <v>51</v>
      </c>
      <c r="C87">
        <v>7</v>
      </c>
      <c r="D87">
        <v>340</v>
      </c>
      <c r="E87" t="s">
        <v>195</v>
      </c>
      <c r="F87" t="s">
        <v>108</v>
      </c>
      <c r="G87" t="s">
        <v>102</v>
      </c>
      <c r="H87" t="s">
        <v>106</v>
      </c>
      <c r="I87">
        <v>10</v>
      </c>
      <c r="J87" t="s">
        <v>102</v>
      </c>
      <c r="K87" t="str">
        <f>VLOOKUP($A87,Données2!$A$1:$D$91,2,FALSE)</f>
        <v>MarshallRosa</v>
      </c>
      <c r="L87" t="str">
        <f>VLOOKUP($A87,Données2!$A$1:$D$91,3,FALSE)</f>
        <v>Encouple</v>
      </c>
      <c r="M87">
        <f>VLOOKUP($A87,Données2!$A$1:$D$91,4,FALSE)</f>
        <v>6</v>
      </c>
    </row>
    <row r="88" spans="1:13" x14ac:dyDescent="0.25">
      <c r="A88" t="s">
        <v>289</v>
      </c>
      <c r="B88" t="s">
        <v>48</v>
      </c>
      <c r="C88">
        <v>2</v>
      </c>
      <c r="D88">
        <v>471</v>
      </c>
      <c r="E88" t="s">
        <v>195</v>
      </c>
      <c r="F88" t="s">
        <v>105</v>
      </c>
      <c r="G88" t="s">
        <v>106</v>
      </c>
      <c r="H88" t="s">
        <v>106</v>
      </c>
      <c r="I88">
        <v>1</v>
      </c>
      <c r="J88" t="s">
        <v>106</v>
      </c>
      <c r="K88" t="str">
        <f>VLOOKUP($A88,Données2!$A$1:$D$91,2,FALSE)</f>
        <v>IvanDillard</v>
      </c>
      <c r="L88" t="str">
        <f>VLOOKUP($A88,Données2!$A$1:$D$91,3,FALSE)</f>
        <v>Divorcé</v>
      </c>
      <c r="M88">
        <f>VLOOKUP($A88,Données2!$A$1:$D$91,4,FALSE)</f>
        <v>1</v>
      </c>
    </row>
    <row r="89" spans="1:13" x14ac:dyDescent="0.25">
      <c r="A89" t="s">
        <v>290</v>
      </c>
      <c r="B89" t="s">
        <v>68</v>
      </c>
      <c r="C89">
        <v>8</v>
      </c>
      <c r="D89">
        <v>355</v>
      </c>
      <c r="E89" t="s">
        <v>195</v>
      </c>
      <c r="F89" t="s">
        <v>108</v>
      </c>
      <c r="G89" t="s">
        <v>106</v>
      </c>
      <c r="H89" t="s">
        <v>106</v>
      </c>
      <c r="I89">
        <v>5</v>
      </c>
      <c r="J89" t="s">
        <v>102</v>
      </c>
      <c r="K89" t="str">
        <f>VLOOKUP($A89,Données2!$A$1:$D$91,2,FALSE)</f>
        <v>AllegraSingleton</v>
      </c>
      <c r="L89" t="str">
        <f>VLOOKUP($A89,Données2!$A$1:$D$91,3,FALSE)</f>
        <v>Célibataire</v>
      </c>
      <c r="M89">
        <f>VLOOKUP($A89,Données2!$A$1:$D$91,4,FALSE)</f>
        <v>0</v>
      </c>
    </row>
    <row r="90" spans="1:13" x14ac:dyDescent="0.25">
      <c r="A90" t="s">
        <v>291</v>
      </c>
      <c r="B90" t="s">
        <v>72</v>
      </c>
      <c r="C90">
        <v>7</v>
      </c>
      <c r="D90">
        <v>441</v>
      </c>
      <c r="E90" t="s">
        <v>195</v>
      </c>
      <c r="F90" t="s">
        <v>101</v>
      </c>
      <c r="G90" t="s">
        <v>106</v>
      </c>
      <c r="H90" t="s">
        <v>106</v>
      </c>
      <c r="I90">
        <v>7</v>
      </c>
      <c r="J90" t="s">
        <v>106</v>
      </c>
      <c r="K90" t="str">
        <f>VLOOKUP($A90,Données2!$A$1:$D$91,2,FALSE)</f>
        <v>SebastianMichael</v>
      </c>
      <c r="L90" t="str">
        <f>VLOOKUP($A90,Données2!$A$1:$D$91,3,FALSE)</f>
        <v>Marié</v>
      </c>
      <c r="M90">
        <f>VLOOKUP($A90,Données2!$A$1:$D$91,4,FALSE)</f>
        <v>7</v>
      </c>
    </row>
    <row r="91" spans="1:13" x14ac:dyDescent="0.25">
      <c r="A91" t="s">
        <v>292</v>
      </c>
      <c r="B91" t="s">
        <v>82</v>
      </c>
      <c r="C91">
        <v>8</v>
      </c>
      <c r="D91">
        <v>161</v>
      </c>
      <c r="E91" t="s">
        <v>195</v>
      </c>
      <c r="F91" t="s">
        <v>101</v>
      </c>
      <c r="G91" t="s">
        <v>106</v>
      </c>
      <c r="H91" t="s">
        <v>106</v>
      </c>
      <c r="I91">
        <v>9</v>
      </c>
      <c r="J91" t="s">
        <v>102</v>
      </c>
      <c r="K91" t="str">
        <f>VLOOKUP($A91,Données2!$A$1:$D$91,2,FALSE)</f>
        <v>JasminePalmer</v>
      </c>
      <c r="L91" t="str">
        <f>VLOOKUP($A91,Données2!$A$1:$D$91,3,FALSE)</f>
        <v>Divorcé</v>
      </c>
      <c r="M91">
        <f>VLOOKUP($A91,Données2!$A$1:$D$91,4,FALSE)</f>
        <v>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A4E2A-25C6-4C91-9C25-381A936E1FD0}">
  <dimension ref="A1:D91"/>
  <sheetViews>
    <sheetView workbookViewId="0"/>
  </sheetViews>
  <sheetFormatPr defaultColWidth="11.42578125" defaultRowHeight="15" x14ac:dyDescent="0.25"/>
  <cols>
    <col min="1" max="1" width="32.85546875" bestFit="1" customWidth="1"/>
    <col min="2" max="2" width="21.5703125" bestFit="1" customWidth="1"/>
    <col min="3" max="3" width="12.5703125" bestFit="1" customWidth="1"/>
    <col min="4" max="4" width="16.7109375" bestFit="1" customWidth="1"/>
  </cols>
  <sheetData>
    <row r="1" spans="1:4" x14ac:dyDescent="0.25">
      <c r="A1" t="s">
        <v>202</v>
      </c>
      <c r="B1" t="s">
        <v>89</v>
      </c>
      <c r="C1" t="s">
        <v>97</v>
      </c>
      <c r="D1" t="s">
        <v>98</v>
      </c>
    </row>
    <row r="2" spans="1:4" x14ac:dyDescent="0.25">
      <c r="A2" t="s">
        <v>203</v>
      </c>
      <c r="B2" t="s">
        <v>99</v>
      </c>
      <c r="C2" t="s">
        <v>7</v>
      </c>
      <c r="D2">
        <v>4</v>
      </c>
    </row>
    <row r="3" spans="1:4" x14ac:dyDescent="0.25">
      <c r="A3" t="s">
        <v>204</v>
      </c>
      <c r="B3" t="s">
        <v>103</v>
      </c>
      <c r="C3" t="s">
        <v>4</v>
      </c>
      <c r="D3">
        <v>0</v>
      </c>
    </row>
    <row r="4" spans="1:4" x14ac:dyDescent="0.25">
      <c r="A4" t="s">
        <v>205</v>
      </c>
      <c r="B4" t="s">
        <v>104</v>
      </c>
      <c r="C4" t="s">
        <v>2</v>
      </c>
      <c r="D4">
        <v>2</v>
      </c>
    </row>
    <row r="5" spans="1:4" x14ac:dyDescent="0.25">
      <c r="A5" t="s">
        <v>206</v>
      </c>
      <c r="B5" t="s">
        <v>107</v>
      </c>
      <c r="C5" t="s">
        <v>109</v>
      </c>
      <c r="D5">
        <v>4</v>
      </c>
    </row>
    <row r="6" spans="1:4" x14ac:dyDescent="0.25">
      <c r="A6" t="s">
        <v>207</v>
      </c>
      <c r="B6" t="s">
        <v>110</v>
      </c>
      <c r="C6" t="s">
        <v>9</v>
      </c>
      <c r="D6">
        <v>0</v>
      </c>
    </row>
    <row r="7" spans="1:4" x14ac:dyDescent="0.25">
      <c r="A7" t="s">
        <v>208</v>
      </c>
      <c r="B7" t="s">
        <v>111</v>
      </c>
      <c r="C7" t="s">
        <v>2</v>
      </c>
      <c r="D7">
        <v>2</v>
      </c>
    </row>
    <row r="8" spans="1:4" x14ac:dyDescent="0.25">
      <c r="A8" t="s">
        <v>209</v>
      </c>
      <c r="B8" t="s">
        <v>112</v>
      </c>
      <c r="C8" t="s">
        <v>7</v>
      </c>
      <c r="D8">
        <v>6</v>
      </c>
    </row>
    <row r="9" spans="1:4" x14ac:dyDescent="0.25">
      <c r="A9" t="s">
        <v>210</v>
      </c>
      <c r="B9" t="s">
        <v>113</v>
      </c>
      <c r="C9" t="s">
        <v>109</v>
      </c>
      <c r="D9">
        <v>0</v>
      </c>
    </row>
    <row r="10" spans="1:4" x14ac:dyDescent="0.25">
      <c r="A10" t="s">
        <v>211</v>
      </c>
      <c r="B10" t="s">
        <v>114</v>
      </c>
      <c r="C10" t="s">
        <v>109</v>
      </c>
      <c r="D10">
        <v>0</v>
      </c>
    </row>
    <row r="11" spans="1:4" x14ac:dyDescent="0.25">
      <c r="A11" t="s">
        <v>212</v>
      </c>
      <c r="B11" t="s">
        <v>115</v>
      </c>
      <c r="C11" t="s">
        <v>109</v>
      </c>
      <c r="D11">
        <v>0</v>
      </c>
    </row>
    <row r="12" spans="1:4" x14ac:dyDescent="0.25">
      <c r="A12" t="s">
        <v>213</v>
      </c>
      <c r="B12" t="s">
        <v>116</v>
      </c>
      <c r="C12" t="s">
        <v>7</v>
      </c>
      <c r="D12">
        <v>7</v>
      </c>
    </row>
    <row r="13" spans="1:4" x14ac:dyDescent="0.25">
      <c r="A13" t="s">
        <v>214</v>
      </c>
      <c r="B13" t="s">
        <v>117</v>
      </c>
      <c r="C13" t="s">
        <v>4</v>
      </c>
      <c r="D13">
        <v>7</v>
      </c>
    </row>
    <row r="14" spans="1:4" x14ac:dyDescent="0.25">
      <c r="A14" t="s">
        <v>215</v>
      </c>
      <c r="B14" t="s">
        <v>118</v>
      </c>
      <c r="C14" t="s">
        <v>7</v>
      </c>
      <c r="D14">
        <v>1</v>
      </c>
    </row>
    <row r="15" spans="1:4" x14ac:dyDescent="0.25">
      <c r="A15" t="s">
        <v>216</v>
      </c>
      <c r="B15" t="s">
        <v>119</v>
      </c>
      <c r="C15" t="s">
        <v>109</v>
      </c>
      <c r="D15">
        <v>7</v>
      </c>
    </row>
    <row r="16" spans="1:4" x14ac:dyDescent="0.25">
      <c r="A16" t="s">
        <v>217</v>
      </c>
      <c r="B16" t="s">
        <v>120</v>
      </c>
      <c r="C16" t="s">
        <v>2</v>
      </c>
      <c r="D16">
        <v>2</v>
      </c>
    </row>
    <row r="17" spans="1:4" x14ac:dyDescent="0.25">
      <c r="A17" t="s">
        <v>218</v>
      </c>
      <c r="B17" t="s">
        <v>121</v>
      </c>
      <c r="C17" t="s">
        <v>7</v>
      </c>
      <c r="D17">
        <v>5</v>
      </c>
    </row>
    <row r="18" spans="1:4" x14ac:dyDescent="0.25">
      <c r="A18" t="s">
        <v>219</v>
      </c>
      <c r="B18" t="s">
        <v>122</v>
      </c>
      <c r="C18" t="s">
        <v>4</v>
      </c>
      <c r="D18">
        <v>2</v>
      </c>
    </row>
    <row r="19" spans="1:4" x14ac:dyDescent="0.25">
      <c r="A19" t="s">
        <v>220</v>
      </c>
      <c r="B19" t="s">
        <v>123</v>
      </c>
      <c r="C19" t="s">
        <v>4</v>
      </c>
      <c r="D19">
        <v>1</v>
      </c>
    </row>
    <row r="20" spans="1:4" x14ac:dyDescent="0.25">
      <c r="A20" t="s">
        <v>221</v>
      </c>
      <c r="B20" t="s">
        <v>125</v>
      </c>
      <c r="C20" t="s">
        <v>4</v>
      </c>
      <c r="D20">
        <v>4</v>
      </c>
    </row>
    <row r="21" spans="1:4" x14ac:dyDescent="0.25">
      <c r="A21" t="s">
        <v>222</v>
      </c>
      <c r="B21" t="s">
        <v>126</v>
      </c>
      <c r="C21" t="s">
        <v>4</v>
      </c>
      <c r="D21">
        <v>7</v>
      </c>
    </row>
    <row r="22" spans="1:4" x14ac:dyDescent="0.25">
      <c r="A22" t="s">
        <v>223</v>
      </c>
      <c r="B22" t="s">
        <v>127</v>
      </c>
      <c r="C22" t="s">
        <v>109</v>
      </c>
      <c r="D22">
        <v>2</v>
      </c>
    </row>
    <row r="23" spans="1:4" x14ac:dyDescent="0.25">
      <c r="A23" t="s">
        <v>224</v>
      </c>
      <c r="B23" t="s">
        <v>128</v>
      </c>
      <c r="C23" t="s">
        <v>2</v>
      </c>
      <c r="D23">
        <v>4</v>
      </c>
    </row>
    <row r="24" spans="1:4" x14ac:dyDescent="0.25">
      <c r="A24" t="s">
        <v>225</v>
      </c>
      <c r="B24" t="s">
        <v>129</v>
      </c>
      <c r="C24" t="s">
        <v>9</v>
      </c>
      <c r="D24">
        <v>3</v>
      </c>
    </row>
    <row r="25" spans="1:4" x14ac:dyDescent="0.25">
      <c r="A25" t="s">
        <v>226</v>
      </c>
      <c r="B25" t="s">
        <v>130</v>
      </c>
      <c r="C25" t="s">
        <v>7</v>
      </c>
      <c r="D25">
        <v>2</v>
      </c>
    </row>
    <row r="26" spans="1:4" x14ac:dyDescent="0.25">
      <c r="A26" t="s">
        <v>227</v>
      </c>
      <c r="B26" t="s">
        <v>131</v>
      </c>
      <c r="C26" t="s">
        <v>109</v>
      </c>
      <c r="D26">
        <v>1</v>
      </c>
    </row>
    <row r="27" spans="1:4" x14ac:dyDescent="0.25">
      <c r="A27" t="s">
        <v>228</v>
      </c>
      <c r="B27" t="s">
        <v>132</v>
      </c>
      <c r="C27" t="s">
        <v>2</v>
      </c>
      <c r="D27">
        <v>7</v>
      </c>
    </row>
    <row r="28" spans="1:4" x14ac:dyDescent="0.25">
      <c r="A28" t="s">
        <v>229</v>
      </c>
      <c r="B28" t="s">
        <v>133</v>
      </c>
      <c r="C28" t="s">
        <v>109</v>
      </c>
      <c r="D28">
        <v>3</v>
      </c>
    </row>
    <row r="29" spans="1:4" x14ac:dyDescent="0.25">
      <c r="A29" t="s">
        <v>230</v>
      </c>
      <c r="B29" t="s">
        <v>134</v>
      </c>
      <c r="C29" t="s">
        <v>109</v>
      </c>
      <c r="D29">
        <v>3</v>
      </c>
    </row>
    <row r="30" spans="1:4" x14ac:dyDescent="0.25">
      <c r="A30" t="s">
        <v>231</v>
      </c>
      <c r="B30" t="s">
        <v>136</v>
      </c>
      <c r="C30" t="s">
        <v>109</v>
      </c>
      <c r="D30">
        <v>7</v>
      </c>
    </row>
    <row r="31" spans="1:4" x14ac:dyDescent="0.25">
      <c r="A31" t="s">
        <v>232</v>
      </c>
      <c r="B31" t="s">
        <v>137</v>
      </c>
      <c r="C31" t="s">
        <v>9</v>
      </c>
      <c r="D31">
        <v>5</v>
      </c>
    </row>
    <row r="32" spans="1:4" x14ac:dyDescent="0.25">
      <c r="A32" t="s">
        <v>233</v>
      </c>
      <c r="B32" t="s">
        <v>138</v>
      </c>
      <c r="C32" t="s">
        <v>4</v>
      </c>
      <c r="D32">
        <v>2</v>
      </c>
    </row>
    <row r="33" spans="1:4" x14ac:dyDescent="0.25">
      <c r="A33" t="s">
        <v>234</v>
      </c>
      <c r="B33" t="s">
        <v>139</v>
      </c>
      <c r="C33" t="s">
        <v>7</v>
      </c>
      <c r="D33">
        <v>7</v>
      </c>
    </row>
    <row r="34" spans="1:4" x14ac:dyDescent="0.25">
      <c r="A34" t="s">
        <v>235</v>
      </c>
      <c r="B34" t="s">
        <v>140</v>
      </c>
      <c r="C34" t="s">
        <v>9</v>
      </c>
      <c r="D34">
        <v>0</v>
      </c>
    </row>
    <row r="35" spans="1:4" x14ac:dyDescent="0.25">
      <c r="A35" t="s">
        <v>236</v>
      </c>
      <c r="B35" t="s">
        <v>141</v>
      </c>
      <c r="C35" t="s">
        <v>9</v>
      </c>
      <c r="D35">
        <v>3</v>
      </c>
    </row>
    <row r="36" spans="1:4" x14ac:dyDescent="0.25">
      <c r="A36" t="s">
        <v>237</v>
      </c>
      <c r="B36" t="s">
        <v>142</v>
      </c>
      <c r="C36" t="s">
        <v>2</v>
      </c>
      <c r="D36">
        <v>3</v>
      </c>
    </row>
    <row r="37" spans="1:4" x14ac:dyDescent="0.25">
      <c r="A37" t="s">
        <v>238</v>
      </c>
      <c r="B37" t="s">
        <v>143</v>
      </c>
      <c r="C37" t="s">
        <v>2</v>
      </c>
      <c r="D37">
        <v>6</v>
      </c>
    </row>
    <row r="38" spans="1:4" x14ac:dyDescent="0.25">
      <c r="A38" t="s">
        <v>239</v>
      </c>
      <c r="B38" t="s">
        <v>144</v>
      </c>
      <c r="C38" t="s">
        <v>2</v>
      </c>
      <c r="D38">
        <v>5</v>
      </c>
    </row>
    <row r="39" spans="1:4" x14ac:dyDescent="0.25">
      <c r="A39" t="s">
        <v>240</v>
      </c>
      <c r="B39" t="s">
        <v>145</v>
      </c>
      <c r="C39" t="s">
        <v>2</v>
      </c>
      <c r="D39">
        <v>2</v>
      </c>
    </row>
    <row r="40" spans="1:4" x14ac:dyDescent="0.25">
      <c r="A40" t="s">
        <v>241</v>
      </c>
      <c r="B40" t="s">
        <v>146</v>
      </c>
      <c r="C40" t="s">
        <v>109</v>
      </c>
      <c r="D40">
        <v>5</v>
      </c>
    </row>
    <row r="41" spans="1:4" x14ac:dyDescent="0.25">
      <c r="A41" t="s">
        <v>242</v>
      </c>
      <c r="B41" t="s">
        <v>147</v>
      </c>
      <c r="C41" t="s">
        <v>7</v>
      </c>
      <c r="D41">
        <v>6</v>
      </c>
    </row>
    <row r="42" spans="1:4" x14ac:dyDescent="0.25">
      <c r="A42" t="s">
        <v>243</v>
      </c>
      <c r="B42" t="s">
        <v>148</v>
      </c>
      <c r="C42" t="s">
        <v>4</v>
      </c>
      <c r="D42">
        <v>7</v>
      </c>
    </row>
    <row r="43" spans="1:4" x14ac:dyDescent="0.25">
      <c r="A43" t="s">
        <v>244</v>
      </c>
      <c r="B43" t="s">
        <v>149</v>
      </c>
      <c r="C43" t="s">
        <v>109</v>
      </c>
      <c r="D43">
        <v>0</v>
      </c>
    </row>
    <row r="44" spans="1:4" x14ac:dyDescent="0.25">
      <c r="A44" t="s">
        <v>245</v>
      </c>
      <c r="B44" t="s">
        <v>150</v>
      </c>
      <c r="C44" t="s">
        <v>4</v>
      </c>
      <c r="D44">
        <v>4</v>
      </c>
    </row>
    <row r="45" spans="1:4" x14ac:dyDescent="0.25">
      <c r="A45" t="s">
        <v>246</v>
      </c>
      <c r="B45" t="s">
        <v>151</v>
      </c>
      <c r="C45" t="s">
        <v>2</v>
      </c>
      <c r="D45">
        <v>4</v>
      </c>
    </row>
    <row r="46" spans="1:4" x14ac:dyDescent="0.25">
      <c r="A46" t="s">
        <v>247</v>
      </c>
      <c r="B46" t="s">
        <v>153</v>
      </c>
      <c r="C46" t="s">
        <v>109</v>
      </c>
      <c r="D46">
        <v>0</v>
      </c>
    </row>
    <row r="47" spans="1:4" x14ac:dyDescent="0.25">
      <c r="A47" t="s">
        <v>248</v>
      </c>
      <c r="B47" t="s">
        <v>154</v>
      </c>
      <c r="C47" t="s">
        <v>109</v>
      </c>
      <c r="D47">
        <v>5</v>
      </c>
    </row>
    <row r="48" spans="1:4" x14ac:dyDescent="0.25">
      <c r="A48" t="s">
        <v>249</v>
      </c>
      <c r="B48" t="s">
        <v>155</v>
      </c>
      <c r="C48" t="s">
        <v>4</v>
      </c>
      <c r="D48">
        <v>3</v>
      </c>
    </row>
    <row r="49" spans="1:4" x14ac:dyDescent="0.25">
      <c r="A49" t="s">
        <v>250</v>
      </c>
      <c r="B49" t="s">
        <v>156</v>
      </c>
      <c r="C49" t="s">
        <v>7</v>
      </c>
      <c r="D49">
        <v>3</v>
      </c>
    </row>
    <row r="50" spans="1:4" x14ac:dyDescent="0.25">
      <c r="A50" t="s">
        <v>251</v>
      </c>
      <c r="B50" t="s">
        <v>157</v>
      </c>
      <c r="C50" t="s">
        <v>2</v>
      </c>
      <c r="D50">
        <v>4</v>
      </c>
    </row>
    <row r="51" spans="1:4" x14ac:dyDescent="0.25">
      <c r="A51" t="s">
        <v>252</v>
      </c>
      <c r="B51" t="s">
        <v>158</v>
      </c>
      <c r="C51" t="s">
        <v>7</v>
      </c>
      <c r="D51">
        <v>4</v>
      </c>
    </row>
    <row r="52" spans="1:4" x14ac:dyDescent="0.25">
      <c r="A52" t="s">
        <v>253</v>
      </c>
      <c r="B52" t="s">
        <v>159</v>
      </c>
      <c r="C52" t="s">
        <v>7</v>
      </c>
      <c r="D52">
        <v>5</v>
      </c>
    </row>
    <row r="53" spans="1:4" x14ac:dyDescent="0.25">
      <c r="A53" t="s">
        <v>254</v>
      </c>
      <c r="B53" t="s">
        <v>160</v>
      </c>
      <c r="C53" t="s">
        <v>9</v>
      </c>
      <c r="D53">
        <v>1</v>
      </c>
    </row>
    <row r="54" spans="1:4" x14ac:dyDescent="0.25">
      <c r="A54" t="s">
        <v>255</v>
      </c>
      <c r="B54" t="s">
        <v>161</v>
      </c>
      <c r="C54" t="s">
        <v>9</v>
      </c>
      <c r="D54">
        <v>1</v>
      </c>
    </row>
    <row r="55" spans="1:4" x14ac:dyDescent="0.25">
      <c r="A55" t="s">
        <v>256</v>
      </c>
      <c r="B55" t="s">
        <v>162</v>
      </c>
      <c r="C55" t="s">
        <v>7</v>
      </c>
      <c r="D55">
        <v>5</v>
      </c>
    </row>
    <row r="56" spans="1:4" x14ac:dyDescent="0.25">
      <c r="A56" t="s">
        <v>257</v>
      </c>
      <c r="B56" t="s">
        <v>164</v>
      </c>
      <c r="C56" t="s">
        <v>2</v>
      </c>
      <c r="D56">
        <v>4</v>
      </c>
    </row>
    <row r="57" spans="1:4" x14ac:dyDescent="0.25">
      <c r="A57" t="s">
        <v>258</v>
      </c>
      <c r="B57" t="s">
        <v>165</v>
      </c>
      <c r="C57" t="s">
        <v>109</v>
      </c>
      <c r="D57">
        <v>2</v>
      </c>
    </row>
    <row r="58" spans="1:4" x14ac:dyDescent="0.25">
      <c r="A58" t="s">
        <v>259</v>
      </c>
      <c r="B58" t="s">
        <v>166</v>
      </c>
      <c r="C58" t="s">
        <v>2</v>
      </c>
      <c r="D58">
        <v>3</v>
      </c>
    </row>
    <row r="59" spans="1:4" x14ac:dyDescent="0.25">
      <c r="A59" t="s">
        <v>260</v>
      </c>
      <c r="B59" t="s">
        <v>167</v>
      </c>
      <c r="C59" t="s">
        <v>109</v>
      </c>
      <c r="D59">
        <v>3</v>
      </c>
    </row>
    <row r="60" spans="1:4" x14ac:dyDescent="0.25">
      <c r="A60" t="s">
        <v>261</v>
      </c>
      <c r="B60" t="s">
        <v>168</v>
      </c>
      <c r="C60" t="s">
        <v>7</v>
      </c>
      <c r="D60">
        <v>6</v>
      </c>
    </row>
    <row r="61" spans="1:4" x14ac:dyDescent="0.25">
      <c r="A61" t="s">
        <v>262</v>
      </c>
      <c r="B61" t="s">
        <v>169</v>
      </c>
      <c r="C61" t="s">
        <v>4</v>
      </c>
      <c r="D61">
        <v>3</v>
      </c>
    </row>
    <row r="62" spans="1:4" x14ac:dyDescent="0.25">
      <c r="A62" t="s">
        <v>263</v>
      </c>
      <c r="B62" t="s">
        <v>170</v>
      </c>
      <c r="C62" t="s">
        <v>109</v>
      </c>
      <c r="D62">
        <v>4</v>
      </c>
    </row>
    <row r="63" spans="1:4" x14ac:dyDescent="0.25">
      <c r="A63" t="s">
        <v>264</v>
      </c>
      <c r="B63" t="s">
        <v>171</v>
      </c>
      <c r="C63" t="s">
        <v>7</v>
      </c>
      <c r="D63">
        <v>4</v>
      </c>
    </row>
    <row r="64" spans="1:4" x14ac:dyDescent="0.25">
      <c r="A64" t="s">
        <v>265</v>
      </c>
      <c r="B64" t="s">
        <v>172</v>
      </c>
      <c r="C64" t="s">
        <v>4</v>
      </c>
      <c r="D64">
        <v>4</v>
      </c>
    </row>
    <row r="65" spans="1:4" x14ac:dyDescent="0.25">
      <c r="A65" t="s">
        <v>266</v>
      </c>
      <c r="B65" t="s">
        <v>173</v>
      </c>
      <c r="C65" t="s">
        <v>7</v>
      </c>
      <c r="D65">
        <v>7</v>
      </c>
    </row>
    <row r="66" spans="1:4" x14ac:dyDescent="0.25">
      <c r="A66" t="s">
        <v>267</v>
      </c>
      <c r="B66" t="s">
        <v>174</v>
      </c>
      <c r="C66" t="s">
        <v>109</v>
      </c>
      <c r="D66">
        <v>1</v>
      </c>
    </row>
    <row r="67" spans="1:4" x14ac:dyDescent="0.25">
      <c r="A67" t="s">
        <v>268</v>
      </c>
      <c r="B67" t="s">
        <v>175</v>
      </c>
      <c r="C67" t="s">
        <v>9</v>
      </c>
      <c r="D67">
        <v>2</v>
      </c>
    </row>
    <row r="68" spans="1:4" x14ac:dyDescent="0.25">
      <c r="A68" t="s">
        <v>269</v>
      </c>
      <c r="B68" t="s">
        <v>176</v>
      </c>
      <c r="C68" t="s">
        <v>109</v>
      </c>
      <c r="D68">
        <v>0</v>
      </c>
    </row>
    <row r="69" spans="1:4" x14ac:dyDescent="0.25">
      <c r="A69" t="s">
        <v>270</v>
      </c>
      <c r="B69" t="s">
        <v>177</v>
      </c>
      <c r="C69" t="s">
        <v>109</v>
      </c>
      <c r="D69">
        <v>3</v>
      </c>
    </row>
    <row r="70" spans="1:4" x14ac:dyDescent="0.25">
      <c r="A70" t="s">
        <v>271</v>
      </c>
      <c r="B70" t="s">
        <v>178</v>
      </c>
      <c r="C70" t="s">
        <v>9</v>
      </c>
      <c r="D70">
        <v>7</v>
      </c>
    </row>
    <row r="71" spans="1:4" x14ac:dyDescent="0.25">
      <c r="A71" t="s">
        <v>272</v>
      </c>
      <c r="B71" t="s">
        <v>179</v>
      </c>
      <c r="C71" t="s">
        <v>109</v>
      </c>
      <c r="D71">
        <v>3</v>
      </c>
    </row>
    <row r="72" spans="1:4" x14ac:dyDescent="0.25">
      <c r="A72" t="s">
        <v>273</v>
      </c>
      <c r="B72" t="s">
        <v>181</v>
      </c>
      <c r="C72" t="s">
        <v>109</v>
      </c>
      <c r="D72">
        <v>7</v>
      </c>
    </row>
    <row r="73" spans="1:4" x14ac:dyDescent="0.25">
      <c r="A73" t="s">
        <v>274</v>
      </c>
      <c r="B73" t="s">
        <v>182</v>
      </c>
      <c r="C73" t="s">
        <v>109</v>
      </c>
      <c r="D73">
        <v>0</v>
      </c>
    </row>
    <row r="74" spans="1:4" x14ac:dyDescent="0.25">
      <c r="A74" t="s">
        <v>275</v>
      </c>
      <c r="B74" t="s">
        <v>183</v>
      </c>
      <c r="C74" t="s">
        <v>2</v>
      </c>
      <c r="D74">
        <v>7</v>
      </c>
    </row>
    <row r="75" spans="1:4" x14ac:dyDescent="0.25">
      <c r="A75" t="s">
        <v>276</v>
      </c>
      <c r="B75" t="s">
        <v>184</v>
      </c>
      <c r="C75" t="s">
        <v>109</v>
      </c>
      <c r="D75">
        <v>3</v>
      </c>
    </row>
    <row r="76" spans="1:4" x14ac:dyDescent="0.25">
      <c r="A76" t="s">
        <v>277</v>
      </c>
      <c r="B76" t="s">
        <v>185</v>
      </c>
      <c r="C76" t="s">
        <v>2</v>
      </c>
      <c r="D76">
        <v>0</v>
      </c>
    </row>
    <row r="77" spans="1:4" x14ac:dyDescent="0.25">
      <c r="A77" t="s">
        <v>278</v>
      </c>
      <c r="B77" t="s">
        <v>186</v>
      </c>
      <c r="C77" t="s">
        <v>7</v>
      </c>
      <c r="D77">
        <v>3</v>
      </c>
    </row>
    <row r="78" spans="1:4" x14ac:dyDescent="0.25">
      <c r="A78" t="s">
        <v>279</v>
      </c>
      <c r="B78" t="s">
        <v>187</v>
      </c>
      <c r="C78" t="s">
        <v>7</v>
      </c>
      <c r="D78">
        <v>2</v>
      </c>
    </row>
    <row r="79" spans="1:4" x14ac:dyDescent="0.25">
      <c r="A79" t="s">
        <v>280</v>
      </c>
      <c r="B79" t="s">
        <v>188</v>
      </c>
      <c r="C79" t="s">
        <v>7</v>
      </c>
      <c r="D79">
        <v>0</v>
      </c>
    </row>
    <row r="80" spans="1:4" x14ac:dyDescent="0.25">
      <c r="A80" t="s">
        <v>281</v>
      </c>
      <c r="B80" t="s">
        <v>189</v>
      </c>
      <c r="C80" t="s">
        <v>9</v>
      </c>
      <c r="D80">
        <v>0</v>
      </c>
    </row>
    <row r="81" spans="1:4" x14ac:dyDescent="0.25">
      <c r="A81" t="s">
        <v>282</v>
      </c>
      <c r="B81" t="s">
        <v>190</v>
      </c>
      <c r="C81" t="s">
        <v>7</v>
      </c>
      <c r="D81">
        <v>4</v>
      </c>
    </row>
    <row r="82" spans="1:4" x14ac:dyDescent="0.25">
      <c r="A82" t="s">
        <v>283</v>
      </c>
      <c r="B82" t="s">
        <v>191</v>
      </c>
      <c r="C82" t="s">
        <v>109</v>
      </c>
      <c r="D82">
        <v>0</v>
      </c>
    </row>
    <row r="83" spans="1:4" x14ac:dyDescent="0.25">
      <c r="A83" t="s">
        <v>284</v>
      </c>
      <c r="B83" t="s">
        <v>192</v>
      </c>
      <c r="C83" t="s">
        <v>4</v>
      </c>
      <c r="D83">
        <v>5</v>
      </c>
    </row>
    <row r="84" spans="1:4" x14ac:dyDescent="0.25">
      <c r="A84" t="s">
        <v>285</v>
      </c>
      <c r="B84" t="s">
        <v>193</v>
      </c>
      <c r="C84" t="s">
        <v>9</v>
      </c>
      <c r="D84">
        <v>6</v>
      </c>
    </row>
    <row r="85" spans="1:4" x14ac:dyDescent="0.25">
      <c r="A85" t="s">
        <v>286</v>
      </c>
      <c r="B85" t="s">
        <v>194</v>
      </c>
      <c r="C85" t="s">
        <v>9</v>
      </c>
      <c r="D85">
        <v>2</v>
      </c>
    </row>
    <row r="86" spans="1:4" x14ac:dyDescent="0.25">
      <c r="A86" t="s">
        <v>287</v>
      </c>
      <c r="B86" t="s">
        <v>196</v>
      </c>
      <c r="C86" t="s">
        <v>109</v>
      </c>
      <c r="D86">
        <v>5</v>
      </c>
    </row>
    <row r="87" spans="1:4" x14ac:dyDescent="0.25">
      <c r="A87" t="s">
        <v>288</v>
      </c>
      <c r="B87" t="s">
        <v>197</v>
      </c>
      <c r="C87" t="s">
        <v>109</v>
      </c>
      <c r="D87">
        <v>6</v>
      </c>
    </row>
    <row r="88" spans="1:4" x14ac:dyDescent="0.25">
      <c r="A88" t="s">
        <v>289</v>
      </c>
      <c r="B88" t="s">
        <v>198</v>
      </c>
      <c r="C88" t="s">
        <v>2</v>
      </c>
      <c r="D88">
        <v>1</v>
      </c>
    </row>
    <row r="89" spans="1:4" x14ac:dyDescent="0.25">
      <c r="A89" t="s">
        <v>290</v>
      </c>
      <c r="B89" t="s">
        <v>199</v>
      </c>
      <c r="C89" t="s">
        <v>9</v>
      </c>
      <c r="D89">
        <v>0</v>
      </c>
    </row>
    <row r="90" spans="1:4" x14ac:dyDescent="0.25">
      <c r="A90" t="s">
        <v>291</v>
      </c>
      <c r="B90" t="s">
        <v>200</v>
      </c>
      <c r="C90" t="s">
        <v>7</v>
      </c>
      <c r="D90">
        <v>7</v>
      </c>
    </row>
    <row r="91" spans="1:4" x14ac:dyDescent="0.25">
      <c r="A91" t="s">
        <v>292</v>
      </c>
      <c r="B91" t="s">
        <v>201</v>
      </c>
      <c r="C91" t="s">
        <v>2</v>
      </c>
      <c r="D9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</vt:lpstr>
      <vt:lpstr>Données2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Thumelin Jocelin</cp:lastModifiedBy>
  <dcterms:created xsi:type="dcterms:W3CDTF">2019-07-30T00:46:03Z</dcterms:created>
  <dcterms:modified xsi:type="dcterms:W3CDTF">2024-10-07T07:56:31Z</dcterms:modified>
</cp:coreProperties>
</file>