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_lyn\OneDrive\문서\"/>
    </mc:Choice>
  </mc:AlternateContent>
  <xr:revisionPtr revIDLastSave="0" documentId="13_ncr:1_{1B5D9311-614F-4B70-A6EA-9CDAEE817C1D}" xr6:coauthVersionLast="47" xr6:coauthVersionMax="47" xr10:uidLastSave="{00000000-0000-0000-0000-000000000000}"/>
  <bookViews>
    <workbookView xWindow="-120" yWindow="-120" windowWidth="38640" windowHeight="21240" activeTab="2" xr2:uid="{06925EC0-EC77-4E46-B1ED-C21B85DDB8AD}"/>
  </bookViews>
  <sheets>
    <sheet name="Monster&amp;Dungeon" sheetId="1" r:id="rId1"/>
    <sheet name="PlayerTable" sheetId="2" r:id="rId2"/>
    <sheet name="Weap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2" l="1"/>
  <c r="B23" i="2"/>
  <c r="B22" i="2"/>
  <c r="B21" i="2"/>
  <c r="B20" i="2"/>
  <c r="B19" i="2"/>
  <c r="B18" i="2"/>
  <c r="B17" i="2"/>
  <c r="B16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F7" i="2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G6" i="2"/>
</calcChain>
</file>

<file path=xl/sharedStrings.xml><?xml version="1.0" encoding="utf-8"?>
<sst xmlns="http://schemas.openxmlformats.org/spreadsheetml/2006/main" count="171" uniqueCount="110">
  <si>
    <t>EnemyName</t>
    <phoneticPr fontId="1" type="noConversion"/>
  </si>
  <si>
    <t>EnemyHP</t>
    <phoneticPr fontId="1" type="noConversion"/>
  </si>
  <si>
    <t>EnemyAtk</t>
    <phoneticPr fontId="1" type="noConversion"/>
  </si>
  <si>
    <t>EnemyIdx</t>
    <phoneticPr fontId="1" type="noConversion"/>
  </si>
  <si>
    <t>CharacList</t>
    <phoneticPr fontId="1" type="noConversion"/>
  </si>
  <si>
    <t>HandGun</t>
    <phoneticPr fontId="1" type="noConversion"/>
  </si>
  <si>
    <t>AssultRifle</t>
    <phoneticPr fontId="1" type="noConversion"/>
  </si>
  <si>
    <t>ShotGun</t>
    <phoneticPr fontId="1" type="noConversion"/>
  </si>
  <si>
    <t>BaseBullet</t>
    <phoneticPr fontId="1" type="noConversion"/>
  </si>
  <si>
    <t>BaseAtkSpd</t>
    <phoneticPr fontId="1" type="noConversion"/>
  </si>
  <si>
    <t>()</t>
    <phoneticPr fontId="1" type="noConversion"/>
  </si>
  <si>
    <t>BaseAngel</t>
    <phoneticPr fontId="1" type="noConversion"/>
  </si>
  <si>
    <t>AddHandGun</t>
    <phoneticPr fontId="1" type="noConversion"/>
  </si>
  <si>
    <t>TripleShot</t>
    <phoneticPr fontId="1" type="noConversion"/>
  </si>
  <si>
    <t>AddBullet lv1</t>
    <phoneticPr fontId="1" type="noConversion"/>
  </si>
  <si>
    <t>AddBullet lv2</t>
    <phoneticPr fontId="1" type="noConversion"/>
  </si>
  <si>
    <t>AddBullet lv3</t>
  </si>
  <si>
    <t>AddAngle lv1</t>
    <phoneticPr fontId="1" type="noConversion"/>
  </si>
  <si>
    <t>AddAngle lv2</t>
    <phoneticPr fontId="1" type="noConversion"/>
  </si>
  <si>
    <t>AddAngle lv3</t>
  </si>
  <si>
    <t>AddAngle lv4</t>
  </si>
  <si>
    <t>AddAngle lv5</t>
  </si>
  <si>
    <t>PiercingBullet lv1</t>
    <phoneticPr fontId="1" type="noConversion"/>
  </si>
  <si>
    <t>PiercingBullet lv3</t>
  </si>
  <si>
    <t>PiercingBullet lv2</t>
  </si>
  <si>
    <t>PiercingBullet lv2</t>
    <phoneticPr fontId="1" type="noConversion"/>
  </si>
  <si>
    <t>AddDamage</t>
    <phoneticPr fontId="1" type="noConversion"/>
  </si>
  <si>
    <t>AddDamage lv1</t>
    <phoneticPr fontId="1" type="noConversion"/>
  </si>
  <si>
    <t>AddDamage lv2</t>
  </si>
  <si>
    <t>AddDamage lv3</t>
  </si>
  <si>
    <t>AddDamage lv4</t>
  </si>
  <si>
    <t>AddDamage lv5</t>
  </si>
  <si>
    <t>AddAtkSpd lv1</t>
    <phoneticPr fontId="1" type="noConversion"/>
  </si>
  <si>
    <t>AddAtkSpd lv2</t>
  </si>
  <si>
    <t>AddAtkSpd lv3</t>
  </si>
  <si>
    <t>AddAtkSpd lv4</t>
  </si>
  <si>
    <t>AddAtkSpd lv5</t>
  </si>
  <si>
    <t>MaxBullet</t>
    <phoneticPr fontId="1" type="noConversion"/>
  </si>
  <si>
    <t>MaxAtkSpd</t>
    <phoneticPr fontId="1" type="noConversion"/>
  </si>
  <si>
    <t>MaxAngel</t>
    <phoneticPr fontId="1" type="noConversion"/>
  </si>
  <si>
    <t>∞</t>
    <phoneticPr fontId="1" type="noConversion"/>
  </si>
  <si>
    <t>AddBullet lv4</t>
  </si>
  <si>
    <t>AddBullet lv5</t>
  </si>
  <si>
    <t>MaxPiercing</t>
    <phoneticPr fontId="1" type="noConversion"/>
  </si>
  <si>
    <t>BasePiercing</t>
    <phoneticPr fontId="1" type="noConversion"/>
  </si>
  <si>
    <t>BaseDmg</t>
    <phoneticPr fontId="1" type="noConversion"/>
  </si>
  <si>
    <t>MaxDmg</t>
    <phoneticPr fontId="1" type="noConversion"/>
  </si>
  <si>
    <t>AddAtkSpd</t>
    <phoneticPr fontId="1" type="noConversion"/>
  </si>
  <si>
    <t>ReplaceLaser</t>
    <phoneticPr fontId="1" type="noConversion"/>
  </si>
  <si>
    <t>KnockBack</t>
    <phoneticPr fontId="1" type="noConversion"/>
  </si>
  <si>
    <t>ReduceCooldown lv1</t>
    <phoneticPr fontId="1" type="noConversion"/>
  </si>
  <si>
    <t>ReduceCooldown lv2</t>
  </si>
  <si>
    <t>ReduceCooldown lv3</t>
  </si>
  <si>
    <t>HeadShot lv1</t>
    <phoneticPr fontId="1" type="noConversion"/>
  </si>
  <si>
    <t>HeadShot lv2</t>
  </si>
  <si>
    <t>HeadShot lv3</t>
  </si>
  <si>
    <t>SniperRifle</t>
    <phoneticPr fontId="1" type="noConversion"/>
  </si>
  <si>
    <t>EnemySpd</t>
    <phoneticPr fontId="1" type="noConversion"/>
  </si>
  <si>
    <t>GainExp</t>
    <phoneticPr fontId="1" type="noConversion"/>
  </si>
  <si>
    <t>EnemyType</t>
    <phoneticPr fontId="1" type="noConversion"/>
  </si>
  <si>
    <t>Normal</t>
    <phoneticPr fontId="1" type="noConversion"/>
  </si>
  <si>
    <t>Boss</t>
    <phoneticPr fontId="1" type="noConversion"/>
  </si>
  <si>
    <t>BaseLevel</t>
    <phoneticPr fontId="1" type="noConversion"/>
  </si>
  <si>
    <t>to</t>
    <phoneticPr fontId="1" type="noConversion"/>
  </si>
  <si>
    <t>AfterUp</t>
    <phoneticPr fontId="1" type="noConversion"/>
  </si>
  <si>
    <t>NeedExp</t>
    <phoneticPr fontId="1" type="noConversion"/>
  </si>
  <si>
    <t>TotalExp</t>
    <phoneticPr fontId="1" type="noConversion"/>
  </si>
  <si>
    <t>BaseHP</t>
    <phoneticPr fontId="1" type="noConversion"/>
  </si>
  <si>
    <t>BaseSpd</t>
    <phoneticPr fontId="1" type="noConversion"/>
  </si>
  <si>
    <t>BaseCoolDown</t>
    <phoneticPr fontId="1" type="noConversion"/>
  </si>
  <si>
    <t>MaxCoolDown</t>
    <phoneticPr fontId="1" type="noConversion"/>
  </si>
  <si>
    <t>Round</t>
    <phoneticPr fontId="1" type="noConversion"/>
  </si>
  <si>
    <t>EnemyCount</t>
    <phoneticPr fontId="1" type="noConversion"/>
  </si>
  <si>
    <t>etc</t>
    <phoneticPr fontId="1" type="noConversion"/>
  </si>
  <si>
    <t>EnemyIdx1</t>
    <phoneticPr fontId="1" type="noConversion"/>
  </si>
  <si>
    <t>EnemyIdx1~2</t>
    <phoneticPr fontId="1" type="noConversion"/>
  </si>
  <si>
    <t>EnemyIdx2~3</t>
    <phoneticPr fontId="1" type="noConversion"/>
  </si>
  <si>
    <t>EnemyIdx4</t>
    <phoneticPr fontId="1" type="noConversion"/>
  </si>
  <si>
    <t>Stage</t>
    <phoneticPr fontId="1" type="noConversion"/>
  </si>
  <si>
    <t>EnemyIdx91</t>
    <phoneticPr fontId="1" type="noConversion"/>
  </si>
  <si>
    <t>EnemyIdx6</t>
    <phoneticPr fontId="1" type="noConversion"/>
  </si>
  <si>
    <t>ReplaceHP</t>
    <phoneticPr fontId="1" type="noConversion"/>
  </si>
  <si>
    <t>ReplaceSpd</t>
    <phoneticPr fontId="1" type="noConversion"/>
  </si>
  <si>
    <t>EnemyIdx 9</t>
    <phoneticPr fontId="1" type="noConversion"/>
  </si>
  <si>
    <t>EnemyIdx7~8</t>
    <phoneticPr fontId="1" type="noConversion"/>
  </si>
  <si>
    <t>EnemyIdx5~6</t>
    <phoneticPr fontId="1" type="noConversion"/>
  </si>
  <si>
    <t>EnemyIdx92 &amp; 10</t>
    <phoneticPr fontId="1" type="noConversion"/>
  </si>
  <si>
    <t>EnemyIdx11~12</t>
    <phoneticPr fontId="1" type="noConversion"/>
  </si>
  <si>
    <t>EnemyIdx13</t>
    <phoneticPr fontId="1" type="noConversion"/>
  </si>
  <si>
    <t>EnemyIdx15</t>
    <phoneticPr fontId="1" type="noConversion"/>
  </si>
  <si>
    <t>EnemyIdx13~14</t>
    <phoneticPr fontId="1" type="noConversion"/>
  </si>
  <si>
    <t>EnemyIdx93 &amp; 15</t>
    <phoneticPr fontId="1" type="noConversion"/>
  </si>
  <si>
    <t>특성(Charac) 설명</t>
    <phoneticPr fontId="1" type="noConversion"/>
  </si>
  <si>
    <t>권총을 한 정에서 두 정으로 늘린다.</t>
    <phoneticPr fontId="1" type="noConversion"/>
  </si>
  <si>
    <t>AddBullet</t>
    <phoneticPr fontId="1" type="noConversion"/>
  </si>
  <si>
    <t>무기의 전체탄창수를 늘린다.</t>
    <phoneticPr fontId="1" type="noConversion"/>
  </si>
  <si>
    <t>무기의 공격속도를 증가시킨다.</t>
    <phoneticPr fontId="1" type="noConversion"/>
  </si>
  <si>
    <t>무기의 데미지를 증가시킨다.</t>
    <phoneticPr fontId="1" type="noConversion"/>
  </si>
  <si>
    <t>탄환을 레이저로 교체한다. 탄환속도가 증가한다</t>
    <phoneticPr fontId="1" type="noConversion"/>
  </si>
  <si>
    <t>BaseBulletSpd</t>
    <phoneticPr fontId="1" type="noConversion"/>
  </si>
  <si>
    <t>MaxBulletSpd</t>
    <phoneticPr fontId="1" type="noConversion"/>
  </si>
  <si>
    <t>TripleShop</t>
    <phoneticPr fontId="1" type="noConversion"/>
  </si>
  <si>
    <t>ReduceCooldown</t>
    <phoneticPr fontId="1" type="noConversion"/>
  </si>
  <si>
    <t>무기의 재사용시간을 줄여준다</t>
    <phoneticPr fontId="1" type="noConversion"/>
  </si>
  <si>
    <t>HeadShot</t>
    <phoneticPr fontId="1" type="noConversion"/>
  </si>
  <si>
    <t>Granade</t>
    <phoneticPr fontId="1" type="noConversion"/>
  </si>
  <si>
    <t>(AR전용)10발마다 유탄을 발사하여 반경 16px에 기본 데미지의 절반을 준다</t>
    <phoneticPr fontId="1" type="noConversion"/>
  </si>
  <si>
    <t>(HG전용)레이저로 변경 후 세 발의 AtkSpd를 0으로 변경, 쿨타임 2초</t>
    <phoneticPr fontId="1" type="noConversion"/>
  </si>
  <si>
    <t>(SR전용)치명타 확률이 증가한다. (기본 1% Lv별 3%씩 증가. 최대 10%)</t>
    <phoneticPr fontId="1" type="noConversion"/>
  </si>
  <si>
    <t>(SG전용)공격에 맞은 상대방을 16px 뒤로 민다.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</si>
</sst>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7FB29-268B-43ED-A01D-B23EF9280DCE}">
  <dimension ref="A1:H37"/>
  <sheetViews>
    <sheetView workbookViewId="0">
      <selection activeCell="O2" sqref="O2:S45"/>
    </sheetView>
  </sheetViews>
  <sheetFormatPr defaultRowHeight="16.5" x14ac:dyDescent="0.3"/>
  <cols>
    <col min="1" max="1" width="0.625" style="1" customWidth="1"/>
    <col min="2" max="3" width="12.375" style="1" bestFit="1" customWidth="1"/>
    <col min="4" max="4" width="12.375" style="1" customWidth="1"/>
    <col min="5" max="5" width="17.125" style="1" bestFit="1" customWidth="1"/>
    <col min="6" max="6" width="9" style="1"/>
    <col min="7" max="7" width="10.375" style="1" bestFit="1" customWidth="1"/>
    <col min="8" max="8" width="10.125" style="1" bestFit="1" customWidth="1"/>
    <col min="9" max="9" width="13.875" style="1" bestFit="1" customWidth="1"/>
    <col min="10" max="10" width="13.875" style="1" customWidth="1"/>
    <col min="11" max="11" width="15.625" style="1" bestFit="1" customWidth="1"/>
    <col min="12" max="12" width="20.5" style="1" bestFit="1" customWidth="1"/>
    <col min="13" max="13" width="17.125" style="1" bestFit="1" customWidth="1"/>
    <col min="14" max="14" width="20.5" style="1" customWidth="1"/>
    <col min="15" max="15" width="17.25" style="1" bestFit="1" customWidth="1"/>
    <col min="16" max="16" width="15.625" style="1" bestFit="1" customWidth="1"/>
    <col min="17" max="19" width="20.5" style="1" bestFit="1" customWidth="1"/>
    <col min="20" max="16384" width="9" style="1"/>
  </cols>
  <sheetData>
    <row r="1" spans="2:8" ht="3.75" customHeight="1" x14ac:dyDescent="0.3"/>
    <row r="2" spans="2:8" x14ac:dyDescent="0.3">
      <c r="B2" s="11" t="s">
        <v>3</v>
      </c>
      <c r="C2" s="12" t="s">
        <v>0</v>
      </c>
      <c r="D2" s="12" t="s">
        <v>59</v>
      </c>
      <c r="E2" s="12" t="s">
        <v>1</v>
      </c>
      <c r="F2" s="12" t="s">
        <v>2</v>
      </c>
      <c r="G2" s="12" t="s">
        <v>57</v>
      </c>
      <c r="H2" s="13" t="s">
        <v>58</v>
      </c>
    </row>
    <row r="3" spans="2:8" x14ac:dyDescent="0.3">
      <c r="B3" s="2">
        <v>1</v>
      </c>
      <c r="C3" s="3" t="s">
        <v>10</v>
      </c>
      <c r="D3" s="3" t="s">
        <v>60</v>
      </c>
      <c r="E3" s="3">
        <v>5</v>
      </c>
      <c r="F3" s="3">
        <v>5</v>
      </c>
      <c r="G3" s="3">
        <v>1</v>
      </c>
      <c r="H3" s="4">
        <v>3</v>
      </c>
    </row>
    <row r="4" spans="2:8" x14ac:dyDescent="0.3">
      <c r="B4" s="5">
        <v>2</v>
      </c>
      <c r="C4" s="6" t="s">
        <v>10</v>
      </c>
      <c r="D4" s="6" t="s">
        <v>60</v>
      </c>
      <c r="E4" s="6">
        <v>10</v>
      </c>
      <c r="F4" s="6">
        <v>3</v>
      </c>
      <c r="G4" s="6">
        <v>0.5</v>
      </c>
      <c r="H4" s="7">
        <v>5</v>
      </c>
    </row>
    <row r="5" spans="2:8" x14ac:dyDescent="0.3">
      <c r="B5" s="5">
        <v>3</v>
      </c>
      <c r="C5" s="6" t="s">
        <v>10</v>
      </c>
      <c r="D5" s="6" t="s">
        <v>60</v>
      </c>
      <c r="E5" s="6">
        <v>7</v>
      </c>
      <c r="F5" s="6">
        <v>10</v>
      </c>
      <c r="G5" s="6">
        <v>1.5</v>
      </c>
      <c r="H5" s="7">
        <v>10</v>
      </c>
    </row>
    <row r="6" spans="2:8" x14ac:dyDescent="0.3">
      <c r="B6" s="5">
        <v>4</v>
      </c>
      <c r="C6" s="6" t="s">
        <v>10</v>
      </c>
      <c r="D6" s="6" t="s">
        <v>60</v>
      </c>
      <c r="E6" s="6">
        <v>15</v>
      </c>
      <c r="F6" s="6">
        <v>10</v>
      </c>
      <c r="G6" s="6">
        <v>0.5</v>
      </c>
      <c r="H6" s="7">
        <v>20</v>
      </c>
    </row>
    <row r="7" spans="2:8" x14ac:dyDescent="0.3">
      <c r="B7" s="8">
        <v>5</v>
      </c>
      <c r="C7" s="9" t="s">
        <v>10</v>
      </c>
      <c r="D7" s="9" t="s">
        <v>60</v>
      </c>
      <c r="E7" s="9">
        <v>12</v>
      </c>
      <c r="F7" s="9">
        <v>7</v>
      </c>
      <c r="G7" s="9">
        <v>2</v>
      </c>
      <c r="H7" s="10">
        <v>15</v>
      </c>
    </row>
    <row r="8" spans="2:8" x14ac:dyDescent="0.3">
      <c r="B8" s="2">
        <v>6</v>
      </c>
      <c r="C8" s="3" t="s">
        <v>10</v>
      </c>
      <c r="D8" s="3" t="s">
        <v>60</v>
      </c>
      <c r="E8" s="3">
        <v>10</v>
      </c>
      <c r="F8" s="3">
        <v>10</v>
      </c>
      <c r="G8" s="3">
        <v>1.2</v>
      </c>
      <c r="H8" s="4">
        <v>10</v>
      </c>
    </row>
    <row r="9" spans="2:8" x14ac:dyDescent="0.3">
      <c r="B9" s="5">
        <v>7</v>
      </c>
      <c r="C9" s="6" t="s">
        <v>10</v>
      </c>
      <c r="D9" s="6" t="s">
        <v>60</v>
      </c>
      <c r="E9" s="6">
        <v>20</v>
      </c>
      <c r="F9" s="6">
        <v>5</v>
      </c>
      <c r="G9" s="6">
        <v>0.7</v>
      </c>
      <c r="H9" s="7">
        <v>15</v>
      </c>
    </row>
    <row r="10" spans="2:8" x14ac:dyDescent="0.3">
      <c r="B10" s="5">
        <v>8</v>
      </c>
      <c r="C10" s="6" t="s">
        <v>10</v>
      </c>
      <c r="D10" s="6" t="s">
        <v>60</v>
      </c>
      <c r="E10" s="6">
        <v>15</v>
      </c>
      <c r="F10" s="6">
        <v>20</v>
      </c>
      <c r="G10" s="6">
        <v>1.8</v>
      </c>
      <c r="H10" s="7">
        <v>20</v>
      </c>
    </row>
    <row r="11" spans="2:8" x14ac:dyDescent="0.3">
      <c r="B11" s="5">
        <v>9</v>
      </c>
      <c r="C11" s="6" t="s">
        <v>10</v>
      </c>
      <c r="D11" s="6" t="s">
        <v>60</v>
      </c>
      <c r="E11" s="6">
        <v>30</v>
      </c>
      <c r="F11" s="6">
        <v>20</v>
      </c>
      <c r="G11" s="6">
        <v>0.7</v>
      </c>
      <c r="H11" s="7">
        <v>40</v>
      </c>
    </row>
    <row r="12" spans="2:8" x14ac:dyDescent="0.3">
      <c r="B12" s="8">
        <v>10</v>
      </c>
      <c r="C12" s="9" t="s">
        <v>10</v>
      </c>
      <c r="D12" s="9" t="s">
        <v>60</v>
      </c>
      <c r="E12" s="9">
        <v>25</v>
      </c>
      <c r="F12" s="9">
        <v>15</v>
      </c>
      <c r="G12" s="9">
        <v>2</v>
      </c>
      <c r="H12" s="10">
        <v>30</v>
      </c>
    </row>
    <row r="13" spans="2:8" x14ac:dyDescent="0.3">
      <c r="B13" s="2">
        <v>11</v>
      </c>
      <c r="C13" s="3" t="s">
        <v>10</v>
      </c>
      <c r="D13" s="3" t="s">
        <v>60</v>
      </c>
      <c r="E13" s="3">
        <v>15</v>
      </c>
      <c r="F13" s="3">
        <v>10</v>
      </c>
      <c r="G13" s="3">
        <v>1.5</v>
      </c>
      <c r="H13" s="4">
        <v>15</v>
      </c>
    </row>
    <row r="14" spans="2:8" x14ac:dyDescent="0.3">
      <c r="B14" s="5">
        <v>12</v>
      </c>
      <c r="C14" s="6" t="s">
        <v>10</v>
      </c>
      <c r="D14" s="6" t="s">
        <v>60</v>
      </c>
      <c r="E14" s="6">
        <v>30</v>
      </c>
      <c r="F14" s="6">
        <v>8</v>
      </c>
      <c r="G14" s="6">
        <v>1</v>
      </c>
      <c r="H14" s="7">
        <v>30</v>
      </c>
    </row>
    <row r="15" spans="2:8" x14ac:dyDescent="0.3">
      <c r="B15" s="5">
        <v>13</v>
      </c>
      <c r="C15" s="6" t="s">
        <v>10</v>
      </c>
      <c r="D15" s="6" t="s">
        <v>60</v>
      </c>
      <c r="E15" s="6">
        <v>20</v>
      </c>
      <c r="F15" s="6">
        <v>30</v>
      </c>
      <c r="G15" s="6">
        <v>2</v>
      </c>
      <c r="H15" s="7">
        <v>40</v>
      </c>
    </row>
    <row r="16" spans="2:8" x14ac:dyDescent="0.3">
      <c r="B16" s="5">
        <v>14</v>
      </c>
      <c r="C16" s="6" t="s">
        <v>10</v>
      </c>
      <c r="D16" s="6" t="s">
        <v>60</v>
      </c>
      <c r="E16" s="6">
        <v>60</v>
      </c>
      <c r="F16" s="6">
        <v>30</v>
      </c>
      <c r="G16" s="6">
        <v>1</v>
      </c>
      <c r="H16" s="7">
        <v>60</v>
      </c>
    </row>
    <row r="17" spans="2:8" x14ac:dyDescent="0.3">
      <c r="B17" s="8">
        <v>15</v>
      </c>
      <c r="C17" s="9" t="s">
        <v>10</v>
      </c>
      <c r="D17" s="9" t="s">
        <v>60</v>
      </c>
      <c r="E17" s="9">
        <v>50</v>
      </c>
      <c r="F17" s="9">
        <v>20</v>
      </c>
      <c r="G17" s="9">
        <v>2.2999999999999998</v>
      </c>
      <c r="H17" s="10">
        <v>50</v>
      </c>
    </row>
    <row r="18" spans="2:8" x14ac:dyDescent="0.3">
      <c r="B18" s="2">
        <v>91</v>
      </c>
      <c r="C18" s="3" t="s">
        <v>10</v>
      </c>
      <c r="D18" s="3" t="s">
        <v>61</v>
      </c>
      <c r="E18" s="3">
        <v>100</v>
      </c>
      <c r="F18" s="3">
        <v>5</v>
      </c>
      <c r="G18" s="3">
        <v>1.3</v>
      </c>
      <c r="H18" s="4">
        <v>100</v>
      </c>
    </row>
    <row r="19" spans="2:8" x14ac:dyDescent="0.3">
      <c r="B19" s="5">
        <v>92</v>
      </c>
      <c r="C19" s="6" t="s">
        <v>10</v>
      </c>
      <c r="D19" s="6" t="s">
        <v>61</v>
      </c>
      <c r="E19" s="6">
        <v>300</v>
      </c>
      <c r="F19" s="6">
        <v>2</v>
      </c>
      <c r="G19" s="6">
        <v>1.5</v>
      </c>
      <c r="H19" s="7">
        <v>250</v>
      </c>
    </row>
    <row r="20" spans="2:8" x14ac:dyDescent="0.3">
      <c r="B20" s="8">
        <v>93</v>
      </c>
      <c r="C20" s="9" t="s">
        <v>10</v>
      </c>
      <c r="D20" s="9" t="s">
        <v>61</v>
      </c>
      <c r="E20" s="9">
        <v>150</v>
      </c>
      <c r="F20" s="9">
        <v>3</v>
      </c>
      <c r="G20" s="9">
        <v>1.5</v>
      </c>
      <c r="H20" s="10">
        <v>400</v>
      </c>
    </row>
    <row r="22" spans="2:8" x14ac:dyDescent="0.3">
      <c r="B22" s="11" t="s">
        <v>78</v>
      </c>
      <c r="C22" s="12" t="s">
        <v>71</v>
      </c>
      <c r="D22" s="12" t="s">
        <v>72</v>
      </c>
      <c r="E22" s="13" t="s">
        <v>73</v>
      </c>
    </row>
    <row r="23" spans="2:8" x14ac:dyDescent="0.3">
      <c r="B23" s="22">
        <v>1</v>
      </c>
      <c r="C23" s="2">
        <v>1</v>
      </c>
      <c r="D23" s="3">
        <v>5</v>
      </c>
      <c r="E23" s="4" t="s">
        <v>74</v>
      </c>
    </row>
    <row r="24" spans="2:8" x14ac:dyDescent="0.3">
      <c r="B24" s="23"/>
      <c r="C24" s="5">
        <v>2</v>
      </c>
      <c r="D24" s="6">
        <v>5</v>
      </c>
      <c r="E24" s="7" t="s">
        <v>75</v>
      </c>
    </row>
    <row r="25" spans="2:8" x14ac:dyDescent="0.3">
      <c r="B25" s="23"/>
      <c r="C25" s="5">
        <v>3</v>
      </c>
      <c r="D25" s="6">
        <v>5</v>
      </c>
      <c r="E25" s="7" t="s">
        <v>76</v>
      </c>
    </row>
    <row r="26" spans="2:8" x14ac:dyDescent="0.3">
      <c r="B26" s="23"/>
      <c r="C26" s="5">
        <v>4</v>
      </c>
      <c r="D26" s="6">
        <v>3</v>
      </c>
      <c r="E26" s="7" t="s">
        <v>77</v>
      </c>
    </row>
    <row r="27" spans="2:8" x14ac:dyDescent="0.3">
      <c r="B27" s="24"/>
      <c r="C27" s="8">
        <v>5</v>
      </c>
      <c r="D27" s="9">
        <v>1</v>
      </c>
      <c r="E27" s="10" t="s">
        <v>79</v>
      </c>
    </row>
    <row r="28" spans="2:8" x14ac:dyDescent="0.3">
      <c r="B28" s="22">
        <v>2</v>
      </c>
      <c r="C28" s="2">
        <v>1</v>
      </c>
      <c r="D28" s="3">
        <v>10</v>
      </c>
      <c r="E28" s="4" t="s">
        <v>85</v>
      </c>
    </row>
    <row r="29" spans="2:8" x14ac:dyDescent="0.3">
      <c r="B29" s="23"/>
      <c r="C29" s="5">
        <v>2</v>
      </c>
      <c r="D29" s="6">
        <v>7</v>
      </c>
      <c r="E29" s="7" t="s">
        <v>80</v>
      </c>
    </row>
    <row r="30" spans="2:8" x14ac:dyDescent="0.3">
      <c r="B30" s="23"/>
      <c r="C30" s="5">
        <v>3</v>
      </c>
      <c r="D30" s="6">
        <v>7</v>
      </c>
      <c r="E30" s="7" t="s">
        <v>84</v>
      </c>
    </row>
    <row r="31" spans="2:8" x14ac:dyDescent="0.3">
      <c r="B31" s="23"/>
      <c r="C31" s="5">
        <v>4</v>
      </c>
      <c r="D31" s="6">
        <v>5</v>
      </c>
      <c r="E31" s="7" t="s">
        <v>83</v>
      </c>
    </row>
    <row r="32" spans="2:8" x14ac:dyDescent="0.3">
      <c r="B32" s="24"/>
      <c r="C32" s="8">
        <v>5</v>
      </c>
      <c r="D32" s="9">
        <v>3</v>
      </c>
      <c r="E32" s="10" t="s">
        <v>86</v>
      </c>
    </row>
    <row r="33" spans="2:5" x14ac:dyDescent="0.3">
      <c r="B33" s="22">
        <v>3</v>
      </c>
      <c r="C33" s="6">
        <v>1</v>
      </c>
      <c r="D33" s="6">
        <v>15</v>
      </c>
      <c r="E33" s="7" t="s">
        <v>87</v>
      </c>
    </row>
    <row r="34" spans="2:5" x14ac:dyDescent="0.3">
      <c r="B34" s="23"/>
      <c r="C34" s="6">
        <v>2</v>
      </c>
      <c r="D34" s="6">
        <v>10</v>
      </c>
      <c r="E34" s="7" t="s">
        <v>88</v>
      </c>
    </row>
    <row r="35" spans="2:5" x14ac:dyDescent="0.3">
      <c r="B35" s="23"/>
      <c r="C35" s="6">
        <v>3</v>
      </c>
      <c r="D35" s="6">
        <v>10</v>
      </c>
      <c r="E35" s="7" t="s">
        <v>90</v>
      </c>
    </row>
    <row r="36" spans="2:5" x14ac:dyDescent="0.3">
      <c r="B36" s="23"/>
      <c r="C36" s="6">
        <v>4</v>
      </c>
      <c r="D36" s="6">
        <v>9</v>
      </c>
      <c r="E36" s="7" t="s">
        <v>89</v>
      </c>
    </row>
    <row r="37" spans="2:5" x14ac:dyDescent="0.3">
      <c r="B37" s="24"/>
      <c r="C37" s="9">
        <v>5</v>
      </c>
      <c r="D37" s="9">
        <v>5</v>
      </c>
      <c r="E37" s="10" t="s">
        <v>91</v>
      </c>
    </row>
  </sheetData>
  <mergeCells count="3">
    <mergeCell ref="B23:B27"/>
    <mergeCell ref="B28:B32"/>
    <mergeCell ref="B33:B3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22CF-0E0D-465B-AEED-B3F3259C3948}">
  <dimension ref="B1:H24"/>
  <sheetViews>
    <sheetView workbookViewId="0">
      <selection activeCell="D24" sqref="D24"/>
    </sheetView>
  </sheetViews>
  <sheetFormatPr defaultRowHeight="16.5" x14ac:dyDescent="0.3"/>
  <cols>
    <col min="1" max="1" width="0.625" customWidth="1"/>
    <col min="3" max="3" width="4.5" bestFit="1" customWidth="1"/>
    <col min="4" max="4" width="8.125" bestFit="1" customWidth="1"/>
    <col min="6" max="6" width="8.75" bestFit="1" customWidth="1"/>
    <col min="7" max="7" width="10.625" bestFit="1" customWidth="1"/>
    <col min="8" max="8" width="11.5" bestFit="1" customWidth="1"/>
  </cols>
  <sheetData>
    <row r="1" spans="2:8" ht="3.75" customHeight="1" x14ac:dyDescent="0.3"/>
    <row r="2" spans="2:8" x14ac:dyDescent="0.3">
      <c r="B2" s="14" t="s">
        <v>67</v>
      </c>
      <c r="C2" s="4">
        <v>10</v>
      </c>
    </row>
    <row r="3" spans="2:8" x14ac:dyDescent="0.3">
      <c r="B3" s="25" t="s">
        <v>68</v>
      </c>
      <c r="C3" s="10">
        <v>0.5</v>
      </c>
    </row>
    <row r="5" spans="2:8" x14ac:dyDescent="0.3">
      <c r="B5" s="14" t="s">
        <v>62</v>
      </c>
      <c r="C5" s="15" t="s">
        <v>63</v>
      </c>
      <c r="D5" s="15" t="s">
        <v>64</v>
      </c>
      <c r="E5" s="15" t="s">
        <v>65</v>
      </c>
      <c r="F5" s="15" t="s">
        <v>66</v>
      </c>
      <c r="G5" s="15" t="s">
        <v>81</v>
      </c>
      <c r="H5" s="16" t="s">
        <v>82</v>
      </c>
    </row>
    <row r="6" spans="2:8" x14ac:dyDescent="0.3">
      <c r="B6" s="5">
        <v>1</v>
      </c>
      <c r="C6" s="6"/>
      <c r="D6" s="6">
        <v>2</v>
      </c>
      <c r="E6" s="6">
        <v>10</v>
      </c>
      <c r="F6" s="6">
        <v>10</v>
      </c>
      <c r="G6" s="6">
        <f>PlayerTable!C2+(PlayerTable!C2*0.1)</f>
        <v>11</v>
      </c>
      <c r="H6" s="17">
        <f>(PlayerTable!C3+(PlayerTable!C3*0.1))</f>
        <v>0.55000000000000004</v>
      </c>
    </row>
    <row r="7" spans="2:8" x14ac:dyDescent="0.3">
      <c r="B7" s="5">
        <v>2</v>
      </c>
      <c r="C7" s="6"/>
      <c r="D7" s="6">
        <v>3</v>
      </c>
      <c r="E7" s="6">
        <v>15</v>
      </c>
      <c r="F7" s="6">
        <f>SUM(F6,E7)</f>
        <v>25</v>
      </c>
      <c r="G7" s="18">
        <f>G6+(G6*0.1)</f>
        <v>12.1</v>
      </c>
      <c r="H7" s="19">
        <f>(H6+(H6*0.1))</f>
        <v>0.60500000000000009</v>
      </c>
    </row>
    <row r="8" spans="2:8" x14ac:dyDescent="0.3">
      <c r="B8" s="5">
        <v>3</v>
      </c>
      <c r="C8" s="6"/>
      <c r="D8" s="6">
        <v>4</v>
      </c>
      <c r="E8" s="6">
        <v>20</v>
      </c>
      <c r="F8" s="6">
        <f>SUM(F7,E8)</f>
        <v>45</v>
      </c>
      <c r="G8" s="18">
        <f>G7+(G7*0.1)</f>
        <v>13.309999999999999</v>
      </c>
      <c r="H8" s="19">
        <f>(H7+(H7*0.1))</f>
        <v>0.66550000000000009</v>
      </c>
    </row>
    <row r="9" spans="2:8" x14ac:dyDescent="0.3">
      <c r="B9" s="5">
        <v>4</v>
      </c>
      <c r="C9" s="6"/>
      <c r="D9" s="6">
        <v>5</v>
      </c>
      <c r="E9" s="6">
        <v>25</v>
      </c>
      <c r="F9" s="6">
        <f>SUM(F8,E9)</f>
        <v>70</v>
      </c>
      <c r="G9" s="18">
        <f>G8+(G8*0.1)</f>
        <v>14.640999999999998</v>
      </c>
      <c r="H9" s="19">
        <f>(H8+(H8*0.1))</f>
        <v>0.73205000000000009</v>
      </c>
    </row>
    <row r="10" spans="2:8" x14ac:dyDescent="0.3">
      <c r="B10" s="5">
        <v>5</v>
      </c>
      <c r="C10" s="6"/>
      <c r="D10" s="6">
        <v>6</v>
      </c>
      <c r="E10" s="6">
        <v>40</v>
      </c>
      <c r="F10" s="6">
        <f>SUM(F9,E10)</f>
        <v>110</v>
      </c>
      <c r="G10" s="18">
        <f>G9+(G9*0.1)</f>
        <v>16.105099999999997</v>
      </c>
      <c r="H10" s="19">
        <f>(H9+(H9*0.1))</f>
        <v>0.80525500000000005</v>
      </c>
    </row>
    <row r="11" spans="2:8" x14ac:dyDescent="0.3">
      <c r="B11" s="5">
        <v>6</v>
      </c>
      <c r="C11" s="6"/>
      <c r="D11" s="6">
        <v>7</v>
      </c>
      <c r="E11" s="6">
        <v>50</v>
      </c>
      <c r="F11" s="6">
        <f>SUM(F10,E11)</f>
        <v>160</v>
      </c>
      <c r="G11" s="18">
        <f>G10+(G10*0.1)</f>
        <v>17.715609999999998</v>
      </c>
      <c r="H11" s="19">
        <f>(H10+(H10*0.1))</f>
        <v>0.88578050000000008</v>
      </c>
    </row>
    <row r="12" spans="2:8" x14ac:dyDescent="0.3">
      <c r="B12" s="5">
        <v>7</v>
      </c>
      <c r="C12" s="6"/>
      <c r="D12" s="6">
        <v>8</v>
      </c>
      <c r="E12" s="6">
        <v>60</v>
      </c>
      <c r="F12" s="6">
        <f>SUM(F11,E12)</f>
        <v>220</v>
      </c>
      <c r="G12" s="18">
        <f>G11+(G11*0.1)</f>
        <v>19.487170999999996</v>
      </c>
      <c r="H12" s="19">
        <f>(H11+(H11*0.1))</f>
        <v>0.97435855000000005</v>
      </c>
    </row>
    <row r="13" spans="2:8" x14ac:dyDescent="0.3">
      <c r="B13" s="5">
        <v>8</v>
      </c>
      <c r="C13" s="6"/>
      <c r="D13" s="6">
        <v>9</v>
      </c>
      <c r="E13" s="6">
        <v>70</v>
      </c>
      <c r="F13" s="6">
        <f>SUM(F12,E13)</f>
        <v>290</v>
      </c>
      <c r="G13" s="18">
        <f>G12+(G12*0.05)</f>
        <v>20.461529549999995</v>
      </c>
      <c r="H13" s="19">
        <f>(H12+(H12*0.05))</f>
        <v>1.0230764775000001</v>
      </c>
    </row>
    <row r="14" spans="2:8" x14ac:dyDescent="0.3">
      <c r="B14" s="5">
        <v>9</v>
      </c>
      <c r="C14" s="6"/>
      <c r="D14" s="6">
        <v>10</v>
      </c>
      <c r="E14" s="6">
        <v>100</v>
      </c>
      <c r="F14" s="6">
        <f>SUM(F13,E14)</f>
        <v>390</v>
      </c>
      <c r="G14" s="18">
        <f>G13+(G13*0.05)</f>
        <v>21.484606027499993</v>
      </c>
      <c r="H14" s="19">
        <f>(H13+(H13*0.05))</f>
        <v>1.0742303013750001</v>
      </c>
    </row>
    <row r="15" spans="2:8" x14ac:dyDescent="0.3">
      <c r="B15" s="5">
        <v>10</v>
      </c>
      <c r="C15" s="6"/>
      <c r="D15" s="6">
        <v>11</v>
      </c>
      <c r="E15" s="6">
        <v>120</v>
      </c>
      <c r="F15" s="6">
        <f>SUM(F14,E15)</f>
        <v>510</v>
      </c>
      <c r="G15" s="18">
        <f>G14+(G14*0.05)</f>
        <v>22.558836328874992</v>
      </c>
      <c r="H15" s="19">
        <f>(H14+(H14*0.05))</f>
        <v>1.12794181644375</v>
      </c>
    </row>
    <row r="16" spans="2:8" x14ac:dyDescent="0.3">
      <c r="B16" s="5">
        <f>D15</f>
        <v>11</v>
      </c>
      <c r="C16" s="6"/>
      <c r="D16" s="6">
        <v>12</v>
      </c>
      <c r="E16" s="6">
        <v>140</v>
      </c>
      <c r="F16" s="6">
        <f>SUM(F15,E16)</f>
        <v>650</v>
      </c>
      <c r="G16" s="18">
        <f>G15+(G15*0.05)</f>
        <v>23.68677814531874</v>
      </c>
      <c r="H16" s="19">
        <f>(H15+(H15*0.05))</f>
        <v>1.1843389072659376</v>
      </c>
    </row>
    <row r="17" spans="2:8" x14ac:dyDescent="0.3">
      <c r="B17" s="5">
        <f>D16</f>
        <v>12</v>
      </c>
      <c r="C17" s="6"/>
      <c r="D17" s="6">
        <v>13</v>
      </c>
      <c r="E17" s="6">
        <v>160</v>
      </c>
      <c r="F17" s="6">
        <f>SUM(F16,E17)</f>
        <v>810</v>
      </c>
      <c r="G17" s="18">
        <f>G16+(G16*0.05)</f>
        <v>24.871117052584676</v>
      </c>
      <c r="H17" s="19">
        <f>(H16+(H16*0.05))</f>
        <v>1.2435558526292345</v>
      </c>
    </row>
    <row r="18" spans="2:8" x14ac:dyDescent="0.3">
      <c r="B18" s="5">
        <f>D17</f>
        <v>13</v>
      </c>
      <c r="C18" s="6"/>
      <c r="D18" s="6">
        <v>14</v>
      </c>
      <c r="E18" s="6">
        <v>180</v>
      </c>
      <c r="F18" s="6">
        <f>SUM(F17,E18)</f>
        <v>990</v>
      </c>
      <c r="G18" s="18">
        <f>G17+(G17*0.05)</f>
        <v>26.114672905213911</v>
      </c>
      <c r="H18" s="19">
        <f>(H17+(H17*0.05))</f>
        <v>1.3057336452606962</v>
      </c>
    </row>
    <row r="19" spans="2:8" x14ac:dyDescent="0.3">
      <c r="B19" s="5">
        <f>D18</f>
        <v>14</v>
      </c>
      <c r="C19" s="6"/>
      <c r="D19" s="6">
        <v>15</v>
      </c>
      <c r="E19" s="6">
        <v>200</v>
      </c>
      <c r="F19" s="6">
        <f>SUM(F18,E19)</f>
        <v>1190</v>
      </c>
      <c r="G19" s="18">
        <f>G18+(G18*0.05)</f>
        <v>27.420406550474606</v>
      </c>
      <c r="H19" s="19">
        <f>(H18+(H18*0.05))</f>
        <v>1.3710203275237312</v>
      </c>
    </row>
    <row r="20" spans="2:8" x14ac:dyDescent="0.3">
      <c r="B20" s="5">
        <f>D19</f>
        <v>15</v>
      </c>
      <c r="C20" s="6"/>
      <c r="D20" s="6">
        <v>16</v>
      </c>
      <c r="E20" s="6">
        <v>240</v>
      </c>
      <c r="F20" s="6">
        <f>SUM(F19,E20)</f>
        <v>1430</v>
      </c>
      <c r="G20" s="18">
        <f>G19+(G19*0.05)</f>
        <v>28.791426877998337</v>
      </c>
      <c r="H20" s="19">
        <f>(H19+(H19*0.05))</f>
        <v>1.4395713438999178</v>
      </c>
    </row>
    <row r="21" spans="2:8" x14ac:dyDescent="0.3">
      <c r="B21" s="5">
        <f>D20</f>
        <v>16</v>
      </c>
      <c r="C21" s="6"/>
      <c r="D21" s="6">
        <v>17</v>
      </c>
      <c r="E21" s="6">
        <v>280</v>
      </c>
      <c r="F21" s="6">
        <f>SUM(F20,E21)</f>
        <v>1710</v>
      </c>
      <c r="G21" s="18">
        <f>G20+(G20*0.05)</f>
        <v>30.230998221898254</v>
      </c>
      <c r="H21" s="19">
        <f>(H20+(H20*0.05))</f>
        <v>1.5115499110949138</v>
      </c>
    </row>
    <row r="22" spans="2:8" x14ac:dyDescent="0.3">
      <c r="B22" s="5">
        <f>D21</f>
        <v>17</v>
      </c>
      <c r="C22" s="6"/>
      <c r="D22" s="6">
        <v>18</v>
      </c>
      <c r="E22" s="6">
        <v>320</v>
      </c>
      <c r="F22" s="6">
        <f>SUM(F21,E22)</f>
        <v>2030</v>
      </c>
      <c r="G22" s="18">
        <f>G21+(G21*0.05)</f>
        <v>31.742548132993168</v>
      </c>
      <c r="H22" s="19">
        <f>(H21+(H21*0.05))</f>
        <v>1.5871274066496595</v>
      </c>
    </row>
    <row r="23" spans="2:8" x14ac:dyDescent="0.3">
      <c r="B23" s="5">
        <f>D22</f>
        <v>18</v>
      </c>
      <c r="C23" s="6"/>
      <c r="D23" s="6">
        <v>19</v>
      </c>
      <c r="E23" s="6">
        <v>360</v>
      </c>
      <c r="F23" s="6">
        <f>SUM(F22,E23)</f>
        <v>2390</v>
      </c>
      <c r="G23" s="18">
        <f>G22+(G22*0.05)</f>
        <v>33.329675539642828</v>
      </c>
      <c r="H23" s="19">
        <f>(H22+(H22*0.05))</f>
        <v>1.6664837769821423</v>
      </c>
    </row>
    <row r="24" spans="2:8" x14ac:dyDescent="0.3">
      <c r="B24" s="8">
        <f>D23</f>
        <v>19</v>
      </c>
      <c r="C24" s="9"/>
      <c r="D24" s="9">
        <v>20</v>
      </c>
      <c r="E24" s="9">
        <v>400</v>
      </c>
      <c r="F24" s="9">
        <f>SUM(F23,E24)</f>
        <v>2790</v>
      </c>
      <c r="G24" s="20">
        <f>G23+(G23*0.05)</f>
        <v>34.996159316624968</v>
      </c>
      <c r="H24" s="21">
        <f>(H23+(H23*0.05))</f>
        <v>1.7498079658312495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D054-6B60-4EDE-A955-CA742F40E6DC}">
  <dimension ref="B1:R45"/>
  <sheetViews>
    <sheetView tabSelected="1" workbookViewId="0">
      <selection activeCell="H33" sqref="H33:J33"/>
    </sheetView>
  </sheetViews>
  <sheetFormatPr defaultRowHeight="16.5" x14ac:dyDescent="0.3"/>
  <cols>
    <col min="1" max="1" width="0.625" customWidth="1"/>
    <col min="2" max="2" width="17.25" bestFit="1" customWidth="1"/>
    <col min="3" max="3" width="15.625" bestFit="1" customWidth="1"/>
    <col min="4" max="6" width="20.5" bestFit="1" customWidth="1"/>
    <col min="9" max="10" width="9" customWidth="1"/>
    <col min="11" max="11" width="0.625" customWidth="1"/>
    <col min="15" max="15" width="0.625" customWidth="1"/>
  </cols>
  <sheetData>
    <row r="1" spans="2:6" ht="3.75" customHeight="1" x14ac:dyDescent="0.3"/>
    <row r="2" spans="2:6" x14ac:dyDescent="0.3">
      <c r="B2" s="26"/>
      <c r="C2" s="12" t="s">
        <v>5</v>
      </c>
      <c r="D2" s="12" t="s">
        <v>6</v>
      </c>
      <c r="E2" s="12" t="s">
        <v>7</v>
      </c>
      <c r="F2" s="13" t="s">
        <v>56</v>
      </c>
    </row>
    <row r="3" spans="2:6" x14ac:dyDescent="0.3">
      <c r="B3" s="27" t="s">
        <v>45</v>
      </c>
      <c r="C3" s="6">
        <v>2</v>
      </c>
      <c r="D3" s="6">
        <v>2</v>
      </c>
      <c r="E3" s="6">
        <v>5</v>
      </c>
      <c r="F3" s="7">
        <v>15</v>
      </c>
    </row>
    <row r="4" spans="2:6" x14ac:dyDescent="0.3">
      <c r="B4" s="27" t="s">
        <v>8</v>
      </c>
      <c r="C4" s="6" t="s">
        <v>40</v>
      </c>
      <c r="D4" s="6">
        <v>20</v>
      </c>
      <c r="E4" s="6">
        <v>3</v>
      </c>
      <c r="F4" s="7">
        <v>1</v>
      </c>
    </row>
    <row r="5" spans="2:6" x14ac:dyDescent="0.3">
      <c r="B5" s="27" t="s">
        <v>9</v>
      </c>
      <c r="C5" s="6">
        <v>1</v>
      </c>
      <c r="D5" s="6">
        <v>0.3</v>
      </c>
      <c r="E5" s="6">
        <v>1.5</v>
      </c>
      <c r="F5" s="7">
        <v>3</v>
      </c>
    </row>
    <row r="6" spans="2:6" x14ac:dyDescent="0.3">
      <c r="B6" s="27" t="s">
        <v>69</v>
      </c>
      <c r="C6" s="6">
        <v>0</v>
      </c>
      <c r="D6" s="6">
        <v>30</v>
      </c>
      <c r="E6" s="6">
        <v>60</v>
      </c>
      <c r="F6" s="7">
        <v>90</v>
      </c>
    </row>
    <row r="7" spans="2:6" x14ac:dyDescent="0.3">
      <c r="B7" s="27" t="s">
        <v>99</v>
      </c>
      <c r="C7" s="6">
        <v>3</v>
      </c>
      <c r="D7" s="6">
        <v>5</v>
      </c>
      <c r="E7" s="6">
        <v>3</v>
      </c>
      <c r="F7" s="7">
        <v>8</v>
      </c>
    </row>
    <row r="8" spans="2:6" x14ac:dyDescent="0.3">
      <c r="B8" s="27" t="s">
        <v>11</v>
      </c>
      <c r="C8" s="6">
        <v>1</v>
      </c>
      <c r="D8" s="6">
        <v>1</v>
      </c>
      <c r="E8" s="6">
        <v>15</v>
      </c>
      <c r="F8" s="7">
        <v>1</v>
      </c>
    </row>
    <row r="9" spans="2:6" x14ac:dyDescent="0.3">
      <c r="B9" s="27" t="s">
        <v>44</v>
      </c>
      <c r="C9" s="6">
        <v>0</v>
      </c>
      <c r="D9" s="6">
        <v>0</v>
      </c>
      <c r="E9" s="6">
        <v>0</v>
      </c>
      <c r="F9" s="7">
        <v>1</v>
      </c>
    </row>
    <row r="10" spans="2:6" x14ac:dyDescent="0.3">
      <c r="B10" s="27"/>
      <c r="C10" s="6"/>
      <c r="D10" s="6"/>
      <c r="E10" s="6"/>
      <c r="F10" s="7"/>
    </row>
    <row r="11" spans="2:6" x14ac:dyDescent="0.3">
      <c r="B11" s="27" t="s">
        <v>46</v>
      </c>
      <c r="C11" s="6">
        <v>5</v>
      </c>
      <c r="D11" s="6">
        <v>2</v>
      </c>
      <c r="E11" s="6">
        <v>5</v>
      </c>
      <c r="F11" s="7">
        <v>30</v>
      </c>
    </row>
    <row r="12" spans="2:6" x14ac:dyDescent="0.3">
      <c r="B12" s="27" t="s">
        <v>37</v>
      </c>
      <c r="C12" s="6" t="s">
        <v>40</v>
      </c>
      <c r="D12" s="6">
        <v>45</v>
      </c>
      <c r="E12" s="6">
        <v>3</v>
      </c>
      <c r="F12" s="7">
        <v>1</v>
      </c>
    </row>
    <row r="13" spans="2:6" x14ac:dyDescent="0.3">
      <c r="B13" s="27" t="s">
        <v>38</v>
      </c>
      <c r="C13" s="6">
        <v>0.5</v>
      </c>
      <c r="D13" s="6">
        <v>0.15</v>
      </c>
      <c r="E13" s="6">
        <v>1</v>
      </c>
      <c r="F13" s="7">
        <v>3</v>
      </c>
    </row>
    <row r="14" spans="2:6" x14ac:dyDescent="0.3">
      <c r="B14" s="27" t="s">
        <v>70</v>
      </c>
      <c r="C14" s="6">
        <v>0</v>
      </c>
      <c r="D14" s="6">
        <v>20</v>
      </c>
      <c r="E14" s="6">
        <v>45</v>
      </c>
      <c r="F14" s="7">
        <v>60</v>
      </c>
    </row>
    <row r="15" spans="2:6" x14ac:dyDescent="0.3">
      <c r="B15" s="27" t="s">
        <v>100</v>
      </c>
      <c r="C15" s="6">
        <v>5</v>
      </c>
      <c r="D15" s="6">
        <v>7</v>
      </c>
      <c r="E15" s="6">
        <v>3</v>
      </c>
      <c r="F15" s="7">
        <v>10</v>
      </c>
    </row>
    <row r="16" spans="2:6" x14ac:dyDescent="0.3">
      <c r="B16" s="27" t="s">
        <v>39</v>
      </c>
      <c r="C16" s="6">
        <v>1</v>
      </c>
      <c r="D16" s="6">
        <v>1</v>
      </c>
      <c r="E16" s="6">
        <v>30</v>
      </c>
      <c r="F16" s="7">
        <v>1</v>
      </c>
    </row>
    <row r="17" spans="2:18" x14ac:dyDescent="0.3">
      <c r="B17" s="28" t="s">
        <v>43</v>
      </c>
      <c r="C17" s="9">
        <v>0</v>
      </c>
      <c r="D17" s="9">
        <v>0</v>
      </c>
      <c r="E17" s="9">
        <v>3</v>
      </c>
      <c r="F17" s="10">
        <v>4</v>
      </c>
    </row>
    <row r="18" spans="2:18" x14ac:dyDescent="0.3">
      <c r="B18" s="1"/>
      <c r="C18" s="1"/>
      <c r="D18" s="1"/>
      <c r="E18" s="1"/>
      <c r="F18" s="1"/>
    </row>
    <row r="19" spans="2:18" x14ac:dyDescent="0.3">
      <c r="B19" s="29" t="s">
        <v>4</v>
      </c>
      <c r="C19" s="3" t="s">
        <v>12</v>
      </c>
      <c r="D19" s="3" t="s">
        <v>14</v>
      </c>
      <c r="E19" s="3" t="s">
        <v>17</v>
      </c>
      <c r="F19" s="4" t="s">
        <v>22</v>
      </c>
      <c r="H19" s="40"/>
      <c r="I19" s="41"/>
      <c r="J19" s="42"/>
      <c r="L19" s="40"/>
      <c r="M19" s="41"/>
      <c r="N19" s="42"/>
      <c r="P19" s="40"/>
      <c r="Q19" s="41"/>
      <c r="R19" s="42"/>
    </row>
    <row r="20" spans="2:18" x14ac:dyDescent="0.3">
      <c r="B20" s="30"/>
      <c r="C20" s="6" t="s">
        <v>27</v>
      </c>
      <c r="D20" s="6" t="s">
        <v>15</v>
      </c>
      <c r="E20" s="6" t="s">
        <v>18</v>
      </c>
      <c r="F20" s="7" t="s">
        <v>25</v>
      </c>
      <c r="H20" s="43"/>
      <c r="I20" s="44"/>
      <c r="J20" s="45"/>
      <c r="L20" s="43"/>
      <c r="M20" s="44"/>
      <c r="N20" s="45"/>
      <c r="P20" s="43"/>
      <c r="Q20" s="44"/>
      <c r="R20" s="45"/>
    </row>
    <row r="21" spans="2:18" x14ac:dyDescent="0.3">
      <c r="B21" s="30"/>
      <c r="C21" s="6" t="s">
        <v>28</v>
      </c>
      <c r="D21" s="6" t="s">
        <v>16</v>
      </c>
      <c r="E21" s="6" t="s">
        <v>19</v>
      </c>
      <c r="F21" s="7" t="s">
        <v>23</v>
      </c>
      <c r="H21" s="43"/>
      <c r="I21" s="44"/>
      <c r="J21" s="45"/>
      <c r="L21" s="43"/>
      <c r="M21" s="44"/>
      <c r="N21" s="45"/>
      <c r="P21" s="43"/>
      <c r="Q21" s="44"/>
      <c r="R21" s="45"/>
    </row>
    <row r="22" spans="2:18" x14ac:dyDescent="0.3">
      <c r="B22" s="30"/>
      <c r="C22" s="6" t="s">
        <v>29</v>
      </c>
      <c r="D22" s="6" t="s">
        <v>41</v>
      </c>
      <c r="E22" s="6" t="s">
        <v>20</v>
      </c>
      <c r="F22" s="7" t="s">
        <v>27</v>
      </c>
      <c r="H22" s="43"/>
      <c r="I22" s="44"/>
      <c r="J22" s="45"/>
      <c r="L22" s="43"/>
      <c r="M22" s="44"/>
      <c r="N22" s="45"/>
      <c r="P22" s="43"/>
      <c r="Q22" s="44"/>
      <c r="R22" s="45"/>
    </row>
    <row r="23" spans="2:18" x14ac:dyDescent="0.3">
      <c r="B23" s="30"/>
      <c r="C23" s="6" t="s">
        <v>30</v>
      </c>
      <c r="D23" s="6" t="s">
        <v>42</v>
      </c>
      <c r="E23" s="6" t="s">
        <v>21</v>
      </c>
      <c r="F23" s="7" t="s">
        <v>28</v>
      </c>
      <c r="H23" s="43"/>
      <c r="I23" s="44"/>
      <c r="J23" s="45"/>
      <c r="L23" s="43"/>
      <c r="M23" s="44"/>
      <c r="N23" s="45"/>
      <c r="P23" s="43"/>
      <c r="Q23" s="44"/>
      <c r="R23" s="45"/>
    </row>
    <row r="24" spans="2:18" x14ac:dyDescent="0.3">
      <c r="B24" s="30"/>
      <c r="C24" s="6" t="s">
        <v>31</v>
      </c>
      <c r="D24" s="6" t="s">
        <v>32</v>
      </c>
      <c r="E24" s="6" t="s">
        <v>32</v>
      </c>
      <c r="F24" s="7" t="s">
        <v>29</v>
      </c>
      <c r="H24" s="43"/>
      <c r="I24" s="44"/>
      <c r="J24" s="45"/>
      <c r="L24" s="43"/>
      <c r="M24" s="44"/>
      <c r="N24" s="45"/>
      <c r="P24" s="43"/>
      <c r="Q24" s="44"/>
      <c r="R24" s="45"/>
    </row>
    <row r="25" spans="2:18" x14ac:dyDescent="0.3">
      <c r="B25" s="30"/>
      <c r="C25" s="6" t="s">
        <v>32</v>
      </c>
      <c r="D25" s="6" t="s">
        <v>33</v>
      </c>
      <c r="E25" s="6" t="s">
        <v>33</v>
      </c>
      <c r="F25" s="7" t="s">
        <v>30</v>
      </c>
      <c r="H25" s="43"/>
      <c r="I25" s="44"/>
      <c r="J25" s="45"/>
      <c r="L25" s="43"/>
      <c r="M25" s="44"/>
      <c r="N25" s="45"/>
      <c r="P25" s="43"/>
      <c r="Q25" s="44"/>
      <c r="R25" s="45"/>
    </row>
    <row r="26" spans="2:18" x14ac:dyDescent="0.3">
      <c r="B26" s="30"/>
      <c r="C26" s="6" t="s">
        <v>33</v>
      </c>
      <c r="D26" s="6" t="s">
        <v>34</v>
      </c>
      <c r="E26" s="6" t="s">
        <v>34</v>
      </c>
      <c r="F26" s="7" t="s">
        <v>31</v>
      </c>
      <c r="H26" s="43"/>
      <c r="I26" s="44"/>
      <c r="J26" s="45"/>
      <c r="L26" s="43"/>
      <c r="M26" s="44"/>
      <c r="N26" s="45"/>
      <c r="P26" s="43"/>
      <c r="Q26" s="44"/>
      <c r="R26" s="45"/>
    </row>
    <row r="27" spans="2:18" x14ac:dyDescent="0.3">
      <c r="B27" s="30"/>
      <c r="C27" s="6" t="s">
        <v>34</v>
      </c>
      <c r="D27" s="6" t="s">
        <v>35</v>
      </c>
      <c r="E27" s="6" t="s">
        <v>22</v>
      </c>
      <c r="F27" s="7" t="s">
        <v>48</v>
      </c>
      <c r="H27" s="43"/>
      <c r="I27" s="44"/>
      <c r="J27" s="45"/>
      <c r="L27" s="43"/>
      <c r="M27" s="44"/>
      <c r="N27" s="45"/>
      <c r="P27" s="43"/>
      <c r="Q27" s="44"/>
      <c r="R27" s="45"/>
    </row>
    <row r="28" spans="2:18" x14ac:dyDescent="0.3">
      <c r="B28" s="30"/>
      <c r="C28" s="6" t="s">
        <v>35</v>
      </c>
      <c r="D28" s="6" t="s">
        <v>36</v>
      </c>
      <c r="E28" s="6" t="s">
        <v>24</v>
      </c>
      <c r="F28" s="7" t="s">
        <v>50</v>
      </c>
      <c r="H28" s="43"/>
      <c r="I28" s="44"/>
      <c r="J28" s="45"/>
      <c r="L28" s="43"/>
      <c r="M28" s="44"/>
      <c r="N28" s="45"/>
      <c r="P28" s="43"/>
      <c r="Q28" s="44"/>
      <c r="R28" s="45"/>
    </row>
    <row r="29" spans="2:18" x14ac:dyDescent="0.3">
      <c r="B29" s="30"/>
      <c r="C29" s="6" t="s">
        <v>36</v>
      </c>
      <c r="D29" s="6" t="s">
        <v>48</v>
      </c>
      <c r="E29" s="6" t="s">
        <v>23</v>
      </c>
      <c r="F29" s="7" t="s">
        <v>51</v>
      </c>
      <c r="H29" s="43"/>
      <c r="I29" s="44"/>
      <c r="J29" s="45"/>
      <c r="L29" s="43"/>
      <c r="M29" s="44"/>
      <c r="N29" s="45"/>
      <c r="P29" s="43"/>
      <c r="Q29" s="44"/>
      <c r="R29" s="45"/>
    </row>
    <row r="30" spans="2:18" x14ac:dyDescent="0.3">
      <c r="B30" s="30"/>
      <c r="C30" s="6" t="s">
        <v>48</v>
      </c>
      <c r="D30" s="6" t="s">
        <v>105</v>
      </c>
      <c r="E30" s="6" t="s">
        <v>49</v>
      </c>
      <c r="F30" s="7" t="s">
        <v>52</v>
      </c>
      <c r="H30" s="43"/>
      <c r="I30" s="44"/>
      <c r="J30" s="45"/>
      <c r="L30" s="43"/>
      <c r="M30" s="44"/>
      <c r="N30" s="45"/>
      <c r="P30" s="43"/>
      <c r="Q30" s="44"/>
      <c r="R30" s="45"/>
    </row>
    <row r="31" spans="2:18" x14ac:dyDescent="0.3">
      <c r="B31" s="30"/>
      <c r="C31" s="6" t="s">
        <v>13</v>
      </c>
      <c r="D31" s="6" t="s">
        <v>50</v>
      </c>
      <c r="E31" s="6" t="s">
        <v>50</v>
      </c>
      <c r="F31" s="7" t="s">
        <v>53</v>
      </c>
      <c r="H31" s="43"/>
      <c r="I31" s="44"/>
      <c r="J31" s="45"/>
      <c r="L31" s="43"/>
      <c r="M31" s="44"/>
      <c r="N31" s="45"/>
      <c r="P31" s="43"/>
      <c r="Q31" s="44"/>
      <c r="R31" s="45"/>
    </row>
    <row r="32" spans="2:18" x14ac:dyDescent="0.3">
      <c r="B32" s="30"/>
      <c r="C32" s="6"/>
      <c r="D32" s="6" t="s">
        <v>51</v>
      </c>
      <c r="E32" s="6" t="s">
        <v>51</v>
      </c>
      <c r="F32" s="7" t="s">
        <v>54</v>
      </c>
      <c r="H32" s="43"/>
      <c r="I32" s="44"/>
      <c r="J32" s="45"/>
      <c r="L32" s="43"/>
      <c r="M32" s="44"/>
      <c r="N32" s="45"/>
      <c r="P32" s="43"/>
      <c r="Q32" s="44"/>
      <c r="R32" s="45"/>
    </row>
    <row r="33" spans="2:18" x14ac:dyDescent="0.3">
      <c r="B33" s="31"/>
      <c r="C33" s="9"/>
      <c r="D33" s="9" t="s">
        <v>52</v>
      </c>
      <c r="E33" s="9" t="s">
        <v>52</v>
      </c>
      <c r="F33" s="10" t="s">
        <v>55</v>
      </c>
      <c r="H33" s="46"/>
      <c r="I33" s="47"/>
      <c r="J33" s="48"/>
      <c r="L33" s="46"/>
      <c r="M33" s="47"/>
      <c r="N33" s="48"/>
      <c r="P33" s="46"/>
      <c r="Q33" s="47"/>
      <c r="R33" s="48"/>
    </row>
    <row r="34" spans="2:18" x14ac:dyDescent="0.3">
      <c r="B34" s="1"/>
      <c r="C34" s="1"/>
      <c r="D34" s="1"/>
      <c r="E34" s="1"/>
      <c r="F34" s="1"/>
    </row>
    <row r="35" spans="2:18" x14ac:dyDescent="0.3">
      <c r="B35" s="37" t="s">
        <v>92</v>
      </c>
      <c r="C35" s="38"/>
      <c r="D35" s="38"/>
      <c r="E35" s="38"/>
      <c r="F35" s="39"/>
    </row>
    <row r="36" spans="2:18" x14ac:dyDescent="0.3">
      <c r="B36" s="36" t="s">
        <v>12</v>
      </c>
      <c r="C36" s="32" t="s">
        <v>93</v>
      </c>
      <c r="D36" s="32"/>
      <c r="E36" s="32"/>
      <c r="F36" s="33"/>
    </row>
    <row r="37" spans="2:18" x14ac:dyDescent="0.3">
      <c r="B37" s="27" t="s">
        <v>26</v>
      </c>
      <c r="C37" s="32" t="s">
        <v>97</v>
      </c>
      <c r="D37" s="32"/>
      <c r="E37" s="32"/>
      <c r="F37" s="33"/>
    </row>
    <row r="38" spans="2:18" x14ac:dyDescent="0.3">
      <c r="B38" s="27" t="s">
        <v>47</v>
      </c>
      <c r="C38" s="32" t="s">
        <v>96</v>
      </c>
      <c r="D38" s="32"/>
      <c r="E38" s="32"/>
      <c r="F38" s="33"/>
    </row>
    <row r="39" spans="2:18" x14ac:dyDescent="0.3">
      <c r="B39" s="27" t="s">
        <v>94</v>
      </c>
      <c r="C39" s="32" t="s">
        <v>95</v>
      </c>
      <c r="D39" s="32"/>
      <c r="E39" s="32"/>
      <c r="F39" s="33"/>
    </row>
    <row r="40" spans="2:18" x14ac:dyDescent="0.3">
      <c r="B40" s="27" t="s">
        <v>48</v>
      </c>
      <c r="C40" s="32" t="s">
        <v>98</v>
      </c>
      <c r="D40" s="32"/>
      <c r="E40" s="32"/>
      <c r="F40" s="33"/>
    </row>
    <row r="41" spans="2:18" x14ac:dyDescent="0.3">
      <c r="B41" s="27" t="s">
        <v>101</v>
      </c>
      <c r="C41" s="32" t="s">
        <v>107</v>
      </c>
      <c r="D41" s="32"/>
      <c r="E41" s="32"/>
      <c r="F41" s="33"/>
    </row>
    <row r="42" spans="2:18" x14ac:dyDescent="0.3">
      <c r="B42" s="27" t="s">
        <v>102</v>
      </c>
      <c r="C42" s="32" t="s">
        <v>103</v>
      </c>
      <c r="D42" s="32"/>
      <c r="E42" s="32"/>
      <c r="F42" s="33"/>
    </row>
    <row r="43" spans="2:18" x14ac:dyDescent="0.3">
      <c r="B43" s="27" t="s">
        <v>105</v>
      </c>
      <c r="C43" s="32" t="s">
        <v>106</v>
      </c>
      <c r="D43" s="32"/>
      <c r="E43" s="32"/>
      <c r="F43" s="33"/>
    </row>
    <row r="44" spans="2:18" x14ac:dyDescent="0.3">
      <c r="B44" s="27" t="s">
        <v>104</v>
      </c>
      <c r="C44" s="32" t="s">
        <v>108</v>
      </c>
      <c r="D44" s="32"/>
      <c r="E44" s="32"/>
      <c r="F44" s="33"/>
    </row>
    <row r="45" spans="2:18" x14ac:dyDescent="0.3">
      <c r="B45" s="28" t="s">
        <v>49</v>
      </c>
      <c r="C45" s="34" t="s">
        <v>109</v>
      </c>
      <c r="D45" s="34"/>
      <c r="E45" s="34"/>
      <c r="F45" s="35"/>
    </row>
  </sheetData>
  <mergeCells count="12">
    <mergeCell ref="C41:F41"/>
    <mergeCell ref="B19:B33"/>
    <mergeCell ref="C42:F42"/>
    <mergeCell ref="C43:F43"/>
    <mergeCell ref="C44:F44"/>
    <mergeCell ref="C45:F45"/>
    <mergeCell ref="B35:F35"/>
    <mergeCell ref="C36:F36"/>
    <mergeCell ref="C37:F37"/>
    <mergeCell ref="C38:F38"/>
    <mergeCell ref="C39:F39"/>
    <mergeCell ref="C40:F4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Monster&amp;Dungeon</vt:lpstr>
      <vt:lpstr>PlayerTable</vt:lpstr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의영 황</dc:creator>
  <cp:lastModifiedBy>의영 황</cp:lastModifiedBy>
  <dcterms:created xsi:type="dcterms:W3CDTF">2025-07-16T11:10:39Z</dcterms:created>
  <dcterms:modified xsi:type="dcterms:W3CDTF">2025-07-30T13:30:03Z</dcterms:modified>
</cp:coreProperties>
</file>