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https://computingservices-my.sharepoint.com/personal/sjt80_bath_ac_uk/Documents/Data Collection/"/>
    </mc:Choice>
  </mc:AlternateContent>
  <xr:revisionPtr revIDLastSave="3" documentId="13_ncr:1_{FFA63264-98A7-FE49-A1EA-D456AD3F8A4E}" xr6:coauthVersionLast="45" xr6:coauthVersionMax="45" xr10:uidLastSave="{55D4B575-C6CF-D347-8F40-B4125BDC1631}"/>
  <bookViews>
    <workbookView xWindow="11380" yWindow="460" windowWidth="26100" windowHeight="20540" xr2:uid="{00000000-000D-0000-FFFF-FFFF00000000}"/>
  </bookViews>
  <sheets>
    <sheet name="Raw Data" sheetId="1" r:id="rId1"/>
    <sheet name="Cleaned Data" sheetId="2" r:id="rId2"/>
  </sheets>
  <definedNames>
    <definedName name="_xlnm._FilterDatabase" localSheetId="0" hidden="1">'Raw Data'!$A$2:$AU$32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 i="2" l="1"/>
  <c r="R3" i="2" l="1"/>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2" i="2"/>
  <c r="L2" i="2"/>
  <c r="L30" i="2"/>
  <c r="L31" i="2"/>
  <c r="L32" i="2"/>
  <c r="L33" i="2"/>
  <c r="L34" i="2"/>
  <c r="L35" i="2"/>
  <c r="L36" i="2"/>
  <c r="L37" i="2"/>
  <c r="L38" i="2"/>
  <c r="L39" i="2"/>
  <c r="L40" i="2"/>
  <c r="L41" i="2"/>
  <c r="L42" i="2"/>
  <c r="L43" i="2"/>
  <c r="L44" i="2"/>
  <c r="L45" i="2"/>
  <c r="L46" i="2"/>
  <c r="L47" i="2"/>
  <c r="L48" i="2"/>
  <c r="L49" i="2"/>
  <c r="L50" i="2"/>
  <c r="L51" i="2"/>
  <c r="L52" i="2"/>
  <c r="L3" i="2"/>
  <c r="L4" i="2"/>
  <c r="L5" i="2"/>
  <c r="L6" i="2"/>
  <c r="L7" i="2"/>
  <c r="L8" i="2"/>
  <c r="L9" i="2"/>
  <c r="L10" i="2"/>
  <c r="L11" i="2"/>
  <c r="L12" i="2"/>
  <c r="L13" i="2"/>
  <c r="L14" i="2"/>
  <c r="L15" i="2"/>
  <c r="L16" i="2"/>
  <c r="L17" i="2"/>
  <c r="L18" i="2"/>
  <c r="L19" i="2"/>
  <c r="L20" i="2"/>
  <c r="L21" i="2"/>
  <c r="L22" i="2"/>
  <c r="L23" i="2"/>
  <c r="L24" i="2"/>
  <c r="L25" i="2"/>
  <c r="L26" i="2"/>
  <c r="L27" i="2"/>
  <c r="L28" i="2"/>
  <c r="L29"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2" i="2"/>
  <c r="I3" i="2"/>
  <c r="I4" i="2"/>
  <c r="I5" i="2"/>
  <c r="I6" i="2"/>
  <c r="I7" i="2"/>
  <c r="I8" i="2"/>
  <c r="K8" i="2" s="1"/>
  <c r="I9" i="2"/>
  <c r="I10" i="2"/>
  <c r="I11" i="2"/>
  <c r="I12" i="2"/>
  <c r="I13" i="2"/>
  <c r="I14" i="2"/>
  <c r="I15" i="2"/>
  <c r="I16" i="2"/>
  <c r="I17" i="2"/>
  <c r="I18" i="2"/>
  <c r="I19" i="2"/>
  <c r="I20" i="2"/>
  <c r="I21" i="2"/>
  <c r="I22" i="2"/>
  <c r="I23" i="2"/>
  <c r="I24" i="2"/>
  <c r="K24" i="2" s="1"/>
  <c r="I25" i="2"/>
  <c r="K25" i="2" s="1"/>
  <c r="I26" i="2"/>
  <c r="I27" i="2"/>
  <c r="I28" i="2"/>
  <c r="I29" i="2"/>
  <c r="I30" i="2"/>
  <c r="I31" i="2"/>
  <c r="I32" i="2"/>
  <c r="I33" i="2"/>
  <c r="I34" i="2"/>
  <c r="I35" i="2"/>
  <c r="I36" i="2"/>
  <c r="I37" i="2"/>
  <c r="I38" i="2"/>
  <c r="I39" i="2"/>
  <c r="I40" i="2"/>
  <c r="K40" i="2" s="1"/>
  <c r="I41" i="2"/>
  <c r="K41" i="2" s="1"/>
  <c r="I42" i="2"/>
  <c r="I43" i="2"/>
  <c r="I44" i="2"/>
  <c r="I45" i="2"/>
  <c r="I46" i="2"/>
  <c r="I47" i="2"/>
  <c r="I48" i="2"/>
  <c r="I49" i="2"/>
  <c r="I50" i="2"/>
  <c r="I51" i="2"/>
  <c r="I52"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2" i="2"/>
  <c r="A44" i="2"/>
  <c r="A45" i="2"/>
  <c r="A46" i="2"/>
  <c r="A47" i="2"/>
  <c r="A48" i="2"/>
  <c r="A49" i="2"/>
  <c r="A50" i="2"/>
  <c r="A51" i="2"/>
  <c r="A52" i="2"/>
  <c r="B44" i="2"/>
  <c r="B45" i="2"/>
  <c r="B46" i="2"/>
  <c r="M46" i="2" s="1"/>
  <c r="B47" i="2"/>
  <c r="B48" i="2"/>
  <c r="B49" i="2"/>
  <c r="M49" i="2" s="1"/>
  <c r="B50" i="2"/>
  <c r="M50" i="2" s="1"/>
  <c r="B51" i="2"/>
  <c r="B52" i="2"/>
  <c r="E44" i="2"/>
  <c r="E45" i="2"/>
  <c r="E46" i="2"/>
  <c r="E47" i="2"/>
  <c r="E48" i="2"/>
  <c r="E49" i="2"/>
  <c r="E50" i="2"/>
  <c r="E51" i="2"/>
  <c r="E5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2" i="2"/>
  <c r="B3" i="2"/>
  <c r="B4" i="2"/>
  <c r="B5" i="2"/>
  <c r="B6" i="2"/>
  <c r="M6" i="2" s="1"/>
  <c r="B7" i="2"/>
  <c r="M7" i="2" s="1"/>
  <c r="B8" i="2"/>
  <c r="M8" i="2" s="1"/>
  <c r="B9" i="2"/>
  <c r="B10" i="2"/>
  <c r="B11" i="2"/>
  <c r="B12" i="2"/>
  <c r="B13" i="2"/>
  <c r="B14" i="2"/>
  <c r="B15" i="2"/>
  <c r="B16" i="2"/>
  <c r="B17" i="2"/>
  <c r="B18" i="2"/>
  <c r="B19" i="2"/>
  <c r="B20" i="2"/>
  <c r="B21" i="2"/>
  <c r="B22" i="2"/>
  <c r="M22" i="2" s="1"/>
  <c r="B23" i="2"/>
  <c r="M23" i="2" s="1"/>
  <c r="B24" i="2"/>
  <c r="M24" i="2" s="1"/>
  <c r="B25" i="2"/>
  <c r="B26" i="2"/>
  <c r="B27" i="2"/>
  <c r="B28" i="2"/>
  <c r="B29" i="2"/>
  <c r="B30" i="2"/>
  <c r="M30" i="2" s="1"/>
  <c r="B31" i="2"/>
  <c r="B32" i="2"/>
  <c r="B33" i="2"/>
  <c r="B34" i="2"/>
  <c r="B35" i="2"/>
  <c r="B36" i="2"/>
  <c r="B37" i="2"/>
  <c r="M37" i="2" s="1"/>
  <c r="B38" i="2"/>
  <c r="B39" i="2"/>
  <c r="B40" i="2"/>
  <c r="B41" i="2"/>
  <c r="B42" i="2"/>
  <c r="M42" i="2" s="1"/>
  <c r="B43" i="2"/>
  <c r="B2" i="2"/>
  <c r="A33" i="2"/>
  <c r="A34" i="2"/>
  <c r="A35" i="2"/>
  <c r="A36" i="2"/>
  <c r="A37" i="2"/>
  <c r="A38" i="2"/>
  <c r="A39" i="2"/>
  <c r="A40" i="2"/>
  <c r="A41" i="2"/>
  <c r="A42" i="2"/>
  <c r="A43"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2" i="2"/>
  <c r="M34" i="2" l="1"/>
  <c r="M48" i="2"/>
  <c r="K9" i="2"/>
  <c r="K22" i="2"/>
  <c r="K38" i="2"/>
  <c r="M52" i="2"/>
  <c r="M51" i="2"/>
  <c r="M47" i="2"/>
  <c r="M45" i="2"/>
  <c r="K2" i="2"/>
  <c r="K42" i="2"/>
  <c r="K26" i="2"/>
  <c r="K10" i="2"/>
  <c r="M44" i="2"/>
  <c r="M43" i="2"/>
  <c r="K6" i="2"/>
  <c r="K37" i="2"/>
  <c r="K21" i="2"/>
  <c r="K5" i="2"/>
  <c r="M26" i="2"/>
  <c r="M10" i="2"/>
  <c r="K39" i="2"/>
  <c r="K23" i="2"/>
  <c r="K7" i="2"/>
  <c r="M41" i="2"/>
  <c r="M40" i="2"/>
  <c r="M33" i="2"/>
  <c r="M39" i="2"/>
  <c r="M38" i="2"/>
  <c r="M25" i="2"/>
  <c r="M9" i="2"/>
  <c r="M32" i="2"/>
  <c r="M31" i="2"/>
  <c r="M21" i="2"/>
  <c r="M5" i="2"/>
  <c r="M20" i="2"/>
  <c r="M4" i="2"/>
  <c r="M19" i="2"/>
  <c r="M3" i="2"/>
  <c r="M18" i="2"/>
  <c r="M17" i="2"/>
  <c r="M16" i="2"/>
  <c r="M15" i="2"/>
  <c r="M14" i="2"/>
  <c r="M29" i="2"/>
  <c r="M13" i="2"/>
  <c r="M36" i="2"/>
  <c r="M28" i="2"/>
  <c r="M12" i="2"/>
  <c r="M35" i="2"/>
  <c r="M27" i="2"/>
  <c r="M11" i="2"/>
  <c r="K48" i="2"/>
  <c r="K32" i="2"/>
  <c r="K16" i="2"/>
  <c r="K47" i="2"/>
  <c r="K31" i="2"/>
  <c r="K15" i="2"/>
  <c r="K46" i="2"/>
  <c r="K30" i="2"/>
  <c r="K14" i="2"/>
  <c r="K45" i="2"/>
  <c r="K29" i="2"/>
  <c r="K13" i="2"/>
  <c r="K44" i="2"/>
  <c r="K28" i="2"/>
  <c r="K12" i="2"/>
  <c r="K43" i="2"/>
  <c r="K27" i="2"/>
  <c r="K11" i="2"/>
  <c r="K52" i="2"/>
  <c r="K36" i="2"/>
  <c r="K20" i="2"/>
  <c r="K4" i="2"/>
  <c r="K51" i="2"/>
  <c r="K35" i="2"/>
  <c r="K19" i="2"/>
  <c r="K3" i="2"/>
  <c r="K50" i="2"/>
  <c r="K34" i="2"/>
  <c r="K18" i="2"/>
  <c r="K49" i="2"/>
  <c r="K33" i="2"/>
  <c r="K17" i="2"/>
</calcChain>
</file>

<file path=xl/sharedStrings.xml><?xml version="1.0" encoding="utf-8"?>
<sst xmlns="http://schemas.openxmlformats.org/spreadsheetml/2006/main" count="623" uniqueCount="223">
  <si>
    <t>StartDate</t>
  </si>
  <si>
    <t>EndDate</t>
  </si>
  <si>
    <t>Status</t>
  </si>
  <si>
    <t>Progress</t>
  </si>
  <si>
    <t>Duration (in seconds)</t>
  </si>
  <si>
    <t>Finished</t>
  </si>
  <si>
    <t>RecordedDate</t>
  </si>
  <si>
    <t>ResponseId</t>
  </si>
  <si>
    <t>DistributionChannel</t>
  </si>
  <si>
    <t>UserLanguage</t>
  </si>
  <si>
    <t>Q13</t>
  </si>
  <si>
    <t>Q14</t>
  </si>
  <si>
    <t>Q16</t>
  </si>
  <si>
    <t>Q5</t>
  </si>
  <si>
    <t>Q4</t>
  </si>
  <si>
    <t>Q4_4_TEXT</t>
  </si>
  <si>
    <t>Q3</t>
  </si>
  <si>
    <t>Q2</t>
  </si>
  <si>
    <t>Q17_First Click</t>
  </si>
  <si>
    <t>Q17_Last Click</t>
  </si>
  <si>
    <t>Q17_Page Submit</t>
  </si>
  <si>
    <t>Q17_Click Count</t>
  </si>
  <si>
    <t>Q19</t>
  </si>
  <si>
    <t>Q20</t>
  </si>
  <si>
    <t>Q21</t>
  </si>
  <si>
    <t>Q22</t>
  </si>
  <si>
    <t>Q23</t>
  </si>
  <si>
    <t>Q24</t>
  </si>
  <si>
    <t>Q25</t>
  </si>
  <si>
    <t>Q26</t>
  </si>
  <si>
    <t>Q27</t>
  </si>
  <si>
    <t>Q28</t>
  </si>
  <si>
    <t>Q29</t>
  </si>
  <si>
    <t>Q30</t>
  </si>
  <si>
    <t>Q31</t>
  </si>
  <si>
    <t>Q32</t>
  </si>
  <si>
    <t>Q35</t>
  </si>
  <si>
    <t>Q10</t>
  </si>
  <si>
    <t>Q39</t>
  </si>
  <si>
    <t>Q40</t>
  </si>
  <si>
    <t>Q45</t>
  </si>
  <si>
    <t>Q9</t>
  </si>
  <si>
    <t>Q37</t>
  </si>
  <si>
    <t>Q38</t>
  </si>
  <si>
    <t>SC0</t>
  </si>
  <si>
    <t>SC1</t>
  </si>
  <si>
    <t>SC2</t>
  </si>
  <si>
    <t>Start Date</t>
  </si>
  <si>
    <t>End Date</t>
  </si>
  <si>
    <t>Response Type</t>
  </si>
  <si>
    <t>Recorded Date</t>
  </si>
  <si>
    <t>Response ID</t>
  </si>
  <si>
    <t>Distribution Channel</t>
  </si>
  <si>
    <t>User Language</t>
  </si>
  <si>
    <t>Participant Number</t>
  </si>
  <si>
    <t>Task Condition</t>
  </si>
  <si>
    <t>Student Values Study Information
Thank you for your interest in taking part in this study into Student Values. It consists of three sections and participation is rewarded with receipt of 1 credit (in combination with a second short study on Personality and Relationship Success). You will be presented with a few short questionnaires, and a short writing task.
Consent
I understand that my participation in this project will involve a few short questions about myself and a writing task, taking approximately 7 minutes of my time. 
I understand that participation in this study is entirely voluntary and that I can withdraw from the study at any time without giving a reason and without loss of payment. 
I understand that I am free to ask any questions at any time. I am free to withdraw or discuss my concerns with the researcher, Samuel Taylor (TaylorSJ9@cardiff.ac.uk), the supervisor of this project, Dr Richard Morey (moreyr@cardiff.ac.uk), or the School of Psychology, Cardiff University.
I understand that the information provided by me will be held totally anonymously, so that it is impossible to trace this information back to me individually. I understand that this information may be retained indefinitely. 
I also understand that at the end of the study I will be provided with additional information and feedback about the purpose of the study.
Privacy Notice:
The information provided on the consent form will be held in compliance with GDPR regulations. Cardiff University is the data controller and Matt Cooper is the data protection officer (inforequest@cardiff.ac.uk). This information is being collected by Samuel Taylor, supervised by Dr Richard Morey. This information will be held securely and separately from the research information you provide. Only the researcher will have access to this form and it will be destroyed after 7 years. The lawful basis for processing this information is public interest.</t>
  </si>
  <si>
    <t>How old are you?</t>
  </si>
  <si>
    <t>What is your gender? - Selected Choice</t>
  </si>
  <si>
    <t>What is your gender? - Other - Text</t>
  </si>
  <si>
    <t>How much do you like your name, in total?</t>
  </si>
  <si>
    <t>To what extent does the statement "I have high self esteem" apply to you?</t>
  </si>
  <si>
    <t>Timing - First Click</t>
  </si>
  <si>
    <t>Timing - Last Click</t>
  </si>
  <si>
    <t>Timing - Page Submit</t>
  </si>
  <si>
    <t>Timing - Click Count</t>
  </si>
  <si>
    <t>Personality and Relationship Success
Thank you for your interest in taking part in this study into Personality and Relationship Success. It consists of a short questionnaire and a comprehension task, and participation is rewarded with receipt of 1 credit (in combination with a second short study on Student Values). You will be presented with a short questionnaire and a data comprehension task. 
Consent
I understand that my participation in this project will involve a short questionnaire and a data comprehension task that will take approximately 7 minutes of my time. 
I understand that participation in this study is entirely voluntary and that I can withdraw from the study at any time without giving a reason and without loss of payment. 
I understand that I am free to ask any questions at any time. I am free to withdraw or discuss my concerns with the researcher, Samuel Taylor (TaylorSJ9@cardiff.ac.uk), the supervisor of this project, Dr Richard Morey (moreyr@cardiff.ac.uk), or the School of Psychology, Cardiff University.
I understand that the information provided by me will be held totally anonymously, so that it is impossible to trace this information back to me individually. I understand that this information may be retained indefinitely. 
I also understand that at the end of the study I will be provided with additional information and feedback about the purpose of the study.
Privacy Notice:
The information provided on the consent form will be held in compliance with GDPR regulations. Cardiff University is the data controller and Matt Cooper is the data protection officer (inforequest@cardiff.ac.uk). This information is being collected by Samuel Taylor, supervised by Dr Richard Morey. This information will be held securely and separately from the research information you provide. Only the researcher will have access to this form and it will be destroyed after 7 years. The lawful basis for processing this information is public interest.</t>
  </si>
  <si>
    <t>Question 1.</t>
  </si>
  <si>
    <t>Question 2.</t>
  </si>
  <si>
    <t>Question 3.</t>
  </si>
  <si>
    <t>Question 4.</t>
  </si>
  <si>
    <t>Question 5.</t>
  </si>
  <si>
    <t>Question 6.</t>
  </si>
  <si>
    <t>Question 7.</t>
  </si>
  <si>
    <t>Question 8.</t>
  </si>
  <si>
    <t>Question 9.</t>
  </si>
  <si>
    <t>Question 10.</t>
  </si>
  <si>
    <t>Question 11.</t>
  </si>
  <si>
    <t>Question 12.</t>
  </si>
  <si>
    <t>Question 13.</t>
  </si>
  <si>
    <t>Scoring Individualistic and More Information
Scoring the Individualistic Inventory is quite simple. For the 13 questions, the number of times that the statement from each pair marked "1." was chosen is counted. Then, the number of times the statement marked "2." was chosen is also counted. 
			Number of times you chose 1.
			Number of times you chose 2.
			 [SC_a3H2S66JzIQZKFD-Score]
			 [SC_bPkLAr3AbkRPKKh-Score]
If the number of times you chose 1. is greater than the number of times you chose 2., you are low in individualism.
If the number of times you chose 2. is greater than the number of times you chose 1., you are high in individualism.
Based on this, click below whether you are low or high in individualism:</t>
  </si>
  <si>
    <t>Researchers are interested in which personality traits are associated with successful relationships. High scores in some traits are associated with a high rate of successful relationships, but high scores in other traits are associated with a high rate of failed relationships. 
Researchers have conducted an experiment on individualism and the success of relationships. In the experiment, participants were divided into those high in individualism and those low in individualism. 
In each group, the number of people whose relationships failed and the number whose relationships succeeded are recorded in the table below. Because participants do not always complete studies, the total number of patients in each group is not exactly the same, but this does not prevent assessment of the results.
Please indicate whether the experiment shows that having high individualism is likely to lead to failed or successful relationships. 
			Failed
			Relationships
			Successful Relationships
			People high in individualism.
			223
			75
			People low in individualism.
			107
			21
What result does the study support?</t>
  </si>
  <si>
    <t>According to the data in the table, to what degree is individualism associated with the success or failure of romantic relationships?</t>
  </si>
  <si>
    <t>According to the data in the table, when a person is high in individualism, they are how likely to end up with romantic relationship failures compared with a person low in individualism?</t>
  </si>
  <si>
    <t>One last question... If you have taken part in one of Dr Richard Morey's second year practicals, it is possible that you have come across the type of correlation task presented in the last task (presented again below). Were you aware of the task?
 Failed RelationshipsSuccessful RelationshipsPeople high in individualism.22375People low in individualism.10721</t>
  </si>
  <si>
    <t>Researchers are interested in which personality traits are associated with successful relationships. High scores in some traits are associated with a high rate of successful relationships, but high scores in other traits are associated with a high rate of failed relationships. 
Researchers have conducted an experiment on individualism and the success of relationships. In the experiment, participants were divided into those high in individualism and those low in individualism. 
In each group, the number of people whose relationships failed and the number whose relationships succeeded are recorded in the table below. Because participants do not always complete studies, the total number of participants in each group is not exactly the same, but this does not prevent assessment of the results.
Please indicate whether the experiment shows that having high individualism is likely to lead to failed or successful relationships. 
			Successful Relationships
			Failed
			 Relationships
			People high in individualism.
			223
			75
			People low in individualism.
			107
			21
What result does the study support?</t>
  </si>
  <si>
    <t>Individualism</t>
  </si>
  <si>
    <t>1s</t>
  </si>
  <si>
    <t>2s</t>
  </si>
  <si>
    <t>R_w4NJx0qXYS74Pn3</t>
  </si>
  <si>
    <t>anonymous</t>
  </si>
  <si>
    <t>EN-GB</t>
  </si>
  <si>
    <t>1</t>
  </si>
  <si>
    <t>20</t>
  </si>
  <si>
    <t/>
  </si>
  <si>
    <t>R_1GZm9D4Kg9kYIQL</t>
  </si>
  <si>
    <t>3</t>
  </si>
  <si>
    <t>18</t>
  </si>
  <si>
    <t>R_0iZw5QqoXdY6YIF</t>
  </si>
  <si>
    <t>2</t>
  </si>
  <si>
    <t>21</t>
  </si>
  <si>
    <t>No</t>
  </si>
  <si>
    <t>R_1OiO0mSVubBpUHb</t>
  </si>
  <si>
    <t>4</t>
  </si>
  <si>
    <t>19</t>
  </si>
  <si>
    <t>R_sLQf11Q2lVGE6Vb</t>
  </si>
  <si>
    <t>5</t>
  </si>
  <si>
    <t>R_2aKYytFRQs0WWcy</t>
  </si>
  <si>
    <t>6</t>
  </si>
  <si>
    <t>no</t>
  </si>
  <si>
    <t>R_1puqiceHjWMmabW</t>
  </si>
  <si>
    <t>7</t>
  </si>
  <si>
    <t>Did not take part</t>
  </si>
  <si>
    <t>R_cVhdmBMw5cp741b</t>
  </si>
  <si>
    <t>9</t>
  </si>
  <si>
    <t>R_4TpPVUpZR797Mel</t>
  </si>
  <si>
    <t>8</t>
  </si>
  <si>
    <t>R_3PbmGrHQTiBFPC6</t>
  </si>
  <si>
    <t>10</t>
  </si>
  <si>
    <t>R_3L1fjPZcGJiFwnL</t>
  </si>
  <si>
    <t>11</t>
  </si>
  <si>
    <t>I have taken part in studies similar, both through 2nd-year coursemates and other EMS studies</t>
  </si>
  <si>
    <t>R_3OfaHLFtRsXcmBb</t>
  </si>
  <si>
    <t>12</t>
  </si>
  <si>
    <t>R_AoMXZXf2D9wIboR</t>
  </si>
  <si>
    <t>14</t>
  </si>
  <si>
    <t>R_2Bfyp6TU3OEXzyX</t>
  </si>
  <si>
    <t>13</t>
  </si>
  <si>
    <t>R_2VHNGZqbpomzR4c</t>
  </si>
  <si>
    <t>15</t>
  </si>
  <si>
    <t>I did not take part</t>
  </si>
  <si>
    <t>R_PM02cpBgsIDtWPD</t>
  </si>
  <si>
    <t>16</t>
  </si>
  <si>
    <t>Nope, am a first year</t>
  </si>
  <si>
    <t>R_31pxEN87vJeFwGd</t>
  </si>
  <si>
    <t>17</t>
  </si>
  <si>
    <t>I was in Richard Morey's second year practical and was aware of this task</t>
  </si>
  <si>
    <t>R_poUgjXqaEkSCIkV</t>
  </si>
  <si>
    <t>R_2TpAsxvxLUThMI6</t>
  </si>
  <si>
    <t>I weren't in the practical</t>
  </si>
  <si>
    <t>R_1Ij75eH7lTQV2YO</t>
  </si>
  <si>
    <t>R_1GCv4EaMDGGebCY</t>
  </si>
  <si>
    <t>R_2Vsx0y20fiyHbtR</t>
  </si>
  <si>
    <t>22</t>
  </si>
  <si>
    <t>nope</t>
  </si>
  <si>
    <t>R_VO3o9XMxXxUnJAt</t>
  </si>
  <si>
    <t>23</t>
  </si>
  <si>
    <t>R_2YKFpzBsnOU0jeo</t>
  </si>
  <si>
    <t>25</t>
  </si>
  <si>
    <t>R_6tJcY3wxS8TOgGB</t>
  </si>
  <si>
    <t>R_3DbgVBGh3KWtVrh</t>
  </si>
  <si>
    <t>26</t>
  </si>
  <si>
    <t>R_1g73XojnNaGhqUL</t>
  </si>
  <si>
    <t>27</t>
  </si>
  <si>
    <t>R_2V9I4oDeGZOyW5J</t>
  </si>
  <si>
    <t>28</t>
  </si>
  <si>
    <t>n/a</t>
  </si>
  <si>
    <t>R_3j9zbWyzcATJ3Z6</t>
  </si>
  <si>
    <t>29</t>
  </si>
  <si>
    <t>Participant</t>
  </si>
  <si>
    <t>Age</t>
  </si>
  <si>
    <t>Gender</t>
  </si>
  <si>
    <t>ISE</t>
  </si>
  <si>
    <t>ESE</t>
  </si>
  <si>
    <t>Actual Individualism</t>
  </si>
  <si>
    <t>Individualism Correct?</t>
  </si>
  <si>
    <t>Correct?</t>
  </si>
  <si>
    <t>Degree of Association</t>
  </si>
  <si>
    <t>Likelihood of Failure</t>
  </si>
  <si>
    <t>Affirmation Condition</t>
  </si>
  <si>
    <t>Threat Condition</t>
  </si>
  <si>
    <t>Task Response</t>
  </si>
  <si>
    <t>Prior Exposure</t>
  </si>
  <si>
    <t>Prior Answer</t>
  </si>
  <si>
    <t>24</t>
  </si>
  <si>
    <t>R_ByuirWylkoErGnf</t>
  </si>
  <si>
    <t>30</t>
  </si>
  <si>
    <t>R_1CyIelRHzFORi7t</t>
  </si>
  <si>
    <t>31</t>
  </si>
  <si>
    <t>not that i can remember</t>
  </si>
  <si>
    <t>R_32W6Jdbe8zMyqdK</t>
  </si>
  <si>
    <t>32</t>
  </si>
  <si>
    <t>R_10Z7Lty8ZpkBzgA</t>
  </si>
  <si>
    <t>33</t>
  </si>
  <si>
    <t>R_32MbFNWlQC9dO2n</t>
  </si>
  <si>
    <t>34</t>
  </si>
  <si>
    <t>R_28BdOlzH9xzp1Sj</t>
  </si>
  <si>
    <t>35</t>
  </si>
  <si>
    <t>R_22Vo6RgeEqKvF7R</t>
  </si>
  <si>
    <t>36</t>
  </si>
  <si>
    <t>R_3MxH26CFQIZEHwL</t>
  </si>
  <si>
    <t>37</t>
  </si>
  <si>
    <t>R_3lLitusxD3TRFHG</t>
  </si>
  <si>
    <t>38</t>
  </si>
  <si>
    <t>R_yQ1fc6brDP96NTr</t>
  </si>
  <si>
    <t>39</t>
  </si>
  <si>
    <t>R_1KqMAmmI57fyh89</t>
  </si>
  <si>
    <t>40</t>
  </si>
  <si>
    <t>R_2TmIUN34cNraCSd</t>
  </si>
  <si>
    <t>41</t>
  </si>
  <si>
    <t>R_3ir40eS8TmLCJqV</t>
  </si>
  <si>
    <t>42</t>
  </si>
  <si>
    <t>R_3qIndOaPvhLITSn</t>
  </si>
  <si>
    <t>43</t>
  </si>
  <si>
    <t>R_73uuLoSXjVWXUYx</t>
  </si>
  <si>
    <t>44</t>
  </si>
  <si>
    <t>R_2YP0ryuUeOXnCZO</t>
  </si>
  <si>
    <t>45</t>
  </si>
  <si>
    <t>R_12SlS3LyJe4yLjB</t>
  </si>
  <si>
    <t>46</t>
  </si>
  <si>
    <t>R_3PZiE3Flc7Z6tnD</t>
  </si>
  <si>
    <t>47</t>
  </si>
  <si>
    <t>R_2vdXkNZ8KfnCxCD</t>
  </si>
  <si>
    <t>48</t>
  </si>
  <si>
    <t>R_1OO9VAQq61UguKe</t>
  </si>
  <si>
    <t>49</t>
  </si>
  <si>
    <t>No.</t>
  </si>
  <si>
    <t>R_2xzxUbhTAUjAJxa</t>
  </si>
  <si>
    <t>51</t>
  </si>
  <si>
    <t>R_9o5PFS2oiOAvZ85</t>
  </si>
  <si>
    <t>50</t>
  </si>
  <si>
    <t>Yes, I was in a practical group with Richard Morey in 2nd year.</t>
  </si>
  <si>
    <t>Online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</si>
</sst>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49"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53"/>
  <sheetViews>
    <sheetView tabSelected="1" zoomScale="84" workbookViewId="0">
      <pane ySplit="2" topLeftCell="A6" activePane="bottomLeft" state="frozen"/>
      <selection pane="bottomLeft" activeCell="K20" sqref="K20"/>
    </sheetView>
  </sheetViews>
  <sheetFormatPr baseColWidth="10" defaultColWidth="8.83203125" defaultRowHeight="15" x14ac:dyDescent="0.2"/>
  <cols>
    <col min="1" max="1" width="12.83203125" customWidth="1"/>
    <col min="2" max="2" width="14" customWidth="1"/>
    <col min="3" max="3" width="15" customWidth="1"/>
    <col min="4" max="4" width="9" customWidth="1"/>
    <col min="5" max="5" width="20.83203125" customWidth="1"/>
    <col min="6" max="6" width="8.6640625" customWidth="1"/>
    <col min="7" max="7" width="14.6640625" customWidth="1"/>
    <col min="8" max="8" width="22.1640625" customWidth="1"/>
    <col min="9" max="9" width="19.83203125" customWidth="1"/>
    <col min="10" max="10" width="14.83203125" customWidth="1"/>
    <col min="11" max="11" width="18.83203125" customWidth="1"/>
    <col min="12" max="12" width="14.6640625" customWidth="1"/>
    <col min="13" max="13" width="255" customWidth="1"/>
    <col min="14" max="14" width="17" customWidth="1"/>
    <col min="15" max="15" width="37.1640625" customWidth="1"/>
    <col min="16" max="16" width="33.5" customWidth="1"/>
    <col min="17" max="17" width="40.5" customWidth="1"/>
    <col min="18" max="18" width="70.1640625" customWidth="1"/>
    <col min="19" max="19" width="18" customWidth="1"/>
    <col min="20" max="20" width="17.83203125" customWidth="1"/>
    <col min="21" max="21" width="20.6640625" customWidth="1"/>
    <col min="22" max="22" width="19.5" customWidth="1"/>
    <col min="23" max="23" width="255" customWidth="1"/>
    <col min="24" max="32" width="11.5" customWidth="1"/>
    <col min="33" max="36" width="12.6640625" customWidth="1"/>
    <col min="37" max="37" width="230.6640625" customWidth="1"/>
    <col min="38" max="38" width="255" customWidth="1"/>
    <col min="39" max="39" width="121.5" customWidth="1"/>
    <col min="40" max="40" width="170.83203125" customWidth="1"/>
    <col min="41" max="41" width="225.83203125" customWidth="1"/>
    <col min="42" max="42" width="255" customWidth="1"/>
    <col min="43" max="43" width="121.5" customWidth="1"/>
    <col min="44" max="44" width="170.83203125" customWidth="1"/>
    <col min="45" max="45" width="13.1640625" customWidth="1"/>
    <col min="46" max="47" width="4.6640625" customWidth="1"/>
  </cols>
  <sheetData>
    <row r="1" spans="1:47"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row>
    <row r="2" spans="1:47" x14ac:dyDescent="0.2">
      <c r="A2" s="3" t="s">
        <v>47</v>
      </c>
      <c r="B2" s="3" t="s">
        <v>48</v>
      </c>
      <c r="C2" s="3" t="s">
        <v>49</v>
      </c>
      <c r="D2" s="3" t="s">
        <v>3</v>
      </c>
      <c r="E2" s="3" t="s">
        <v>4</v>
      </c>
      <c r="F2" s="3" t="s">
        <v>5</v>
      </c>
      <c r="G2" s="3" t="s">
        <v>50</v>
      </c>
      <c r="H2" s="3" t="s">
        <v>51</v>
      </c>
      <c r="I2" s="3" t="s">
        <v>52</v>
      </c>
      <c r="J2" s="3" t="s">
        <v>53</v>
      </c>
      <c r="K2" s="3" t="s">
        <v>54</v>
      </c>
      <c r="L2" s="3" t="s">
        <v>55</v>
      </c>
      <c r="M2" s="3" t="s">
        <v>56</v>
      </c>
      <c r="N2" s="3" t="s">
        <v>57</v>
      </c>
      <c r="O2" s="3" t="s">
        <v>58</v>
      </c>
      <c r="P2" s="3" t="s">
        <v>59</v>
      </c>
      <c r="Q2" s="3" t="s">
        <v>60</v>
      </c>
      <c r="R2" s="3" t="s">
        <v>61</v>
      </c>
      <c r="S2" s="3" t="s">
        <v>62</v>
      </c>
      <c r="T2" s="3" t="s">
        <v>63</v>
      </c>
      <c r="U2" s="3" t="s">
        <v>64</v>
      </c>
      <c r="V2" s="3" t="s">
        <v>65</v>
      </c>
      <c r="W2" s="3" t="s">
        <v>66</v>
      </c>
      <c r="X2" s="3" t="s">
        <v>67</v>
      </c>
      <c r="Y2" s="3" t="s">
        <v>68</v>
      </c>
      <c r="Z2" s="3" t="s">
        <v>69</v>
      </c>
      <c r="AA2" s="3" t="s">
        <v>70</v>
      </c>
      <c r="AB2" s="3" t="s">
        <v>71</v>
      </c>
      <c r="AC2" s="3" t="s">
        <v>72</v>
      </c>
      <c r="AD2" s="3" t="s">
        <v>73</v>
      </c>
      <c r="AE2" s="3" t="s">
        <v>74</v>
      </c>
      <c r="AF2" s="3" t="s">
        <v>75</v>
      </c>
      <c r="AG2" s="3" t="s">
        <v>76</v>
      </c>
      <c r="AH2" s="3" t="s">
        <v>77</v>
      </c>
      <c r="AI2" s="3" t="s">
        <v>78</v>
      </c>
      <c r="AJ2" s="3" t="s">
        <v>79</v>
      </c>
      <c r="AK2" s="3" t="s">
        <v>80</v>
      </c>
      <c r="AL2" s="3" t="s">
        <v>81</v>
      </c>
      <c r="AM2" s="3" t="s">
        <v>82</v>
      </c>
      <c r="AN2" s="3" t="s">
        <v>83</v>
      </c>
      <c r="AO2" s="3" t="s">
        <v>84</v>
      </c>
      <c r="AP2" s="3" t="s">
        <v>85</v>
      </c>
      <c r="AQ2" s="3" t="s">
        <v>82</v>
      </c>
      <c r="AR2" s="3" t="s">
        <v>83</v>
      </c>
      <c r="AS2" s="3" t="s">
        <v>86</v>
      </c>
      <c r="AT2" s="3" t="s">
        <v>87</v>
      </c>
      <c r="AU2" s="3" t="s">
        <v>88</v>
      </c>
    </row>
    <row r="3" spans="1:47" ht="16" x14ac:dyDescent="0.2">
      <c r="A3" s="1">
        <v>43879.337523148148</v>
      </c>
      <c r="B3" s="1">
        <v>43879.349537037036</v>
      </c>
      <c r="C3">
        <v>0</v>
      </c>
      <c r="D3">
        <v>100</v>
      </c>
      <c r="E3">
        <v>1038</v>
      </c>
      <c r="F3">
        <v>1</v>
      </c>
      <c r="G3" s="1">
        <v>43879.34954949074</v>
      </c>
      <c r="H3" s="2" t="s">
        <v>89</v>
      </c>
      <c r="I3" s="2" t="s">
        <v>90</v>
      </c>
      <c r="J3" s="2" t="s">
        <v>91</v>
      </c>
      <c r="K3" s="2" t="s">
        <v>92</v>
      </c>
      <c r="L3">
        <v>1</v>
      </c>
      <c r="M3">
        <v>1</v>
      </c>
      <c r="N3" s="2" t="s">
        <v>93</v>
      </c>
      <c r="O3">
        <v>2</v>
      </c>
      <c r="P3" s="2" t="s">
        <v>94</v>
      </c>
      <c r="Q3">
        <v>9</v>
      </c>
      <c r="R3">
        <v>8</v>
      </c>
      <c r="S3">
        <v>0</v>
      </c>
      <c r="T3">
        <v>0</v>
      </c>
      <c r="U3">
        <v>302.56900000000002</v>
      </c>
      <c r="V3">
        <v>0</v>
      </c>
      <c r="W3">
        <v>1</v>
      </c>
      <c r="X3">
        <v>2</v>
      </c>
      <c r="Y3">
        <v>2</v>
      </c>
      <c r="Z3">
        <v>2</v>
      </c>
      <c r="AA3">
        <v>1</v>
      </c>
      <c r="AB3">
        <v>2</v>
      </c>
      <c r="AC3">
        <v>2</v>
      </c>
      <c r="AD3">
        <v>2</v>
      </c>
      <c r="AE3">
        <v>2</v>
      </c>
      <c r="AF3">
        <v>2</v>
      </c>
      <c r="AG3">
        <v>2</v>
      </c>
      <c r="AH3">
        <v>2</v>
      </c>
      <c r="AI3">
        <v>2</v>
      </c>
      <c r="AJ3">
        <v>2</v>
      </c>
      <c r="AK3">
        <v>2</v>
      </c>
      <c r="AL3">
        <v>1</v>
      </c>
      <c r="AM3">
        <v>8</v>
      </c>
      <c r="AN3">
        <v>8</v>
      </c>
      <c r="AO3" s="2" t="s">
        <v>94</v>
      </c>
      <c r="AP3" s="2" t="s">
        <v>94</v>
      </c>
      <c r="AQ3" s="2" t="s">
        <v>94</v>
      </c>
      <c r="AR3" s="2" t="s">
        <v>94</v>
      </c>
      <c r="AS3">
        <v>11</v>
      </c>
      <c r="AT3">
        <v>1</v>
      </c>
      <c r="AU3">
        <v>12</v>
      </c>
    </row>
    <row r="4" spans="1:47" ht="16" x14ac:dyDescent="0.2">
      <c r="A4" s="1">
        <v>43879.339699074073</v>
      </c>
      <c r="B4" s="1">
        <v>43879.353310185186</v>
      </c>
      <c r="C4">
        <v>0</v>
      </c>
      <c r="D4">
        <v>100</v>
      </c>
      <c r="E4">
        <v>1176</v>
      </c>
      <c r="F4">
        <v>1</v>
      </c>
      <c r="G4" s="1">
        <v>43879.353321817129</v>
      </c>
      <c r="H4" s="2" t="s">
        <v>95</v>
      </c>
      <c r="I4" s="2" t="s">
        <v>90</v>
      </c>
      <c r="J4" s="2" t="s">
        <v>91</v>
      </c>
      <c r="K4" s="2" t="s">
        <v>96</v>
      </c>
      <c r="L4">
        <v>2</v>
      </c>
      <c r="M4">
        <v>1</v>
      </c>
      <c r="N4" s="2" t="s">
        <v>97</v>
      </c>
      <c r="O4">
        <v>2</v>
      </c>
      <c r="P4" s="2" t="s">
        <v>94</v>
      </c>
      <c r="Q4">
        <v>7</v>
      </c>
      <c r="R4">
        <v>4</v>
      </c>
      <c r="S4">
        <v>294.8</v>
      </c>
      <c r="T4">
        <v>294.81599999999997</v>
      </c>
      <c r="U4">
        <v>316.23</v>
      </c>
      <c r="V4">
        <v>2</v>
      </c>
      <c r="W4">
        <v>1</v>
      </c>
      <c r="X4">
        <v>2</v>
      </c>
      <c r="Y4">
        <v>1</v>
      </c>
      <c r="Z4">
        <v>1</v>
      </c>
      <c r="AA4">
        <v>1</v>
      </c>
      <c r="AB4">
        <v>2</v>
      </c>
      <c r="AC4">
        <v>2</v>
      </c>
      <c r="AD4">
        <v>1</v>
      </c>
      <c r="AE4">
        <v>1</v>
      </c>
      <c r="AF4">
        <v>1</v>
      </c>
      <c r="AG4">
        <v>2</v>
      </c>
      <c r="AH4">
        <v>1</v>
      </c>
      <c r="AI4">
        <v>2</v>
      </c>
      <c r="AJ4">
        <v>1</v>
      </c>
      <c r="AK4">
        <v>1</v>
      </c>
      <c r="AL4" s="2" t="s">
        <v>94</v>
      </c>
      <c r="AM4" s="2" t="s">
        <v>94</v>
      </c>
      <c r="AN4" s="2" t="s">
        <v>94</v>
      </c>
      <c r="AO4" s="2" t="s">
        <v>94</v>
      </c>
      <c r="AP4">
        <v>2</v>
      </c>
      <c r="AQ4">
        <v>5</v>
      </c>
      <c r="AR4">
        <v>5</v>
      </c>
      <c r="AS4">
        <v>-3</v>
      </c>
      <c r="AT4">
        <v>8</v>
      </c>
      <c r="AU4">
        <v>5</v>
      </c>
    </row>
    <row r="5" spans="1:47" ht="16" x14ac:dyDescent="0.2">
      <c r="A5" s="1">
        <v>43879.339016203703</v>
      </c>
      <c r="B5" s="1">
        <v>43879.356493055559</v>
      </c>
      <c r="C5">
        <v>0</v>
      </c>
      <c r="D5">
        <v>100</v>
      </c>
      <c r="E5">
        <v>1509</v>
      </c>
      <c r="F5">
        <v>1</v>
      </c>
      <c r="G5" s="1">
        <v>43879.35649726852</v>
      </c>
      <c r="H5" s="2" t="s">
        <v>98</v>
      </c>
      <c r="I5" s="2" t="s">
        <v>90</v>
      </c>
      <c r="J5" s="2" t="s">
        <v>91</v>
      </c>
      <c r="K5" s="2" t="s">
        <v>99</v>
      </c>
      <c r="L5">
        <v>1</v>
      </c>
      <c r="M5">
        <v>1</v>
      </c>
      <c r="N5" s="2" t="s">
        <v>100</v>
      </c>
      <c r="O5">
        <v>3</v>
      </c>
      <c r="P5" s="2" t="s">
        <v>94</v>
      </c>
      <c r="Q5">
        <v>7</v>
      </c>
      <c r="R5">
        <v>5</v>
      </c>
      <c r="S5">
        <v>0</v>
      </c>
      <c r="T5">
        <v>0</v>
      </c>
      <c r="U5">
        <v>518.36900000000003</v>
      </c>
      <c r="V5">
        <v>0</v>
      </c>
      <c r="W5">
        <v>1</v>
      </c>
      <c r="X5">
        <v>1</v>
      </c>
      <c r="Y5">
        <v>1</v>
      </c>
      <c r="Z5">
        <v>1</v>
      </c>
      <c r="AA5">
        <v>1</v>
      </c>
      <c r="AB5">
        <v>2</v>
      </c>
      <c r="AC5">
        <v>2</v>
      </c>
      <c r="AD5">
        <v>2</v>
      </c>
      <c r="AE5">
        <v>2</v>
      </c>
      <c r="AF5">
        <v>2</v>
      </c>
      <c r="AG5">
        <v>2</v>
      </c>
      <c r="AH5">
        <v>2</v>
      </c>
      <c r="AI5">
        <v>1</v>
      </c>
      <c r="AJ5">
        <v>1</v>
      </c>
      <c r="AK5">
        <v>2</v>
      </c>
      <c r="AL5">
        <v>1</v>
      </c>
      <c r="AM5">
        <v>6</v>
      </c>
      <c r="AN5">
        <v>8</v>
      </c>
      <c r="AO5" s="2" t="s">
        <v>101</v>
      </c>
      <c r="AP5" s="2" t="s">
        <v>94</v>
      </c>
      <c r="AQ5" s="2" t="s">
        <v>94</v>
      </c>
      <c r="AR5" s="2" t="s">
        <v>94</v>
      </c>
      <c r="AS5">
        <v>1</v>
      </c>
      <c r="AT5">
        <v>6</v>
      </c>
      <c r="AU5">
        <v>7</v>
      </c>
    </row>
    <row r="6" spans="1:47" ht="16" x14ac:dyDescent="0.2">
      <c r="A6" s="1">
        <v>43879.360972222225</v>
      </c>
      <c r="B6" s="1">
        <v>43879.369259259256</v>
      </c>
      <c r="C6">
        <v>0</v>
      </c>
      <c r="D6">
        <v>100</v>
      </c>
      <c r="E6">
        <v>716</v>
      </c>
      <c r="F6">
        <v>1</v>
      </c>
      <c r="G6" s="1">
        <v>43879.369268912036</v>
      </c>
      <c r="H6" s="2" t="s">
        <v>102</v>
      </c>
      <c r="I6" s="2" t="s">
        <v>90</v>
      </c>
      <c r="J6" s="2" t="s">
        <v>91</v>
      </c>
      <c r="K6" s="2" t="s">
        <v>103</v>
      </c>
      <c r="L6">
        <v>2</v>
      </c>
      <c r="M6">
        <v>1</v>
      </c>
      <c r="N6" s="2" t="s">
        <v>104</v>
      </c>
      <c r="O6">
        <v>2</v>
      </c>
      <c r="P6" s="2" t="s">
        <v>94</v>
      </c>
      <c r="Q6">
        <v>5</v>
      </c>
      <c r="R6">
        <v>1</v>
      </c>
      <c r="S6">
        <v>0</v>
      </c>
      <c r="T6">
        <v>0</v>
      </c>
      <c r="U6">
        <v>324.19400000000002</v>
      </c>
      <c r="V6">
        <v>0</v>
      </c>
      <c r="W6">
        <v>1</v>
      </c>
      <c r="X6">
        <v>2</v>
      </c>
      <c r="Y6">
        <v>2</v>
      </c>
      <c r="Z6">
        <v>2</v>
      </c>
      <c r="AA6">
        <v>1</v>
      </c>
      <c r="AB6">
        <v>2</v>
      </c>
      <c r="AC6">
        <v>2</v>
      </c>
      <c r="AD6">
        <v>2</v>
      </c>
      <c r="AE6">
        <v>1</v>
      </c>
      <c r="AF6">
        <v>2</v>
      </c>
      <c r="AG6">
        <v>1</v>
      </c>
      <c r="AH6">
        <v>1</v>
      </c>
      <c r="AI6">
        <v>2</v>
      </c>
      <c r="AJ6">
        <v>1</v>
      </c>
      <c r="AK6">
        <v>2</v>
      </c>
      <c r="AL6" s="2" t="s">
        <v>94</v>
      </c>
      <c r="AM6" s="2" t="s">
        <v>94</v>
      </c>
      <c r="AN6" s="2" t="s">
        <v>94</v>
      </c>
      <c r="AO6" s="2" t="s">
        <v>101</v>
      </c>
      <c r="AP6">
        <v>1</v>
      </c>
      <c r="AQ6">
        <v>3</v>
      </c>
      <c r="AR6">
        <v>5</v>
      </c>
      <c r="AS6">
        <v>3</v>
      </c>
      <c r="AT6">
        <v>5</v>
      </c>
      <c r="AU6">
        <v>8</v>
      </c>
    </row>
    <row r="7" spans="1:47" ht="16" x14ac:dyDescent="0.2">
      <c r="A7" s="1">
        <v>43879.399930555555</v>
      </c>
      <c r="B7" s="1">
        <v>43879.41101851852</v>
      </c>
      <c r="C7">
        <v>0</v>
      </c>
      <c r="D7">
        <v>100</v>
      </c>
      <c r="E7">
        <v>958</v>
      </c>
      <c r="F7">
        <v>1</v>
      </c>
      <c r="G7" s="1">
        <v>43879.411033622688</v>
      </c>
      <c r="H7" s="2" t="s">
        <v>105</v>
      </c>
      <c r="I7" s="2" t="s">
        <v>90</v>
      </c>
      <c r="J7" s="2" t="s">
        <v>91</v>
      </c>
      <c r="K7" s="2" t="s">
        <v>106</v>
      </c>
      <c r="L7">
        <v>1</v>
      </c>
      <c r="M7">
        <v>1</v>
      </c>
      <c r="N7" s="2" t="s">
        <v>104</v>
      </c>
      <c r="O7">
        <v>2</v>
      </c>
      <c r="P7" s="2" t="s">
        <v>94</v>
      </c>
      <c r="Q7">
        <v>9</v>
      </c>
      <c r="R7">
        <v>7</v>
      </c>
      <c r="S7">
        <v>340.05799999999999</v>
      </c>
      <c r="T7">
        <v>340.42599999999999</v>
      </c>
      <c r="U7">
        <v>340.88</v>
      </c>
      <c r="V7">
        <v>2</v>
      </c>
      <c r="W7">
        <v>1</v>
      </c>
      <c r="X7">
        <v>2</v>
      </c>
      <c r="Y7">
        <v>1</v>
      </c>
      <c r="Z7">
        <v>1</v>
      </c>
      <c r="AA7">
        <v>2</v>
      </c>
      <c r="AB7">
        <v>1</v>
      </c>
      <c r="AC7">
        <v>2</v>
      </c>
      <c r="AD7">
        <v>2</v>
      </c>
      <c r="AE7">
        <v>1</v>
      </c>
      <c r="AF7">
        <v>1</v>
      </c>
      <c r="AG7">
        <v>1</v>
      </c>
      <c r="AH7">
        <v>2</v>
      </c>
      <c r="AI7">
        <v>2</v>
      </c>
      <c r="AJ7">
        <v>2</v>
      </c>
      <c r="AK7">
        <v>2</v>
      </c>
      <c r="AL7">
        <v>2</v>
      </c>
      <c r="AM7">
        <v>3</v>
      </c>
      <c r="AN7">
        <v>7</v>
      </c>
      <c r="AO7" s="2" t="s">
        <v>94</v>
      </c>
      <c r="AP7" s="2" t="s">
        <v>94</v>
      </c>
      <c r="AQ7" s="2" t="s">
        <v>94</v>
      </c>
      <c r="AR7" s="2" t="s">
        <v>94</v>
      </c>
      <c r="AS7">
        <v>1</v>
      </c>
      <c r="AT7">
        <v>6</v>
      </c>
      <c r="AU7">
        <v>7</v>
      </c>
    </row>
    <row r="8" spans="1:47" ht="16" x14ac:dyDescent="0.2">
      <c r="A8" s="1">
        <v>43879.41170138889</v>
      </c>
      <c r="B8" s="1">
        <v>43879.423518518517</v>
      </c>
      <c r="C8">
        <v>0</v>
      </c>
      <c r="D8">
        <v>100</v>
      </c>
      <c r="E8">
        <v>1021</v>
      </c>
      <c r="F8">
        <v>1</v>
      </c>
      <c r="G8" s="1">
        <v>43879.423533020832</v>
      </c>
      <c r="H8" s="2" t="s">
        <v>107</v>
      </c>
      <c r="I8" s="2" t="s">
        <v>90</v>
      </c>
      <c r="J8" s="2" t="s">
        <v>91</v>
      </c>
      <c r="K8" s="2" t="s">
        <v>108</v>
      </c>
      <c r="L8">
        <v>2</v>
      </c>
      <c r="M8">
        <v>1</v>
      </c>
      <c r="N8" s="2" t="s">
        <v>93</v>
      </c>
      <c r="O8">
        <v>2</v>
      </c>
      <c r="P8" s="2" t="s">
        <v>94</v>
      </c>
      <c r="Q8">
        <v>8</v>
      </c>
      <c r="R8">
        <v>4</v>
      </c>
      <c r="S8">
        <v>0</v>
      </c>
      <c r="T8">
        <v>0</v>
      </c>
      <c r="U8">
        <v>321.12900000000002</v>
      </c>
      <c r="V8">
        <v>0</v>
      </c>
      <c r="W8">
        <v>1</v>
      </c>
      <c r="X8">
        <v>2</v>
      </c>
      <c r="Y8">
        <v>1</v>
      </c>
      <c r="Z8">
        <v>1</v>
      </c>
      <c r="AA8">
        <v>1</v>
      </c>
      <c r="AB8">
        <v>1</v>
      </c>
      <c r="AC8">
        <v>1</v>
      </c>
      <c r="AD8">
        <v>2</v>
      </c>
      <c r="AE8">
        <v>2</v>
      </c>
      <c r="AF8">
        <v>2</v>
      </c>
      <c r="AG8">
        <v>2</v>
      </c>
      <c r="AH8">
        <v>2</v>
      </c>
      <c r="AI8">
        <v>1</v>
      </c>
      <c r="AJ8">
        <v>1</v>
      </c>
      <c r="AK8">
        <v>1</v>
      </c>
      <c r="AL8" s="2" t="s">
        <v>94</v>
      </c>
      <c r="AM8" s="2" t="s">
        <v>94</v>
      </c>
      <c r="AN8" s="2" t="s">
        <v>94</v>
      </c>
      <c r="AO8" s="2" t="s">
        <v>109</v>
      </c>
      <c r="AP8">
        <v>2</v>
      </c>
      <c r="AQ8">
        <v>6</v>
      </c>
      <c r="AR8">
        <v>7</v>
      </c>
      <c r="AS8">
        <v>-1</v>
      </c>
      <c r="AT8">
        <v>7</v>
      </c>
      <c r="AU8">
        <v>6</v>
      </c>
    </row>
    <row r="9" spans="1:47" ht="16" x14ac:dyDescent="0.2">
      <c r="A9" s="1">
        <v>43882.344166666669</v>
      </c>
      <c r="B9" s="1">
        <v>43882.352164351854</v>
      </c>
      <c r="C9">
        <v>0</v>
      </c>
      <c r="D9">
        <v>100</v>
      </c>
      <c r="E9">
        <v>691</v>
      </c>
      <c r="F9">
        <v>1</v>
      </c>
      <c r="G9" s="1">
        <v>43882.352170046295</v>
      </c>
      <c r="H9" s="2" t="s">
        <v>110</v>
      </c>
      <c r="I9" s="2" t="s">
        <v>90</v>
      </c>
      <c r="J9" s="2" t="s">
        <v>91</v>
      </c>
      <c r="K9" s="2" t="s">
        <v>111</v>
      </c>
      <c r="L9">
        <v>2</v>
      </c>
      <c r="M9">
        <v>1</v>
      </c>
      <c r="N9" s="2" t="s">
        <v>93</v>
      </c>
      <c r="O9">
        <v>2</v>
      </c>
      <c r="P9" s="2" t="s">
        <v>94</v>
      </c>
      <c r="Q9">
        <v>5</v>
      </c>
      <c r="R9">
        <v>4</v>
      </c>
      <c r="S9">
        <v>0</v>
      </c>
      <c r="T9">
        <v>0</v>
      </c>
      <c r="U9">
        <v>329.036</v>
      </c>
      <c r="V9">
        <v>0</v>
      </c>
      <c r="W9">
        <v>1</v>
      </c>
      <c r="X9">
        <v>2</v>
      </c>
      <c r="Y9">
        <v>2</v>
      </c>
      <c r="Z9">
        <v>1</v>
      </c>
      <c r="AA9">
        <v>1</v>
      </c>
      <c r="AB9">
        <v>2</v>
      </c>
      <c r="AC9">
        <v>1</v>
      </c>
      <c r="AD9">
        <v>1</v>
      </c>
      <c r="AE9">
        <v>1</v>
      </c>
      <c r="AF9">
        <v>1</v>
      </c>
      <c r="AG9">
        <v>2</v>
      </c>
      <c r="AH9">
        <v>2</v>
      </c>
      <c r="AI9">
        <v>2</v>
      </c>
      <c r="AJ9">
        <v>1</v>
      </c>
      <c r="AK9">
        <v>1</v>
      </c>
      <c r="AL9" s="2" t="s">
        <v>94</v>
      </c>
      <c r="AM9" s="2" t="s">
        <v>94</v>
      </c>
      <c r="AN9" s="2" t="s">
        <v>94</v>
      </c>
      <c r="AO9" s="2" t="s">
        <v>112</v>
      </c>
      <c r="AP9">
        <v>1</v>
      </c>
      <c r="AQ9">
        <v>3</v>
      </c>
      <c r="AR9">
        <v>5</v>
      </c>
      <c r="AS9">
        <v>-1</v>
      </c>
      <c r="AT9">
        <v>7</v>
      </c>
      <c r="AU9">
        <v>6</v>
      </c>
    </row>
    <row r="10" spans="1:47" ht="16" x14ac:dyDescent="0.2">
      <c r="A10" s="1">
        <v>43882.344861111109</v>
      </c>
      <c r="B10" s="1">
        <v>43882.352523148147</v>
      </c>
      <c r="C10">
        <v>0</v>
      </c>
      <c r="D10">
        <v>100</v>
      </c>
      <c r="E10">
        <v>661</v>
      </c>
      <c r="F10">
        <v>1</v>
      </c>
      <c r="G10" s="1">
        <v>43882.352533750003</v>
      </c>
      <c r="H10" s="2" t="s">
        <v>113</v>
      </c>
      <c r="I10" s="2" t="s">
        <v>90</v>
      </c>
      <c r="J10" s="2" t="s">
        <v>91</v>
      </c>
      <c r="K10" s="2" t="s">
        <v>114</v>
      </c>
      <c r="L10">
        <v>1</v>
      </c>
      <c r="M10">
        <v>1</v>
      </c>
      <c r="N10" s="2" t="s">
        <v>104</v>
      </c>
      <c r="O10">
        <v>2</v>
      </c>
      <c r="P10" s="2" t="s">
        <v>94</v>
      </c>
      <c r="Q10">
        <v>9</v>
      </c>
      <c r="R10">
        <v>7</v>
      </c>
      <c r="S10">
        <v>0</v>
      </c>
      <c r="T10">
        <v>0</v>
      </c>
      <c r="U10">
        <v>357.84100000000001</v>
      </c>
      <c r="V10">
        <v>0</v>
      </c>
      <c r="W10">
        <v>1</v>
      </c>
      <c r="X10">
        <v>2</v>
      </c>
      <c r="Y10">
        <v>2</v>
      </c>
      <c r="Z10">
        <v>1</v>
      </c>
      <c r="AA10">
        <v>1</v>
      </c>
      <c r="AB10">
        <v>2</v>
      </c>
      <c r="AC10">
        <v>2</v>
      </c>
      <c r="AD10">
        <v>1</v>
      </c>
      <c r="AE10">
        <v>1</v>
      </c>
      <c r="AF10">
        <v>1</v>
      </c>
      <c r="AG10">
        <v>1</v>
      </c>
      <c r="AH10">
        <v>1</v>
      </c>
      <c r="AI10">
        <v>2</v>
      </c>
      <c r="AJ10">
        <v>1</v>
      </c>
      <c r="AK10">
        <v>1</v>
      </c>
      <c r="AL10">
        <v>2</v>
      </c>
      <c r="AM10">
        <v>6</v>
      </c>
      <c r="AN10">
        <v>7</v>
      </c>
      <c r="AO10" s="2" t="s">
        <v>109</v>
      </c>
      <c r="AP10" s="2" t="s">
        <v>94</v>
      </c>
      <c r="AQ10" s="2" t="s">
        <v>94</v>
      </c>
      <c r="AR10" s="2" t="s">
        <v>94</v>
      </c>
      <c r="AS10">
        <v>-3</v>
      </c>
      <c r="AT10">
        <v>8</v>
      </c>
      <c r="AU10">
        <v>5</v>
      </c>
    </row>
    <row r="11" spans="1:47" ht="16" x14ac:dyDescent="0.2">
      <c r="A11" s="1">
        <v>43882.34480324074</v>
      </c>
      <c r="B11" s="1">
        <v>43882.352743055555</v>
      </c>
      <c r="C11">
        <v>0</v>
      </c>
      <c r="D11">
        <v>100</v>
      </c>
      <c r="E11">
        <v>686</v>
      </c>
      <c r="F11">
        <v>1</v>
      </c>
      <c r="G11" s="1">
        <v>43882.352749953701</v>
      </c>
      <c r="H11" s="2" t="s">
        <v>115</v>
      </c>
      <c r="I11" s="2" t="s">
        <v>90</v>
      </c>
      <c r="J11" s="2" t="s">
        <v>91</v>
      </c>
      <c r="K11" s="2" t="s">
        <v>116</v>
      </c>
      <c r="L11">
        <v>1</v>
      </c>
      <c r="M11">
        <v>1</v>
      </c>
      <c r="N11" s="2" t="s">
        <v>104</v>
      </c>
      <c r="O11">
        <v>2</v>
      </c>
      <c r="P11" s="2" t="s">
        <v>94</v>
      </c>
      <c r="Q11">
        <v>6</v>
      </c>
      <c r="R11">
        <v>4</v>
      </c>
      <c r="S11">
        <v>0</v>
      </c>
      <c r="T11">
        <v>0</v>
      </c>
      <c r="U11">
        <v>321.26499999999999</v>
      </c>
      <c r="V11">
        <v>0</v>
      </c>
      <c r="W11">
        <v>1</v>
      </c>
      <c r="X11">
        <v>2</v>
      </c>
      <c r="Y11">
        <v>2</v>
      </c>
      <c r="Z11">
        <v>1</v>
      </c>
      <c r="AA11">
        <v>1</v>
      </c>
      <c r="AB11">
        <v>1</v>
      </c>
      <c r="AC11">
        <v>1</v>
      </c>
      <c r="AD11">
        <v>1</v>
      </c>
      <c r="AE11">
        <v>1</v>
      </c>
      <c r="AF11">
        <v>1</v>
      </c>
      <c r="AG11">
        <v>1</v>
      </c>
      <c r="AH11">
        <v>1</v>
      </c>
      <c r="AI11">
        <v>1</v>
      </c>
      <c r="AJ11">
        <v>1</v>
      </c>
      <c r="AK11">
        <v>1</v>
      </c>
      <c r="AL11">
        <v>2</v>
      </c>
      <c r="AM11">
        <v>6</v>
      </c>
      <c r="AN11">
        <v>3</v>
      </c>
      <c r="AO11" s="2" t="s">
        <v>94</v>
      </c>
      <c r="AP11" s="2" t="s">
        <v>94</v>
      </c>
      <c r="AQ11" s="2" t="s">
        <v>94</v>
      </c>
      <c r="AR11" s="2" t="s">
        <v>94</v>
      </c>
      <c r="AS11">
        <v>-9</v>
      </c>
      <c r="AT11">
        <v>11</v>
      </c>
      <c r="AU11">
        <v>2</v>
      </c>
    </row>
    <row r="12" spans="1:47" ht="16" x14ac:dyDescent="0.2">
      <c r="A12" s="1">
        <v>43882.344918981478</v>
      </c>
      <c r="B12" s="1">
        <v>43882.380879629629</v>
      </c>
      <c r="C12">
        <v>0</v>
      </c>
      <c r="D12">
        <v>100</v>
      </c>
      <c r="E12">
        <v>3106</v>
      </c>
      <c r="F12">
        <v>1</v>
      </c>
      <c r="G12" s="1">
        <v>43882.380887245374</v>
      </c>
      <c r="H12" s="2" t="s">
        <v>117</v>
      </c>
      <c r="I12" s="2" t="s">
        <v>90</v>
      </c>
      <c r="J12" s="2" t="s">
        <v>91</v>
      </c>
      <c r="K12" s="2" t="s">
        <v>118</v>
      </c>
      <c r="L12">
        <v>2</v>
      </c>
      <c r="M12">
        <v>1</v>
      </c>
      <c r="N12" s="2" t="s">
        <v>97</v>
      </c>
      <c r="O12">
        <v>2</v>
      </c>
      <c r="P12" s="2" t="s">
        <v>94</v>
      </c>
      <c r="Q12">
        <v>7</v>
      </c>
      <c r="R12">
        <v>5</v>
      </c>
      <c r="S12">
        <v>0</v>
      </c>
      <c r="T12">
        <v>0</v>
      </c>
      <c r="U12">
        <v>302.464</v>
      </c>
      <c r="V12">
        <v>0</v>
      </c>
      <c r="W12">
        <v>1</v>
      </c>
      <c r="X12">
        <v>2</v>
      </c>
      <c r="Y12">
        <v>1</v>
      </c>
      <c r="Z12">
        <v>1</v>
      </c>
      <c r="AA12">
        <v>2</v>
      </c>
      <c r="AB12">
        <v>2</v>
      </c>
      <c r="AC12">
        <v>2</v>
      </c>
      <c r="AD12">
        <v>2</v>
      </c>
      <c r="AE12">
        <v>2</v>
      </c>
      <c r="AF12">
        <v>2</v>
      </c>
      <c r="AG12">
        <v>1</v>
      </c>
      <c r="AH12">
        <v>2</v>
      </c>
      <c r="AI12">
        <v>2</v>
      </c>
      <c r="AJ12">
        <v>2</v>
      </c>
      <c r="AK12">
        <v>2</v>
      </c>
      <c r="AL12" s="2" t="s">
        <v>94</v>
      </c>
      <c r="AM12" s="2" t="s">
        <v>94</v>
      </c>
      <c r="AN12" s="2" t="s">
        <v>94</v>
      </c>
      <c r="AO12" s="2" t="s">
        <v>109</v>
      </c>
      <c r="AP12">
        <v>2</v>
      </c>
      <c r="AQ12">
        <v>5</v>
      </c>
      <c r="AR12">
        <v>5</v>
      </c>
      <c r="AS12">
        <v>7</v>
      </c>
      <c r="AT12">
        <v>3</v>
      </c>
      <c r="AU12">
        <v>10</v>
      </c>
    </row>
    <row r="13" spans="1:47" ht="16" x14ac:dyDescent="0.2">
      <c r="A13" s="1">
        <v>43882.401435185187</v>
      </c>
      <c r="B13" s="1">
        <v>43882.410914351851</v>
      </c>
      <c r="C13">
        <v>0</v>
      </c>
      <c r="D13">
        <v>100</v>
      </c>
      <c r="E13">
        <v>819</v>
      </c>
      <c r="F13">
        <v>1</v>
      </c>
      <c r="G13" s="1">
        <v>43882.410921828705</v>
      </c>
      <c r="H13" s="2" t="s">
        <v>119</v>
      </c>
      <c r="I13" s="2" t="s">
        <v>90</v>
      </c>
      <c r="J13" s="2" t="s">
        <v>91</v>
      </c>
      <c r="K13" s="2" t="s">
        <v>120</v>
      </c>
      <c r="L13">
        <v>2</v>
      </c>
      <c r="M13">
        <v>1</v>
      </c>
      <c r="N13" s="2" t="s">
        <v>93</v>
      </c>
      <c r="O13">
        <v>2</v>
      </c>
      <c r="P13" s="2" t="s">
        <v>94</v>
      </c>
      <c r="Q13">
        <v>9</v>
      </c>
      <c r="R13">
        <v>8</v>
      </c>
      <c r="S13">
        <v>0</v>
      </c>
      <c r="T13">
        <v>0</v>
      </c>
      <c r="U13">
        <v>320.62599999999998</v>
      </c>
      <c r="V13">
        <v>0</v>
      </c>
      <c r="W13">
        <v>1</v>
      </c>
      <c r="X13">
        <v>2</v>
      </c>
      <c r="Y13">
        <v>1</v>
      </c>
      <c r="Z13">
        <v>1</v>
      </c>
      <c r="AA13">
        <v>1</v>
      </c>
      <c r="AB13">
        <v>2</v>
      </c>
      <c r="AC13">
        <v>2</v>
      </c>
      <c r="AD13">
        <v>1</v>
      </c>
      <c r="AE13">
        <v>2</v>
      </c>
      <c r="AF13">
        <v>1</v>
      </c>
      <c r="AG13">
        <v>1</v>
      </c>
      <c r="AH13">
        <v>2</v>
      </c>
      <c r="AI13">
        <v>1</v>
      </c>
      <c r="AJ13">
        <v>1</v>
      </c>
      <c r="AK13">
        <v>1</v>
      </c>
      <c r="AL13" s="2" t="s">
        <v>94</v>
      </c>
      <c r="AM13" s="2" t="s">
        <v>94</v>
      </c>
      <c r="AN13" s="2" t="s">
        <v>94</v>
      </c>
      <c r="AO13" s="2" t="s">
        <v>121</v>
      </c>
      <c r="AP13">
        <v>2</v>
      </c>
      <c r="AQ13">
        <v>6</v>
      </c>
      <c r="AR13">
        <v>7</v>
      </c>
      <c r="AS13">
        <v>-3</v>
      </c>
      <c r="AT13">
        <v>8</v>
      </c>
      <c r="AU13">
        <v>5</v>
      </c>
    </row>
    <row r="14" spans="1:47" ht="16" x14ac:dyDescent="0.2">
      <c r="A14" s="1">
        <v>43885.345937500002</v>
      </c>
      <c r="B14" s="1">
        <v>43885.355636574073</v>
      </c>
      <c r="C14">
        <v>0</v>
      </c>
      <c r="D14">
        <v>100</v>
      </c>
      <c r="E14">
        <v>838</v>
      </c>
      <c r="F14">
        <v>1</v>
      </c>
      <c r="G14" s="1">
        <v>43885.35564869213</v>
      </c>
      <c r="H14" s="2" t="s">
        <v>122</v>
      </c>
      <c r="I14" s="2" t="s">
        <v>90</v>
      </c>
      <c r="J14" s="2" t="s">
        <v>91</v>
      </c>
      <c r="K14" s="2" t="s">
        <v>123</v>
      </c>
      <c r="L14">
        <v>1</v>
      </c>
      <c r="M14">
        <v>1</v>
      </c>
      <c r="N14" s="2" t="s">
        <v>97</v>
      </c>
      <c r="O14">
        <v>2</v>
      </c>
      <c r="P14" s="2" t="s">
        <v>94</v>
      </c>
      <c r="Q14">
        <v>6</v>
      </c>
      <c r="R14">
        <v>8</v>
      </c>
      <c r="S14">
        <v>0</v>
      </c>
      <c r="T14">
        <v>0</v>
      </c>
      <c r="U14">
        <v>377.589</v>
      </c>
      <c r="V14">
        <v>0</v>
      </c>
      <c r="W14">
        <v>1</v>
      </c>
      <c r="X14">
        <v>2</v>
      </c>
      <c r="Y14">
        <v>2</v>
      </c>
      <c r="Z14">
        <v>1</v>
      </c>
      <c r="AA14">
        <v>1</v>
      </c>
      <c r="AB14">
        <v>1</v>
      </c>
      <c r="AC14">
        <v>1</v>
      </c>
      <c r="AD14">
        <v>1</v>
      </c>
      <c r="AE14">
        <v>2</v>
      </c>
      <c r="AF14">
        <v>1</v>
      </c>
      <c r="AG14">
        <v>1</v>
      </c>
      <c r="AH14">
        <v>2</v>
      </c>
      <c r="AI14">
        <v>2</v>
      </c>
      <c r="AJ14">
        <v>1</v>
      </c>
      <c r="AK14">
        <v>1</v>
      </c>
      <c r="AL14">
        <v>2</v>
      </c>
      <c r="AM14">
        <v>7</v>
      </c>
      <c r="AN14">
        <v>7</v>
      </c>
      <c r="AO14" s="2" t="s">
        <v>109</v>
      </c>
      <c r="AP14" s="2" t="s">
        <v>94</v>
      </c>
      <c r="AQ14" s="2" t="s">
        <v>94</v>
      </c>
      <c r="AR14" s="2" t="s">
        <v>94</v>
      </c>
      <c r="AS14">
        <v>-3</v>
      </c>
      <c r="AT14">
        <v>8</v>
      </c>
      <c r="AU14">
        <v>5</v>
      </c>
    </row>
    <row r="15" spans="1:47" ht="16" x14ac:dyDescent="0.2">
      <c r="A15" s="1">
        <v>43885.348425925928</v>
      </c>
      <c r="B15" s="1">
        <v>43885.355868055558</v>
      </c>
      <c r="C15">
        <v>0</v>
      </c>
      <c r="D15">
        <v>100</v>
      </c>
      <c r="E15">
        <v>642</v>
      </c>
      <c r="F15">
        <v>1</v>
      </c>
      <c r="G15" s="1">
        <v>43885.355873518522</v>
      </c>
      <c r="H15" s="2" t="s">
        <v>124</v>
      </c>
      <c r="I15" s="2" t="s">
        <v>90</v>
      </c>
      <c r="J15" s="2" t="s">
        <v>91</v>
      </c>
      <c r="K15" s="2" t="s">
        <v>125</v>
      </c>
      <c r="L15">
        <v>2</v>
      </c>
      <c r="M15">
        <v>1</v>
      </c>
      <c r="N15" s="2" t="s">
        <v>93</v>
      </c>
      <c r="O15">
        <v>2</v>
      </c>
      <c r="P15" s="2" t="s">
        <v>94</v>
      </c>
      <c r="Q15">
        <v>4</v>
      </c>
      <c r="R15">
        <v>3</v>
      </c>
      <c r="S15">
        <v>0</v>
      </c>
      <c r="T15">
        <v>0</v>
      </c>
      <c r="U15">
        <v>322.80200000000002</v>
      </c>
      <c r="V15">
        <v>0</v>
      </c>
      <c r="W15">
        <v>1</v>
      </c>
      <c r="X15">
        <v>2</v>
      </c>
      <c r="Y15">
        <v>2</v>
      </c>
      <c r="Z15">
        <v>1</v>
      </c>
      <c r="AA15">
        <v>1</v>
      </c>
      <c r="AB15">
        <v>1</v>
      </c>
      <c r="AC15">
        <v>1</v>
      </c>
      <c r="AD15">
        <v>2</v>
      </c>
      <c r="AE15">
        <v>1</v>
      </c>
      <c r="AF15">
        <v>1</v>
      </c>
      <c r="AG15">
        <v>1</v>
      </c>
      <c r="AH15">
        <v>2</v>
      </c>
      <c r="AI15">
        <v>1</v>
      </c>
      <c r="AJ15">
        <v>1</v>
      </c>
      <c r="AK15">
        <v>1</v>
      </c>
      <c r="AL15" s="2" t="s">
        <v>94</v>
      </c>
      <c r="AM15" s="2" t="s">
        <v>94</v>
      </c>
      <c r="AN15" s="2" t="s">
        <v>94</v>
      </c>
      <c r="AO15" s="2" t="s">
        <v>94</v>
      </c>
      <c r="AP15">
        <v>2</v>
      </c>
      <c r="AQ15">
        <v>6</v>
      </c>
      <c r="AR15">
        <v>7</v>
      </c>
      <c r="AS15">
        <v>-5</v>
      </c>
      <c r="AT15">
        <v>9</v>
      </c>
      <c r="AU15">
        <v>4</v>
      </c>
    </row>
    <row r="16" spans="1:47" ht="16" x14ac:dyDescent="0.2">
      <c r="A16" s="1">
        <v>43885.347731481481</v>
      </c>
      <c r="B16" s="1">
        <v>43885.357361111113</v>
      </c>
      <c r="C16">
        <v>0</v>
      </c>
      <c r="D16">
        <v>100</v>
      </c>
      <c r="E16">
        <v>831</v>
      </c>
      <c r="F16">
        <v>1</v>
      </c>
      <c r="G16" s="1">
        <v>43885.357370555554</v>
      </c>
      <c r="H16" s="2" t="s">
        <v>126</v>
      </c>
      <c r="I16" s="2" t="s">
        <v>90</v>
      </c>
      <c r="J16" s="2" t="s">
        <v>91</v>
      </c>
      <c r="K16" s="2" t="s">
        <v>127</v>
      </c>
      <c r="L16">
        <v>1</v>
      </c>
      <c r="M16">
        <v>1</v>
      </c>
      <c r="N16" s="2" t="s">
        <v>104</v>
      </c>
      <c r="O16">
        <v>2</v>
      </c>
      <c r="P16" s="2" t="s">
        <v>94</v>
      </c>
      <c r="Q16">
        <v>7</v>
      </c>
      <c r="R16">
        <v>6</v>
      </c>
      <c r="S16">
        <v>0</v>
      </c>
      <c r="T16">
        <v>0</v>
      </c>
      <c r="U16">
        <v>476.63400000000001</v>
      </c>
      <c r="V16">
        <v>0</v>
      </c>
      <c r="W16">
        <v>1</v>
      </c>
      <c r="X16">
        <v>1</v>
      </c>
      <c r="Y16">
        <v>2</v>
      </c>
      <c r="Z16">
        <v>2</v>
      </c>
      <c r="AA16">
        <v>1</v>
      </c>
      <c r="AB16">
        <v>1</v>
      </c>
      <c r="AC16">
        <v>2</v>
      </c>
      <c r="AD16">
        <v>1</v>
      </c>
      <c r="AE16">
        <v>1</v>
      </c>
      <c r="AF16">
        <v>1</v>
      </c>
      <c r="AG16">
        <v>1</v>
      </c>
      <c r="AH16">
        <v>2</v>
      </c>
      <c r="AI16">
        <v>1</v>
      </c>
      <c r="AJ16">
        <v>1</v>
      </c>
      <c r="AK16">
        <v>1</v>
      </c>
      <c r="AL16">
        <v>2</v>
      </c>
      <c r="AM16">
        <v>8</v>
      </c>
      <c r="AN16">
        <v>7</v>
      </c>
      <c r="AO16" s="2" t="s">
        <v>94</v>
      </c>
      <c r="AP16" s="2" t="s">
        <v>94</v>
      </c>
      <c r="AQ16" s="2" t="s">
        <v>94</v>
      </c>
      <c r="AR16" s="2" t="s">
        <v>94</v>
      </c>
      <c r="AS16">
        <v>-5</v>
      </c>
      <c r="AT16">
        <v>9</v>
      </c>
      <c r="AU16">
        <v>4</v>
      </c>
    </row>
    <row r="17" spans="1:47" ht="16" x14ac:dyDescent="0.2">
      <c r="A17" s="1">
        <v>43885.349479166667</v>
      </c>
      <c r="B17" s="1">
        <v>43885.358194444445</v>
      </c>
      <c r="C17">
        <v>0</v>
      </c>
      <c r="D17">
        <v>100</v>
      </c>
      <c r="E17">
        <v>753</v>
      </c>
      <c r="F17">
        <v>1</v>
      </c>
      <c r="G17" s="1">
        <v>43885.358201921299</v>
      </c>
      <c r="H17" s="2" t="s">
        <v>128</v>
      </c>
      <c r="I17" s="2" t="s">
        <v>90</v>
      </c>
      <c r="J17" s="2" t="s">
        <v>91</v>
      </c>
      <c r="K17" s="2" t="s">
        <v>129</v>
      </c>
      <c r="L17">
        <v>1</v>
      </c>
      <c r="M17">
        <v>1</v>
      </c>
      <c r="N17" s="2" t="s">
        <v>104</v>
      </c>
      <c r="O17">
        <v>2</v>
      </c>
      <c r="P17" s="2" t="s">
        <v>94</v>
      </c>
      <c r="Q17">
        <v>9</v>
      </c>
      <c r="R17">
        <v>3</v>
      </c>
      <c r="S17">
        <v>0</v>
      </c>
      <c r="T17">
        <v>0</v>
      </c>
      <c r="U17">
        <v>321.77300000000002</v>
      </c>
      <c r="V17">
        <v>0</v>
      </c>
      <c r="W17">
        <v>1</v>
      </c>
      <c r="X17">
        <v>2</v>
      </c>
      <c r="Y17">
        <v>2</v>
      </c>
      <c r="Z17">
        <v>1</v>
      </c>
      <c r="AA17">
        <v>1</v>
      </c>
      <c r="AB17">
        <v>2</v>
      </c>
      <c r="AC17">
        <v>2</v>
      </c>
      <c r="AD17">
        <v>1</v>
      </c>
      <c r="AE17">
        <v>2</v>
      </c>
      <c r="AF17">
        <v>1</v>
      </c>
      <c r="AG17">
        <v>1</v>
      </c>
      <c r="AH17">
        <v>2</v>
      </c>
      <c r="AI17">
        <v>1</v>
      </c>
      <c r="AJ17">
        <v>2</v>
      </c>
      <c r="AK17">
        <v>2</v>
      </c>
      <c r="AL17">
        <v>2</v>
      </c>
      <c r="AM17">
        <v>6</v>
      </c>
      <c r="AN17">
        <v>5</v>
      </c>
      <c r="AO17" s="2" t="s">
        <v>130</v>
      </c>
      <c r="AP17" s="2" t="s">
        <v>94</v>
      </c>
      <c r="AQ17" s="2" t="s">
        <v>94</v>
      </c>
      <c r="AR17" s="2" t="s">
        <v>94</v>
      </c>
      <c r="AS17">
        <v>1</v>
      </c>
      <c r="AT17">
        <v>6</v>
      </c>
      <c r="AU17">
        <v>7</v>
      </c>
    </row>
    <row r="18" spans="1:47" ht="16" x14ac:dyDescent="0.2">
      <c r="A18" s="1">
        <v>43885.369780092595</v>
      </c>
      <c r="B18" s="1">
        <v>43885.382604166669</v>
      </c>
      <c r="C18">
        <v>0</v>
      </c>
      <c r="D18">
        <v>100</v>
      </c>
      <c r="E18">
        <v>1108</v>
      </c>
      <c r="F18">
        <v>1</v>
      </c>
      <c r="G18" s="1">
        <v>43885.382610706016</v>
      </c>
      <c r="H18" s="2" t="s">
        <v>131</v>
      </c>
      <c r="I18" s="2" t="s">
        <v>90</v>
      </c>
      <c r="J18" s="2" t="s">
        <v>91</v>
      </c>
      <c r="K18" s="2" t="s">
        <v>132</v>
      </c>
      <c r="L18">
        <v>2</v>
      </c>
      <c r="M18">
        <v>1</v>
      </c>
      <c r="N18" s="2" t="s">
        <v>93</v>
      </c>
      <c r="O18">
        <v>2</v>
      </c>
      <c r="P18" s="2" t="s">
        <v>94</v>
      </c>
      <c r="Q18">
        <v>8</v>
      </c>
      <c r="R18">
        <v>2</v>
      </c>
      <c r="S18">
        <v>0</v>
      </c>
      <c r="T18">
        <v>0</v>
      </c>
      <c r="U18">
        <v>363.30700000000002</v>
      </c>
      <c r="V18">
        <v>0</v>
      </c>
      <c r="W18">
        <v>1</v>
      </c>
      <c r="X18">
        <v>2</v>
      </c>
      <c r="Y18">
        <v>2</v>
      </c>
      <c r="Z18">
        <v>1</v>
      </c>
      <c r="AA18">
        <v>2</v>
      </c>
      <c r="AB18">
        <v>1</v>
      </c>
      <c r="AC18">
        <v>2</v>
      </c>
      <c r="AD18">
        <v>1</v>
      </c>
      <c r="AE18">
        <v>2</v>
      </c>
      <c r="AF18">
        <v>2</v>
      </c>
      <c r="AG18">
        <v>1</v>
      </c>
      <c r="AH18">
        <v>1</v>
      </c>
      <c r="AI18">
        <v>2</v>
      </c>
      <c r="AJ18">
        <v>1</v>
      </c>
      <c r="AK18">
        <v>2</v>
      </c>
      <c r="AL18" s="2" t="s">
        <v>94</v>
      </c>
      <c r="AM18" s="2" t="s">
        <v>94</v>
      </c>
      <c r="AN18" s="2" t="s">
        <v>94</v>
      </c>
      <c r="AO18" s="2" t="s">
        <v>133</v>
      </c>
      <c r="AP18">
        <v>1</v>
      </c>
      <c r="AQ18">
        <v>6</v>
      </c>
      <c r="AR18">
        <v>6</v>
      </c>
      <c r="AS18">
        <v>1</v>
      </c>
      <c r="AT18">
        <v>6</v>
      </c>
      <c r="AU18">
        <v>7</v>
      </c>
    </row>
    <row r="19" spans="1:47" ht="16" x14ac:dyDescent="0.2">
      <c r="A19" s="1">
        <v>43885.372534722221</v>
      </c>
      <c r="B19" s="1">
        <v>43885.410104166665</v>
      </c>
      <c r="C19">
        <v>0</v>
      </c>
      <c r="D19">
        <v>100</v>
      </c>
      <c r="E19">
        <v>3245</v>
      </c>
      <c r="F19">
        <v>1</v>
      </c>
      <c r="G19" s="1">
        <v>43885.41010778935</v>
      </c>
      <c r="H19" s="2" t="s">
        <v>134</v>
      </c>
      <c r="I19" s="2" t="s">
        <v>90</v>
      </c>
      <c r="J19" s="2" t="s">
        <v>91</v>
      </c>
      <c r="K19" s="2" t="s">
        <v>135</v>
      </c>
      <c r="L19">
        <v>1</v>
      </c>
      <c r="M19">
        <v>1</v>
      </c>
      <c r="N19" s="2" t="s">
        <v>104</v>
      </c>
      <c r="O19">
        <v>2</v>
      </c>
      <c r="P19" s="2" t="s">
        <v>94</v>
      </c>
      <c r="Q19">
        <v>4</v>
      </c>
      <c r="R19">
        <v>6</v>
      </c>
      <c r="S19">
        <v>0</v>
      </c>
      <c r="T19">
        <v>0</v>
      </c>
      <c r="U19">
        <v>318.81400000000002</v>
      </c>
      <c r="V19">
        <v>0</v>
      </c>
      <c r="W19">
        <v>1</v>
      </c>
      <c r="X19">
        <v>2</v>
      </c>
      <c r="Y19">
        <v>1</v>
      </c>
      <c r="Z19">
        <v>1</v>
      </c>
      <c r="AA19">
        <v>2</v>
      </c>
      <c r="AB19">
        <v>1</v>
      </c>
      <c r="AC19">
        <v>1</v>
      </c>
      <c r="AD19">
        <v>2</v>
      </c>
      <c r="AE19">
        <v>1</v>
      </c>
      <c r="AF19">
        <v>1</v>
      </c>
      <c r="AG19">
        <v>1</v>
      </c>
      <c r="AH19">
        <v>2</v>
      </c>
      <c r="AI19">
        <v>1</v>
      </c>
      <c r="AJ19">
        <v>2</v>
      </c>
      <c r="AK19">
        <v>1</v>
      </c>
      <c r="AL19">
        <v>1</v>
      </c>
      <c r="AM19">
        <v>5</v>
      </c>
      <c r="AN19">
        <v>5</v>
      </c>
      <c r="AO19" s="2" t="s">
        <v>136</v>
      </c>
      <c r="AP19" s="2" t="s">
        <v>94</v>
      </c>
      <c r="AQ19" s="2" t="s">
        <v>94</v>
      </c>
      <c r="AR19" s="2" t="s">
        <v>94</v>
      </c>
      <c r="AS19">
        <v>-3</v>
      </c>
      <c r="AT19">
        <v>8</v>
      </c>
      <c r="AU19">
        <v>5</v>
      </c>
    </row>
    <row r="20" spans="1:47" ht="16" x14ac:dyDescent="0.2">
      <c r="A20" s="1">
        <v>43889.328750000001</v>
      </c>
      <c r="B20" s="1">
        <v>43889.336458333331</v>
      </c>
      <c r="C20">
        <v>0</v>
      </c>
      <c r="D20">
        <v>100</v>
      </c>
      <c r="E20">
        <v>666</v>
      </c>
      <c r="F20">
        <v>1</v>
      </c>
      <c r="G20" s="1">
        <v>43889.336470706017</v>
      </c>
      <c r="H20" s="2" t="s">
        <v>137</v>
      </c>
      <c r="I20" s="2" t="s">
        <v>90</v>
      </c>
      <c r="J20" s="2" t="s">
        <v>91</v>
      </c>
      <c r="K20" s="2" t="s">
        <v>97</v>
      </c>
      <c r="L20">
        <v>1</v>
      </c>
      <c r="M20">
        <v>1</v>
      </c>
      <c r="N20" s="2" t="s">
        <v>104</v>
      </c>
      <c r="O20">
        <v>2</v>
      </c>
      <c r="P20" s="2" t="s">
        <v>94</v>
      </c>
      <c r="Q20">
        <v>3</v>
      </c>
      <c r="R20">
        <v>1</v>
      </c>
      <c r="S20">
        <v>0</v>
      </c>
      <c r="T20">
        <v>0</v>
      </c>
      <c r="U20">
        <v>345.15100000000001</v>
      </c>
      <c r="V20">
        <v>0</v>
      </c>
      <c r="W20">
        <v>1</v>
      </c>
      <c r="X20">
        <v>2</v>
      </c>
      <c r="Y20">
        <v>1</v>
      </c>
      <c r="Z20">
        <v>2</v>
      </c>
      <c r="AA20">
        <v>1</v>
      </c>
      <c r="AB20">
        <v>1</v>
      </c>
      <c r="AC20">
        <v>2</v>
      </c>
      <c r="AD20">
        <v>2</v>
      </c>
      <c r="AE20">
        <v>2</v>
      </c>
      <c r="AF20">
        <v>2</v>
      </c>
      <c r="AG20">
        <v>2</v>
      </c>
      <c r="AH20">
        <v>2</v>
      </c>
      <c r="AI20">
        <v>1</v>
      </c>
      <c r="AJ20">
        <v>1</v>
      </c>
      <c r="AK20">
        <v>2</v>
      </c>
      <c r="AL20">
        <v>1</v>
      </c>
      <c r="AM20">
        <v>5</v>
      </c>
      <c r="AN20">
        <v>5</v>
      </c>
      <c r="AO20" s="2" t="s">
        <v>109</v>
      </c>
      <c r="AP20" s="2" t="s">
        <v>94</v>
      </c>
      <c r="AQ20" s="2" t="s">
        <v>94</v>
      </c>
      <c r="AR20" s="2" t="s">
        <v>94</v>
      </c>
      <c r="AS20">
        <v>3</v>
      </c>
      <c r="AT20">
        <v>5</v>
      </c>
      <c r="AU20">
        <v>8</v>
      </c>
    </row>
    <row r="21" spans="1:47" ht="16" x14ac:dyDescent="0.2">
      <c r="A21" s="1">
        <v>43892.183472222219</v>
      </c>
      <c r="B21" s="1">
        <v>43892.193692129629</v>
      </c>
      <c r="C21">
        <v>0</v>
      </c>
      <c r="D21">
        <v>100</v>
      </c>
      <c r="E21">
        <v>882</v>
      </c>
      <c r="F21">
        <v>1</v>
      </c>
      <c r="G21" s="1">
        <v>43892.193701273151</v>
      </c>
      <c r="H21" s="2" t="s">
        <v>138</v>
      </c>
      <c r="I21" s="2" t="s">
        <v>90</v>
      </c>
      <c r="J21" s="2" t="s">
        <v>91</v>
      </c>
      <c r="K21" s="2" t="s">
        <v>104</v>
      </c>
      <c r="L21">
        <v>1</v>
      </c>
      <c r="M21">
        <v>1</v>
      </c>
      <c r="N21" s="2" t="s">
        <v>100</v>
      </c>
      <c r="O21">
        <v>2</v>
      </c>
      <c r="P21" s="2" t="s">
        <v>94</v>
      </c>
      <c r="Q21">
        <v>7</v>
      </c>
      <c r="R21">
        <v>3</v>
      </c>
      <c r="S21">
        <v>288.18</v>
      </c>
      <c r="T21">
        <v>288.18</v>
      </c>
      <c r="U21">
        <v>304.62799999999999</v>
      </c>
      <c r="V21">
        <v>1</v>
      </c>
      <c r="W21">
        <v>1</v>
      </c>
      <c r="X21">
        <v>1</v>
      </c>
      <c r="Y21">
        <v>2</v>
      </c>
      <c r="Z21">
        <v>1</v>
      </c>
      <c r="AA21">
        <v>1</v>
      </c>
      <c r="AB21">
        <v>1</v>
      </c>
      <c r="AC21">
        <v>2</v>
      </c>
      <c r="AD21">
        <v>1</v>
      </c>
      <c r="AE21">
        <v>1</v>
      </c>
      <c r="AF21">
        <v>1</v>
      </c>
      <c r="AG21">
        <v>1</v>
      </c>
      <c r="AH21">
        <v>2</v>
      </c>
      <c r="AI21">
        <v>2</v>
      </c>
      <c r="AJ21">
        <v>2</v>
      </c>
      <c r="AK21">
        <v>1</v>
      </c>
      <c r="AL21">
        <v>2</v>
      </c>
      <c r="AM21">
        <v>4</v>
      </c>
      <c r="AN21">
        <v>7</v>
      </c>
      <c r="AO21" s="2" t="s">
        <v>139</v>
      </c>
      <c r="AP21" s="2" t="s">
        <v>94</v>
      </c>
      <c r="AQ21" s="2" t="s">
        <v>94</v>
      </c>
      <c r="AR21" s="2" t="s">
        <v>94</v>
      </c>
      <c r="AS21">
        <v>-3</v>
      </c>
      <c r="AT21">
        <v>8</v>
      </c>
      <c r="AU21">
        <v>5</v>
      </c>
    </row>
    <row r="22" spans="1:47" ht="16" x14ac:dyDescent="0.2">
      <c r="A22" s="1">
        <v>43892.216863425929</v>
      </c>
      <c r="B22" s="1">
        <v>43892.226157407407</v>
      </c>
      <c r="C22">
        <v>0</v>
      </c>
      <c r="D22">
        <v>100</v>
      </c>
      <c r="E22">
        <v>803</v>
      </c>
      <c r="F22">
        <v>1</v>
      </c>
      <c r="G22" s="1">
        <v>43892.226169293979</v>
      </c>
      <c r="H22" s="2" t="s">
        <v>140</v>
      </c>
      <c r="I22" s="2" t="s">
        <v>90</v>
      </c>
      <c r="J22" s="2" t="s">
        <v>91</v>
      </c>
      <c r="K22" s="2" t="s">
        <v>93</v>
      </c>
      <c r="L22">
        <v>1</v>
      </c>
      <c r="M22">
        <v>1</v>
      </c>
      <c r="N22" s="2" t="s">
        <v>93</v>
      </c>
      <c r="O22">
        <v>2</v>
      </c>
      <c r="P22" s="2" t="s">
        <v>94</v>
      </c>
      <c r="Q22">
        <v>9</v>
      </c>
      <c r="R22">
        <v>7</v>
      </c>
      <c r="S22">
        <v>0</v>
      </c>
      <c r="T22">
        <v>0</v>
      </c>
      <c r="U22">
        <v>330.58</v>
      </c>
      <c r="V22">
        <v>0</v>
      </c>
      <c r="W22">
        <v>1</v>
      </c>
      <c r="X22">
        <v>2</v>
      </c>
      <c r="Y22">
        <v>2</v>
      </c>
      <c r="Z22">
        <v>1</v>
      </c>
      <c r="AA22">
        <v>1</v>
      </c>
      <c r="AB22">
        <v>2</v>
      </c>
      <c r="AC22">
        <v>2</v>
      </c>
      <c r="AD22">
        <v>1</v>
      </c>
      <c r="AE22">
        <v>1</v>
      </c>
      <c r="AF22">
        <v>1</v>
      </c>
      <c r="AG22">
        <v>1</v>
      </c>
      <c r="AH22">
        <v>2</v>
      </c>
      <c r="AI22">
        <v>2</v>
      </c>
      <c r="AJ22">
        <v>1</v>
      </c>
      <c r="AK22">
        <v>1</v>
      </c>
      <c r="AL22">
        <v>2</v>
      </c>
      <c r="AM22">
        <v>5</v>
      </c>
      <c r="AN22">
        <v>5</v>
      </c>
      <c r="AO22" s="2" t="s">
        <v>94</v>
      </c>
      <c r="AP22" s="2" t="s">
        <v>94</v>
      </c>
      <c r="AQ22" s="2" t="s">
        <v>94</v>
      </c>
      <c r="AR22" s="2" t="s">
        <v>94</v>
      </c>
      <c r="AS22">
        <v>-1</v>
      </c>
      <c r="AT22">
        <v>7</v>
      </c>
      <c r="AU22">
        <v>6</v>
      </c>
    </row>
    <row r="23" spans="1:47" ht="16" x14ac:dyDescent="0.2">
      <c r="A23" s="1">
        <v>43892.226493055554</v>
      </c>
      <c r="B23" s="1">
        <v>43892.233611111114</v>
      </c>
      <c r="C23">
        <v>0</v>
      </c>
      <c r="D23">
        <v>100</v>
      </c>
      <c r="E23">
        <v>614</v>
      </c>
      <c r="F23">
        <v>1</v>
      </c>
      <c r="G23" s="1">
        <v>43892.233617569444</v>
      </c>
      <c r="H23" s="2" t="s">
        <v>141</v>
      </c>
      <c r="I23" s="2" t="s">
        <v>90</v>
      </c>
      <c r="J23" s="2" t="s">
        <v>91</v>
      </c>
      <c r="K23" s="2" t="s">
        <v>100</v>
      </c>
      <c r="L23">
        <v>1</v>
      </c>
      <c r="M23">
        <v>1</v>
      </c>
      <c r="N23" s="2" t="s">
        <v>93</v>
      </c>
      <c r="O23">
        <v>2</v>
      </c>
      <c r="P23" s="2" t="s">
        <v>94</v>
      </c>
      <c r="Q23">
        <v>7</v>
      </c>
      <c r="R23">
        <v>4</v>
      </c>
      <c r="S23">
        <v>0</v>
      </c>
      <c r="T23">
        <v>0</v>
      </c>
      <c r="U23">
        <v>302.649</v>
      </c>
      <c r="V23">
        <v>0</v>
      </c>
      <c r="W23">
        <v>1</v>
      </c>
      <c r="X23">
        <v>2</v>
      </c>
      <c r="Y23">
        <v>2</v>
      </c>
      <c r="Z23">
        <v>2</v>
      </c>
      <c r="AA23">
        <v>2</v>
      </c>
      <c r="AB23">
        <v>1</v>
      </c>
      <c r="AC23">
        <v>2</v>
      </c>
      <c r="AD23">
        <v>1</v>
      </c>
      <c r="AE23">
        <v>2</v>
      </c>
      <c r="AF23">
        <v>2</v>
      </c>
      <c r="AG23">
        <v>1</v>
      </c>
      <c r="AH23">
        <v>2</v>
      </c>
      <c r="AI23">
        <v>1</v>
      </c>
      <c r="AJ23">
        <v>1</v>
      </c>
      <c r="AK23">
        <v>2</v>
      </c>
      <c r="AL23">
        <v>1</v>
      </c>
      <c r="AM23">
        <v>5</v>
      </c>
      <c r="AN23">
        <v>5</v>
      </c>
      <c r="AO23" s="2" t="s">
        <v>94</v>
      </c>
      <c r="AP23" s="2" t="s">
        <v>94</v>
      </c>
      <c r="AQ23" s="2" t="s">
        <v>94</v>
      </c>
      <c r="AR23" s="2" t="s">
        <v>94</v>
      </c>
      <c r="AS23">
        <v>3</v>
      </c>
      <c r="AT23">
        <v>5</v>
      </c>
      <c r="AU23">
        <v>8</v>
      </c>
    </row>
    <row r="24" spans="1:47" ht="16" x14ac:dyDescent="0.2">
      <c r="A24" s="1">
        <v>43892.239606481482</v>
      </c>
      <c r="B24" s="1">
        <v>43892.248749999999</v>
      </c>
      <c r="C24">
        <v>0</v>
      </c>
      <c r="D24">
        <v>100</v>
      </c>
      <c r="E24">
        <v>790</v>
      </c>
      <c r="F24">
        <v>1</v>
      </c>
      <c r="G24" s="1">
        <v>43892.24875875</v>
      </c>
      <c r="H24" s="2" t="s">
        <v>142</v>
      </c>
      <c r="I24" s="2" t="s">
        <v>90</v>
      </c>
      <c r="J24" s="2" t="s">
        <v>91</v>
      </c>
      <c r="K24" s="2" t="s">
        <v>143</v>
      </c>
      <c r="L24">
        <v>1</v>
      </c>
      <c r="M24">
        <v>1</v>
      </c>
      <c r="N24" s="2" t="s">
        <v>93</v>
      </c>
      <c r="O24">
        <v>2</v>
      </c>
      <c r="P24" s="2" t="s">
        <v>94</v>
      </c>
      <c r="Q24">
        <v>8</v>
      </c>
      <c r="R24">
        <v>4</v>
      </c>
      <c r="S24">
        <v>0</v>
      </c>
      <c r="T24">
        <v>0</v>
      </c>
      <c r="U24">
        <v>302.31700000000001</v>
      </c>
      <c r="V24">
        <v>0</v>
      </c>
      <c r="W24">
        <v>1</v>
      </c>
      <c r="X24">
        <v>2</v>
      </c>
      <c r="Y24">
        <v>2</v>
      </c>
      <c r="Z24">
        <v>1</v>
      </c>
      <c r="AA24">
        <v>1</v>
      </c>
      <c r="AB24">
        <v>1</v>
      </c>
      <c r="AC24">
        <v>1</v>
      </c>
      <c r="AD24">
        <v>2</v>
      </c>
      <c r="AE24">
        <v>2</v>
      </c>
      <c r="AF24">
        <v>2</v>
      </c>
      <c r="AG24">
        <v>2</v>
      </c>
      <c r="AH24">
        <v>1</v>
      </c>
      <c r="AI24">
        <v>2</v>
      </c>
      <c r="AJ24">
        <v>1</v>
      </c>
      <c r="AK24">
        <v>2</v>
      </c>
      <c r="AL24">
        <v>1</v>
      </c>
      <c r="AM24">
        <v>3</v>
      </c>
      <c r="AN24">
        <v>6</v>
      </c>
      <c r="AO24" s="2" t="s">
        <v>144</v>
      </c>
      <c r="AP24" s="2" t="s">
        <v>94</v>
      </c>
      <c r="AQ24" s="2" t="s">
        <v>94</v>
      </c>
      <c r="AR24" s="2" t="s">
        <v>94</v>
      </c>
      <c r="AS24">
        <v>1</v>
      </c>
      <c r="AT24">
        <v>6</v>
      </c>
      <c r="AU24">
        <v>7</v>
      </c>
    </row>
    <row r="25" spans="1:47" ht="16" x14ac:dyDescent="0.2">
      <c r="A25" s="1">
        <v>43892.294004629628</v>
      </c>
      <c r="B25" s="1">
        <v>43892.300219907411</v>
      </c>
      <c r="C25">
        <v>0</v>
      </c>
      <c r="D25">
        <v>100</v>
      </c>
      <c r="E25">
        <v>536</v>
      </c>
      <c r="F25">
        <v>1</v>
      </c>
      <c r="G25" s="1">
        <v>43892.300228946762</v>
      </c>
      <c r="H25" s="2" t="s">
        <v>145</v>
      </c>
      <c r="I25" s="2" t="s">
        <v>90</v>
      </c>
      <c r="J25" s="2" t="s">
        <v>91</v>
      </c>
      <c r="K25" s="2" t="s">
        <v>146</v>
      </c>
      <c r="L25">
        <v>2</v>
      </c>
      <c r="M25">
        <v>1</v>
      </c>
      <c r="N25" s="2" t="s">
        <v>104</v>
      </c>
      <c r="O25">
        <v>2</v>
      </c>
      <c r="P25" s="2" t="s">
        <v>94</v>
      </c>
      <c r="Q25">
        <v>6</v>
      </c>
      <c r="R25">
        <v>3</v>
      </c>
      <c r="S25">
        <v>0</v>
      </c>
      <c r="T25">
        <v>0</v>
      </c>
      <c r="U25">
        <v>307.14100000000002</v>
      </c>
      <c r="V25">
        <v>0</v>
      </c>
      <c r="W25">
        <v>1</v>
      </c>
      <c r="X25">
        <v>1</v>
      </c>
      <c r="Y25">
        <v>1</v>
      </c>
      <c r="Z25">
        <v>1</v>
      </c>
      <c r="AA25">
        <v>1</v>
      </c>
      <c r="AB25">
        <v>1</v>
      </c>
      <c r="AC25">
        <v>2</v>
      </c>
      <c r="AD25">
        <v>1</v>
      </c>
      <c r="AE25">
        <v>1</v>
      </c>
      <c r="AF25">
        <v>2</v>
      </c>
      <c r="AG25">
        <v>2</v>
      </c>
      <c r="AH25">
        <v>1</v>
      </c>
      <c r="AI25">
        <v>2</v>
      </c>
      <c r="AJ25">
        <v>1</v>
      </c>
      <c r="AK25">
        <v>1</v>
      </c>
      <c r="AL25" s="2" t="s">
        <v>94</v>
      </c>
      <c r="AM25" s="2" t="s">
        <v>94</v>
      </c>
      <c r="AN25" s="2" t="s">
        <v>94</v>
      </c>
      <c r="AO25" s="2" t="s">
        <v>94</v>
      </c>
      <c r="AP25">
        <v>1</v>
      </c>
      <c r="AQ25">
        <v>7</v>
      </c>
      <c r="AR25">
        <v>4</v>
      </c>
      <c r="AS25">
        <v>-5</v>
      </c>
      <c r="AT25">
        <v>9</v>
      </c>
      <c r="AU25">
        <v>4</v>
      </c>
    </row>
    <row r="26" spans="1:47" ht="16" x14ac:dyDescent="0.2">
      <c r="A26" s="1">
        <v>43893.180358796293</v>
      </c>
      <c r="B26" s="1">
        <v>43893.187650462962</v>
      </c>
      <c r="C26">
        <v>0</v>
      </c>
      <c r="D26">
        <v>100</v>
      </c>
      <c r="E26">
        <v>629</v>
      </c>
      <c r="F26">
        <v>1</v>
      </c>
      <c r="G26" s="1">
        <v>43893.187658055554</v>
      </c>
      <c r="H26" s="2" t="s">
        <v>147</v>
      </c>
      <c r="I26" s="2" t="s">
        <v>90</v>
      </c>
      <c r="J26" s="2" t="s">
        <v>91</v>
      </c>
      <c r="K26" s="2" t="s">
        <v>174</v>
      </c>
      <c r="L26">
        <v>2</v>
      </c>
      <c r="M26">
        <v>1</v>
      </c>
      <c r="N26" s="2" t="s">
        <v>104</v>
      </c>
      <c r="O26">
        <v>2</v>
      </c>
      <c r="P26" s="2" t="s">
        <v>94</v>
      </c>
      <c r="Q26">
        <v>5</v>
      </c>
      <c r="R26">
        <v>6</v>
      </c>
      <c r="S26">
        <v>0</v>
      </c>
      <c r="T26">
        <v>0</v>
      </c>
      <c r="U26">
        <v>307.755</v>
      </c>
      <c r="V26">
        <v>0</v>
      </c>
      <c r="W26">
        <v>1</v>
      </c>
      <c r="X26">
        <v>2</v>
      </c>
      <c r="Y26">
        <v>2</v>
      </c>
      <c r="Z26">
        <v>1</v>
      </c>
      <c r="AA26">
        <v>1</v>
      </c>
      <c r="AB26">
        <v>1</v>
      </c>
      <c r="AC26">
        <v>2</v>
      </c>
      <c r="AD26">
        <v>1</v>
      </c>
      <c r="AE26">
        <v>2</v>
      </c>
      <c r="AF26">
        <v>2</v>
      </c>
      <c r="AG26">
        <v>1</v>
      </c>
      <c r="AH26">
        <v>1</v>
      </c>
      <c r="AI26">
        <v>1</v>
      </c>
      <c r="AJ26">
        <v>1</v>
      </c>
      <c r="AK26">
        <v>1</v>
      </c>
      <c r="AL26" s="2" t="s">
        <v>94</v>
      </c>
      <c r="AM26" s="2" t="s">
        <v>94</v>
      </c>
      <c r="AN26" s="2" t="s">
        <v>94</v>
      </c>
      <c r="AO26" s="2" t="s">
        <v>109</v>
      </c>
      <c r="AP26">
        <v>2</v>
      </c>
      <c r="AQ26">
        <v>7</v>
      </c>
      <c r="AR26">
        <v>7</v>
      </c>
      <c r="AS26">
        <v>-3</v>
      </c>
      <c r="AT26">
        <v>8</v>
      </c>
      <c r="AU26">
        <v>5</v>
      </c>
    </row>
    <row r="27" spans="1:47" ht="16" x14ac:dyDescent="0.2">
      <c r="A27" s="1">
        <v>43893.198171296295</v>
      </c>
      <c r="B27" s="1">
        <v>43893.214456018519</v>
      </c>
      <c r="C27">
        <v>0</v>
      </c>
      <c r="D27">
        <v>100</v>
      </c>
      <c r="E27">
        <v>1407</v>
      </c>
      <c r="F27">
        <v>1</v>
      </c>
      <c r="G27" s="1">
        <v>43893.214463912038</v>
      </c>
      <c r="H27" s="2" t="s">
        <v>149</v>
      </c>
      <c r="I27" s="2" t="s">
        <v>90</v>
      </c>
      <c r="J27" s="2" t="s">
        <v>91</v>
      </c>
      <c r="K27" s="2" t="s">
        <v>148</v>
      </c>
      <c r="L27">
        <v>2</v>
      </c>
      <c r="M27">
        <v>1</v>
      </c>
      <c r="N27" s="2" t="s">
        <v>97</v>
      </c>
      <c r="O27">
        <v>1</v>
      </c>
      <c r="P27" s="2" t="s">
        <v>94</v>
      </c>
      <c r="Q27">
        <v>9</v>
      </c>
      <c r="R27">
        <v>6</v>
      </c>
      <c r="S27">
        <v>0</v>
      </c>
      <c r="T27">
        <v>0</v>
      </c>
      <c r="U27">
        <v>309.79500000000002</v>
      </c>
      <c r="V27">
        <v>0</v>
      </c>
      <c r="W27">
        <v>1</v>
      </c>
      <c r="X27">
        <v>1</v>
      </c>
      <c r="Y27">
        <v>2</v>
      </c>
      <c r="Z27">
        <v>1</v>
      </c>
      <c r="AA27">
        <v>1</v>
      </c>
      <c r="AB27">
        <v>1</v>
      </c>
      <c r="AC27">
        <v>2</v>
      </c>
      <c r="AD27">
        <v>1</v>
      </c>
      <c r="AE27">
        <v>2</v>
      </c>
      <c r="AF27">
        <v>2</v>
      </c>
      <c r="AG27">
        <v>1</v>
      </c>
      <c r="AH27">
        <v>1</v>
      </c>
      <c r="AI27">
        <v>2</v>
      </c>
      <c r="AJ27">
        <v>1</v>
      </c>
      <c r="AK27">
        <v>1</v>
      </c>
      <c r="AL27" s="2" t="s">
        <v>94</v>
      </c>
      <c r="AM27" s="2" t="s">
        <v>94</v>
      </c>
      <c r="AN27" s="2" t="s">
        <v>94</v>
      </c>
      <c r="AO27" s="2" t="s">
        <v>94</v>
      </c>
      <c r="AP27">
        <v>2</v>
      </c>
      <c r="AQ27">
        <v>4</v>
      </c>
      <c r="AR27">
        <v>7</v>
      </c>
      <c r="AS27">
        <v>-3</v>
      </c>
      <c r="AT27">
        <v>8</v>
      </c>
      <c r="AU27">
        <v>5</v>
      </c>
    </row>
    <row r="28" spans="1:47" ht="16" x14ac:dyDescent="0.2">
      <c r="A28" s="1">
        <v>43894.091770833336</v>
      </c>
      <c r="B28" s="1">
        <v>43894.213206018518</v>
      </c>
      <c r="C28">
        <v>0</v>
      </c>
      <c r="D28">
        <v>100</v>
      </c>
      <c r="E28">
        <v>10491</v>
      </c>
      <c r="F28">
        <v>1</v>
      </c>
      <c r="G28" s="1">
        <v>43894.213210798611</v>
      </c>
      <c r="H28" s="2" t="s">
        <v>150</v>
      </c>
      <c r="I28" s="2" t="s">
        <v>90</v>
      </c>
      <c r="J28" s="2" t="s">
        <v>91</v>
      </c>
      <c r="K28" s="2" t="s">
        <v>151</v>
      </c>
      <c r="L28">
        <v>2</v>
      </c>
      <c r="M28">
        <v>1</v>
      </c>
      <c r="N28" s="2" t="s">
        <v>93</v>
      </c>
      <c r="O28">
        <v>2</v>
      </c>
      <c r="P28" s="2" t="s">
        <v>94</v>
      </c>
      <c r="Q28">
        <v>6</v>
      </c>
      <c r="R28">
        <v>4</v>
      </c>
      <c r="S28">
        <v>0</v>
      </c>
      <c r="T28">
        <v>0</v>
      </c>
      <c r="U28">
        <v>318.76100000000002</v>
      </c>
      <c r="V28">
        <v>0</v>
      </c>
      <c r="W28">
        <v>1</v>
      </c>
      <c r="X28">
        <v>2</v>
      </c>
      <c r="Y28">
        <v>1</v>
      </c>
      <c r="Z28">
        <v>1</v>
      </c>
      <c r="AA28">
        <v>1</v>
      </c>
      <c r="AB28">
        <v>1</v>
      </c>
      <c r="AC28">
        <v>2</v>
      </c>
      <c r="AD28">
        <v>2</v>
      </c>
      <c r="AE28">
        <v>1</v>
      </c>
      <c r="AF28">
        <v>1</v>
      </c>
      <c r="AG28">
        <v>1</v>
      </c>
      <c r="AH28">
        <v>2</v>
      </c>
      <c r="AI28">
        <v>1</v>
      </c>
      <c r="AJ28">
        <v>1</v>
      </c>
      <c r="AK28">
        <v>1</v>
      </c>
      <c r="AL28" s="2" t="s">
        <v>94</v>
      </c>
      <c r="AM28" s="2" t="s">
        <v>94</v>
      </c>
      <c r="AN28" s="2" t="s">
        <v>94</v>
      </c>
      <c r="AO28" s="2" t="s">
        <v>101</v>
      </c>
      <c r="AP28">
        <v>1</v>
      </c>
      <c r="AQ28">
        <v>6</v>
      </c>
      <c r="AR28">
        <v>6</v>
      </c>
      <c r="AS28">
        <v>-5</v>
      </c>
      <c r="AT28">
        <v>9</v>
      </c>
      <c r="AU28">
        <v>4</v>
      </c>
    </row>
    <row r="29" spans="1:47" ht="16" x14ac:dyDescent="0.2">
      <c r="A29" s="1">
        <v>43894.215289351851</v>
      </c>
      <c r="B29" s="1">
        <v>43894.225601851853</v>
      </c>
      <c r="C29">
        <v>0</v>
      </c>
      <c r="D29">
        <v>100</v>
      </c>
      <c r="E29">
        <v>891</v>
      </c>
      <c r="F29">
        <v>1</v>
      </c>
      <c r="G29" s="1">
        <v>43894.225610416666</v>
      </c>
      <c r="H29" s="2" t="s">
        <v>152</v>
      </c>
      <c r="I29" s="2" t="s">
        <v>90</v>
      </c>
      <c r="J29" s="2" t="s">
        <v>91</v>
      </c>
      <c r="K29" s="2" t="s">
        <v>153</v>
      </c>
      <c r="L29">
        <v>2</v>
      </c>
      <c r="M29">
        <v>1</v>
      </c>
      <c r="N29" s="2" t="s">
        <v>97</v>
      </c>
      <c r="O29">
        <v>2</v>
      </c>
      <c r="P29" s="2" t="s">
        <v>94</v>
      </c>
      <c r="Q29">
        <v>6</v>
      </c>
      <c r="R29">
        <v>7</v>
      </c>
      <c r="S29">
        <v>0</v>
      </c>
      <c r="T29">
        <v>0</v>
      </c>
      <c r="U29">
        <v>380.95499999999998</v>
      </c>
      <c r="V29">
        <v>0</v>
      </c>
      <c r="W29">
        <v>1</v>
      </c>
      <c r="X29">
        <v>2</v>
      </c>
      <c r="Y29">
        <v>2</v>
      </c>
      <c r="Z29">
        <v>1</v>
      </c>
      <c r="AA29">
        <v>2</v>
      </c>
      <c r="AB29">
        <v>1</v>
      </c>
      <c r="AC29">
        <v>2</v>
      </c>
      <c r="AD29">
        <v>2</v>
      </c>
      <c r="AE29">
        <v>1</v>
      </c>
      <c r="AF29">
        <v>1</v>
      </c>
      <c r="AG29">
        <v>1</v>
      </c>
      <c r="AH29">
        <v>2</v>
      </c>
      <c r="AI29">
        <v>2</v>
      </c>
      <c r="AJ29">
        <v>1</v>
      </c>
      <c r="AK29">
        <v>2</v>
      </c>
      <c r="AL29" s="2" t="s">
        <v>94</v>
      </c>
      <c r="AM29" s="2" t="s">
        <v>94</v>
      </c>
      <c r="AN29" s="2" t="s">
        <v>94</v>
      </c>
      <c r="AO29" s="2" t="s">
        <v>94</v>
      </c>
      <c r="AP29">
        <v>1</v>
      </c>
      <c r="AQ29">
        <v>4</v>
      </c>
      <c r="AR29">
        <v>5</v>
      </c>
      <c r="AS29">
        <v>1</v>
      </c>
      <c r="AT29">
        <v>6</v>
      </c>
      <c r="AU29">
        <v>7</v>
      </c>
    </row>
    <row r="30" spans="1:47" ht="16" x14ac:dyDescent="0.2">
      <c r="A30" s="1">
        <v>43894.269548611112</v>
      </c>
      <c r="B30" s="1">
        <v>43894.277638888889</v>
      </c>
      <c r="C30">
        <v>0</v>
      </c>
      <c r="D30">
        <v>100</v>
      </c>
      <c r="E30">
        <v>698</v>
      </c>
      <c r="F30">
        <v>1</v>
      </c>
      <c r="G30" s="1">
        <v>43894.277645543982</v>
      </c>
      <c r="H30" s="2" t="s">
        <v>154</v>
      </c>
      <c r="I30" s="2" t="s">
        <v>90</v>
      </c>
      <c r="J30" s="2" t="s">
        <v>91</v>
      </c>
      <c r="K30" s="2" t="s">
        <v>155</v>
      </c>
      <c r="L30">
        <v>1</v>
      </c>
      <c r="M30">
        <v>1</v>
      </c>
      <c r="N30" s="2" t="s">
        <v>93</v>
      </c>
      <c r="O30">
        <v>1</v>
      </c>
      <c r="P30" s="2" t="s">
        <v>94</v>
      </c>
      <c r="Q30">
        <v>7</v>
      </c>
      <c r="R30">
        <v>7</v>
      </c>
      <c r="S30">
        <v>0</v>
      </c>
      <c r="T30">
        <v>0</v>
      </c>
      <c r="U30">
        <v>319.471</v>
      </c>
      <c r="V30">
        <v>0</v>
      </c>
      <c r="W30">
        <v>1</v>
      </c>
      <c r="X30">
        <v>2</v>
      </c>
      <c r="Y30">
        <v>2</v>
      </c>
      <c r="Z30">
        <v>2</v>
      </c>
      <c r="AA30">
        <v>1</v>
      </c>
      <c r="AB30">
        <v>1</v>
      </c>
      <c r="AC30">
        <v>1</v>
      </c>
      <c r="AD30">
        <v>1</v>
      </c>
      <c r="AE30">
        <v>2</v>
      </c>
      <c r="AF30">
        <v>2</v>
      </c>
      <c r="AG30">
        <v>2</v>
      </c>
      <c r="AH30">
        <v>2</v>
      </c>
      <c r="AI30">
        <v>1</v>
      </c>
      <c r="AJ30">
        <v>2</v>
      </c>
      <c r="AK30">
        <v>2</v>
      </c>
      <c r="AL30">
        <v>1</v>
      </c>
      <c r="AM30">
        <v>6</v>
      </c>
      <c r="AN30">
        <v>4</v>
      </c>
      <c r="AO30" s="2" t="s">
        <v>156</v>
      </c>
      <c r="AP30" s="2" t="s">
        <v>94</v>
      </c>
      <c r="AQ30" s="2" t="s">
        <v>94</v>
      </c>
      <c r="AR30" s="2" t="s">
        <v>94</v>
      </c>
      <c r="AS30">
        <v>3</v>
      </c>
      <c r="AT30">
        <v>5</v>
      </c>
      <c r="AU30">
        <v>8</v>
      </c>
    </row>
    <row r="31" spans="1:47" ht="16" x14ac:dyDescent="0.2">
      <c r="A31" s="1">
        <v>43894.27952546296</v>
      </c>
      <c r="B31" s="1">
        <v>43894.290555555555</v>
      </c>
      <c r="C31">
        <v>0</v>
      </c>
      <c r="D31">
        <v>100</v>
      </c>
      <c r="E31">
        <v>953</v>
      </c>
      <c r="F31">
        <v>1</v>
      </c>
      <c r="G31" s="1">
        <v>43894.290568425924</v>
      </c>
      <c r="H31" s="2" t="s">
        <v>157</v>
      </c>
      <c r="I31" s="2" t="s">
        <v>90</v>
      </c>
      <c r="J31" s="2" t="s">
        <v>91</v>
      </c>
      <c r="K31" s="2" t="s">
        <v>158</v>
      </c>
      <c r="L31">
        <v>2</v>
      </c>
      <c r="M31">
        <v>1</v>
      </c>
      <c r="N31" s="2" t="s">
        <v>104</v>
      </c>
      <c r="O31">
        <v>1</v>
      </c>
      <c r="P31" s="2" t="s">
        <v>94</v>
      </c>
      <c r="Q31">
        <v>8</v>
      </c>
      <c r="R31">
        <v>5</v>
      </c>
      <c r="S31">
        <v>0</v>
      </c>
      <c r="T31">
        <v>0</v>
      </c>
      <c r="U31">
        <v>338.15199999999999</v>
      </c>
      <c r="V31">
        <v>0</v>
      </c>
      <c r="W31">
        <v>1</v>
      </c>
      <c r="X31">
        <v>2</v>
      </c>
      <c r="Y31">
        <v>1</v>
      </c>
      <c r="Z31">
        <v>1</v>
      </c>
      <c r="AA31">
        <v>1</v>
      </c>
      <c r="AB31">
        <v>2</v>
      </c>
      <c r="AC31">
        <v>2</v>
      </c>
      <c r="AD31">
        <v>1</v>
      </c>
      <c r="AE31">
        <v>1</v>
      </c>
      <c r="AF31">
        <v>1</v>
      </c>
      <c r="AG31">
        <v>1</v>
      </c>
      <c r="AH31">
        <v>2</v>
      </c>
      <c r="AI31">
        <v>1</v>
      </c>
      <c r="AJ31">
        <v>1</v>
      </c>
      <c r="AK31">
        <v>1</v>
      </c>
      <c r="AL31" s="2" t="s">
        <v>94</v>
      </c>
      <c r="AM31" s="2" t="s">
        <v>94</v>
      </c>
      <c r="AN31" s="2" t="s">
        <v>94</v>
      </c>
      <c r="AO31" s="2" t="s">
        <v>101</v>
      </c>
      <c r="AP31">
        <v>2</v>
      </c>
      <c r="AQ31">
        <v>6</v>
      </c>
      <c r="AR31">
        <v>6</v>
      </c>
      <c r="AS31">
        <v>-5</v>
      </c>
      <c r="AT31">
        <v>9</v>
      </c>
      <c r="AU31">
        <v>4</v>
      </c>
    </row>
    <row r="32" spans="1:47" ht="16" x14ac:dyDescent="0.2">
      <c r="A32" s="1">
        <v>43894.32167824074</v>
      </c>
      <c r="B32" s="1">
        <v>43894.329259259262</v>
      </c>
      <c r="C32">
        <v>0</v>
      </c>
      <c r="D32">
        <v>100</v>
      </c>
      <c r="E32">
        <v>655</v>
      </c>
      <c r="F32">
        <v>1</v>
      </c>
      <c r="G32" s="1">
        <v>43894.329272314812</v>
      </c>
      <c r="H32" s="2" t="s">
        <v>175</v>
      </c>
      <c r="I32" s="2" t="s">
        <v>90</v>
      </c>
      <c r="J32" s="2" t="s">
        <v>91</v>
      </c>
      <c r="K32" s="2" t="s">
        <v>176</v>
      </c>
      <c r="L32">
        <v>2</v>
      </c>
      <c r="M32">
        <v>1</v>
      </c>
      <c r="N32" s="2" t="s">
        <v>93</v>
      </c>
      <c r="O32">
        <v>2</v>
      </c>
      <c r="P32" s="2" t="s">
        <v>94</v>
      </c>
      <c r="Q32">
        <v>9</v>
      </c>
      <c r="R32">
        <v>6</v>
      </c>
      <c r="S32">
        <v>0</v>
      </c>
      <c r="T32">
        <v>0</v>
      </c>
      <c r="U32">
        <v>340.38400000000001</v>
      </c>
      <c r="V32">
        <v>0</v>
      </c>
      <c r="W32">
        <v>1</v>
      </c>
      <c r="X32">
        <v>2</v>
      </c>
      <c r="Y32">
        <v>2</v>
      </c>
      <c r="Z32">
        <v>2</v>
      </c>
      <c r="AA32">
        <v>1</v>
      </c>
      <c r="AB32">
        <v>1</v>
      </c>
      <c r="AC32">
        <v>2</v>
      </c>
      <c r="AD32">
        <v>1</v>
      </c>
      <c r="AE32">
        <v>2</v>
      </c>
      <c r="AF32">
        <v>1</v>
      </c>
      <c r="AG32">
        <v>2</v>
      </c>
      <c r="AH32">
        <v>2</v>
      </c>
      <c r="AI32">
        <v>1</v>
      </c>
      <c r="AJ32">
        <v>1</v>
      </c>
      <c r="AK32">
        <v>2</v>
      </c>
      <c r="AL32" s="2" t="s">
        <v>94</v>
      </c>
      <c r="AM32" s="2" t="s">
        <v>94</v>
      </c>
      <c r="AN32" s="2" t="s">
        <v>94</v>
      </c>
      <c r="AO32" s="2" t="s">
        <v>109</v>
      </c>
      <c r="AP32">
        <v>1</v>
      </c>
      <c r="AQ32">
        <v>5</v>
      </c>
      <c r="AR32">
        <v>6</v>
      </c>
      <c r="AS32">
        <v>1</v>
      </c>
      <c r="AT32">
        <v>6</v>
      </c>
      <c r="AU32">
        <v>7</v>
      </c>
    </row>
    <row r="33" spans="1:47" ht="16" x14ac:dyDescent="0.2">
      <c r="A33" s="1">
        <v>43894.379131944443</v>
      </c>
      <c r="B33" s="1">
        <v>43894.387673611112</v>
      </c>
      <c r="C33">
        <v>0</v>
      </c>
      <c r="D33">
        <v>100</v>
      </c>
      <c r="E33">
        <v>737</v>
      </c>
      <c r="F33">
        <v>1</v>
      </c>
      <c r="G33" s="1">
        <v>43894.387681643515</v>
      </c>
      <c r="H33" s="2" t="s">
        <v>177</v>
      </c>
      <c r="I33" s="2" t="s">
        <v>90</v>
      </c>
      <c r="J33" s="2" t="s">
        <v>91</v>
      </c>
      <c r="K33" s="2" t="s">
        <v>178</v>
      </c>
      <c r="L33">
        <v>1</v>
      </c>
      <c r="M33">
        <v>1</v>
      </c>
      <c r="N33" s="2" t="s">
        <v>143</v>
      </c>
      <c r="O33">
        <v>2</v>
      </c>
      <c r="P33" s="2" t="s">
        <v>94</v>
      </c>
      <c r="Q33">
        <v>7</v>
      </c>
      <c r="R33">
        <v>6</v>
      </c>
      <c r="S33">
        <v>0</v>
      </c>
      <c r="T33">
        <v>0</v>
      </c>
      <c r="U33">
        <v>308.084</v>
      </c>
      <c r="V33">
        <v>0</v>
      </c>
      <c r="W33">
        <v>1</v>
      </c>
      <c r="X33">
        <v>2</v>
      </c>
      <c r="Y33">
        <v>1</v>
      </c>
      <c r="Z33">
        <v>1</v>
      </c>
      <c r="AA33">
        <v>1</v>
      </c>
      <c r="AB33">
        <v>2</v>
      </c>
      <c r="AC33">
        <v>2</v>
      </c>
      <c r="AD33">
        <v>1</v>
      </c>
      <c r="AE33">
        <v>2</v>
      </c>
      <c r="AF33">
        <v>1</v>
      </c>
      <c r="AG33">
        <v>1</v>
      </c>
      <c r="AH33">
        <v>2</v>
      </c>
      <c r="AI33">
        <v>1</v>
      </c>
      <c r="AJ33">
        <v>2</v>
      </c>
      <c r="AK33">
        <v>1</v>
      </c>
      <c r="AL33">
        <v>1</v>
      </c>
      <c r="AM33">
        <v>5</v>
      </c>
      <c r="AN33">
        <v>5</v>
      </c>
      <c r="AO33" s="2" t="s">
        <v>179</v>
      </c>
      <c r="AP33" s="2" t="s">
        <v>94</v>
      </c>
      <c r="AQ33" s="2" t="s">
        <v>94</v>
      </c>
      <c r="AR33" s="2" t="s">
        <v>94</v>
      </c>
      <c r="AS33">
        <v>-1</v>
      </c>
      <c r="AT33">
        <v>7</v>
      </c>
      <c r="AU33">
        <v>6</v>
      </c>
    </row>
    <row r="34" spans="1:47" ht="16" x14ac:dyDescent="0.2">
      <c r="A34" s="1">
        <v>43894.403217592589</v>
      </c>
      <c r="B34" s="1">
        <v>43894.414444444446</v>
      </c>
      <c r="C34">
        <v>0</v>
      </c>
      <c r="D34">
        <v>100</v>
      </c>
      <c r="E34">
        <v>970</v>
      </c>
      <c r="F34">
        <v>1</v>
      </c>
      <c r="G34" s="1">
        <v>43894.414456759259</v>
      </c>
      <c r="H34" s="2" t="s">
        <v>180</v>
      </c>
      <c r="I34" s="2" t="s">
        <v>90</v>
      </c>
      <c r="J34" s="2" t="s">
        <v>91</v>
      </c>
      <c r="K34" s="2" t="s">
        <v>181</v>
      </c>
      <c r="L34">
        <v>2</v>
      </c>
      <c r="M34">
        <v>1</v>
      </c>
      <c r="N34" s="2" t="s">
        <v>178</v>
      </c>
      <c r="O34">
        <v>1</v>
      </c>
      <c r="P34" s="2" t="s">
        <v>94</v>
      </c>
      <c r="Q34">
        <v>6</v>
      </c>
      <c r="R34">
        <v>3</v>
      </c>
      <c r="S34">
        <v>0</v>
      </c>
      <c r="T34">
        <v>0</v>
      </c>
      <c r="U34">
        <v>322.767</v>
      </c>
      <c r="V34">
        <v>0</v>
      </c>
      <c r="W34">
        <v>1</v>
      </c>
      <c r="X34">
        <v>2</v>
      </c>
      <c r="Y34">
        <v>2</v>
      </c>
      <c r="Z34">
        <v>2</v>
      </c>
      <c r="AA34">
        <v>1</v>
      </c>
      <c r="AB34">
        <v>1</v>
      </c>
      <c r="AC34">
        <v>1</v>
      </c>
      <c r="AD34">
        <v>1</v>
      </c>
      <c r="AE34">
        <v>1</v>
      </c>
      <c r="AF34">
        <v>1</v>
      </c>
      <c r="AG34">
        <v>1</v>
      </c>
      <c r="AH34">
        <v>2</v>
      </c>
      <c r="AI34">
        <v>1</v>
      </c>
      <c r="AJ34">
        <v>2</v>
      </c>
      <c r="AK34">
        <v>1</v>
      </c>
      <c r="AL34" s="2" t="s">
        <v>94</v>
      </c>
      <c r="AM34" s="2" t="s">
        <v>94</v>
      </c>
      <c r="AN34" s="2" t="s">
        <v>94</v>
      </c>
      <c r="AO34" s="2" t="s">
        <v>109</v>
      </c>
      <c r="AP34">
        <v>2</v>
      </c>
      <c r="AQ34">
        <v>6</v>
      </c>
      <c r="AR34">
        <v>7</v>
      </c>
      <c r="AS34">
        <v>-3</v>
      </c>
      <c r="AT34">
        <v>8</v>
      </c>
      <c r="AU34">
        <v>5</v>
      </c>
    </row>
    <row r="35" spans="1:47" ht="16" x14ac:dyDescent="0.2">
      <c r="A35" s="1">
        <v>43895.205138888887</v>
      </c>
      <c r="B35" s="1">
        <v>43895.214259259257</v>
      </c>
      <c r="C35">
        <v>0</v>
      </c>
      <c r="D35">
        <v>100</v>
      </c>
      <c r="E35">
        <v>787</v>
      </c>
      <c r="F35">
        <v>1</v>
      </c>
      <c r="G35" s="1">
        <v>43895.214268101852</v>
      </c>
      <c r="H35" s="2" t="s">
        <v>182</v>
      </c>
      <c r="I35" s="2" t="s">
        <v>90</v>
      </c>
      <c r="J35" s="2" t="s">
        <v>91</v>
      </c>
      <c r="K35" s="2" t="s">
        <v>183</v>
      </c>
      <c r="L35">
        <v>1</v>
      </c>
      <c r="M35">
        <v>1</v>
      </c>
      <c r="N35" s="2" t="s">
        <v>97</v>
      </c>
      <c r="O35">
        <v>2</v>
      </c>
      <c r="P35" s="2" t="s">
        <v>94</v>
      </c>
      <c r="Q35">
        <v>7</v>
      </c>
      <c r="R35">
        <v>8</v>
      </c>
      <c r="S35">
        <v>0</v>
      </c>
      <c r="T35">
        <v>0</v>
      </c>
      <c r="U35">
        <v>319.54199999999997</v>
      </c>
      <c r="V35">
        <v>0</v>
      </c>
      <c r="W35">
        <v>1</v>
      </c>
      <c r="X35">
        <v>2</v>
      </c>
      <c r="Y35">
        <v>2</v>
      </c>
      <c r="Z35">
        <v>1</v>
      </c>
      <c r="AA35">
        <v>2</v>
      </c>
      <c r="AB35">
        <v>1</v>
      </c>
      <c r="AC35">
        <v>1</v>
      </c>
      <c r="AD35">
        <v>1</v>
      </c>
      <c r="AE35">
        <v>2</v>
      </c>
      <c r="AF35">
        <v>1</v>
      </c>
      <c r="AG35">
        <v>1</v>
      </c>
      <c r="AH35">
        <v>2</v>
      </c>
      <c r="AI35">
        <v>1</v>
      </c>
      <c r="AJ35">
        <v>2</v>
      </c>
      <c r="AK35">
        <v>1</v>
      </c>
      <c r="AL35">
        <v>2</v>
      </c>
      <c r="AM35">
        <v>9</v>
      </c>
      <c r="AN35">
        <v>9</v>
      </c>
      <c r="AO35" s="2" t="s">
        <v>109</v>
      </c>
      <c r="AP35" s="2" t="s">
        <v>94</v>
      </c>
      <c r="AQ35" s="2" t="s">
        <v>94</v>
      </c>
      <c r="AR35" s="2" t="s">
        <v>94</v>
      </c>
      <c r="AS35">
        <v>-1</v>
      </c>
      <c r="AT35">
        <v>7</v>
      </c>
      <c r="AU35">
        <v>6</v>
      </c>
    </row>
    <row r="36" spans="1:47" ht="16" x14ac:dyDescent="0.2">
      <c r="A36" s="1">
        <v>43895.215277777781</v>
      </c>
      <c r="B36" s="1">
        <v>43895.226273148146</v>
      </c>
      <c r="C36">
        <v>0</v>
      </c>
      <c r="D36">
        <v>100</v>
      </c>
      <c r="E36">
        <v>949</v>
      </c>
      <c r="F36">
        <v>1</v>
      </c>
      <c r="G36" s="1">
        <v>43895.226282534721</v>
      </c>
      <c r="H36" s="2" t="s">
        <v>184</v>
      </c>
      <c r="I36" s="2" t="s">
        <v>90</v>
      </c>
      <c r="J36" s="2" t="s">
        <v>91</v>
      </c>
      <c r="K36" s="2" t="s">
        <v>185</v>
      </c>
      <c r="L36">
        <v>2</v>
      </c>
      <c r="M36">
        <v>1</v>
      </c>
      <c r="N36" s="2" t="s">
        <v>93</v>
      </c>
      <c r="O36">
        <v>2</v>
      </c>
      <c r="P36" s="2" t="s">
        <v>94</v>
      </c>
      <c r="Q36">
        <v>7</v>
      </c>
      <c r="R36">
        <v>3</v>
      </c>
      <c r="S36">
        <v>259.45999999999998</v>
      </c>
      <c r="T36">
        <v>259.45999999999998</v>
      </c>
      <c r="U36">
        <v>334.91800000000001</v>
      </c>
      <c r="V36">
        <v>1</v>
      </c>
      <c r="W36">
        <v>1</v>
      </c>
      <c r="X36">
        <v>2</v>
      </c>
      <c r="Y36">
        <v>2</v>
      </c>
      <c r="Z36">
        <v>1</v>
      </c>
      <c r="AA36">
        <v>2</v>
      </c>
      <c r="AB36">
        <v>2</v>
      </c>
      <c r="AC36">
        <v>2</v>
      </c>
      <c r="AD36">
        <v>2</v>
      </c>
      <c r="AE36">
        <v>2</v>
      </c>
      <c r="AF36">
        <v>2</v>
      </c>
      <c r="AG36">
        <v>1</v>
      </c>
      <c r="AH36">
        <v>1</v>
      </c>
      <c r="AI36">
        <v>1</v>
      </c>
      <c r="AJ36">
        <v>1</v>
      </c>
      <c r="AK36">
        <v>1</v>
      </c>
      <c r="AL36" s="2" t="s">
        <v>94</v>
      </c>
      <c r="AM36" s="2" t="s">
        <v>94</v>
      </c>
      <c r="AN36" s="2" t="s">
        <v>94</v>
      </c>
      <c r="AO36" s="2" t="s">
        <v>94</v>
      </c>
      <c r="AP36">
        <v>2</v>
      </c>
      <c r="AQ36">
        <v>5</v>
      </c>
      <c r="AR36">
        <v>6</v>
      </c>
      <c r="AS36">
        <v>3</v>
      </c>
      <c r="AT36">
        <v>5</v>
      </c>
      <c r="AU36">
        <v>8</v>
      </c>
    </row>
    <row r="37" spans="1:47" ht="16" x14ac:dyDescent="0.2">
      <c r="A37" s="1">
        <v>43895.239756944444</v>
      </c>
      <c r="B37" s="1">
        <v>43895.277743055558</v>
      </c>
      <c r="C37">
        <v>0</v>
      </c>
      <c r="D37">
        <v>100</v>
      </c>
      <c r="E37">
        <v>3282</v>
      </c>
      <c r="F37">
        <v>1</v>
      </c>
      <c r="G37" s="1">
        <v>43895.277756157404</v>
      </c>
      <c r="H37" s="2" t="s">
        <v>186</v>
      </c>
      <c r="I37" s="2" t="s">
        <v>90</v>
      </c>
      <c r="J37" s="2" t="s">
        <v>91</v>
      </c>
      <c r="K37" s="2" t="s">
        <v>187</v>
      </c>
      <c r="L37">
        <v>2</v>
      </c>
      <c r="M37">
        <v>1</v>
      </c>
      <c r="N37" s="2" t="s">
        <v>97</v>
      </c>
      <c r="O37">
        <v>2</v>
      </c>
      <c r="P37" s="2" t="s">
        <v>94</v>
      </c>
      <c r="Q37">
        <v>4</v>
      </c>
      <c r="R37">
        <v>3</v>
      </c>
      <c r="S37">
        <v>0</v>
      </c>
      <c r="T37">
        <v>0</v>
      </c>
      <c r="U37">
        <v>330.79899999999998</v>
      </c>
      <c r="V37">
        <v>0</v>
      </c>
      <c r="W37">
        <v>1</v>
      </c>
      <c r="X37">
        <v>2</v>
      </c>
      <c r="Y37">
        <v>2</v>
      </c>
      <c r="Z37">
        <v>2</v>
      </c>
      <c r="AA37">
        <v>1</v>
      </c>
      <c r="AB37">
        <v>1</v>
      </c>
      <c r="AC37">
        <v>1</v>
      </c>
      <c r="AD37">
        <v>1</v>
      </c>
      <c r="AE37">
        <v>1</v>
      </c>
      <c r="AF37">
        <v>2</v>
      </c>
      <c r="AG37">
        <v>2</v>
      </c>
      <c r="AH37">
        <v>1</v>
      </c>
      <c r="AI37">
        <v>1</v>
      </c>
      <c r="AJ37">
        <v>1</v>
      </c>
      <c r="AK37">
        <v>1</v>
      </c>
      <c r="AL37" s="2" t="s">
        <v>94</v>
      </c>
      <c r="AM37" s="2" t="s">
        <v>94</v>
      </c>
      <c r="AN37" s="2" t="s">
        <v>94</v>
      </c>
      <c r="AO37" s="2" t="s">
        <v>109</v>
      </c>
      <c r="AP37">
        <v>1</v>
      </c>
      <c r="AQ37">
        <v>6</v>
      </c>
      <c r="AR37">
        <v>6</v>
      </c>
      <c r="AS37">
        <v>-3</v>
      </c>
      <c r="AT37">
        <v>8</v>
      </c>
      <c r="AU37">
        <v>5</v>
      </c>
    </row>
    <row r="38" spans="1:47" ht="16" x14ac:dyDescent="0.2">
      <c r="A38" s="1">
        <v>43896.327326388891</v>
      </c>
      <c r="B38" s="1">
        <v>43896.336018518516</v>
      </c>
      <c r="C38">
        <v>0</v>
      </c>
      <c r="D38">
        <v>100</v>
      </c>
      <c r="E38">
        <v>750</v>
      </c>
      <c r="F38">
        <v>1</v>
      </c>
      <c r="G38" s="1">
        <v>43896.336027997684</v>
      </c>
      <c r="H38" s="2" t="s">
        <v>188</v>
      </c>
      <c r="I38" s="2" t="s">
        <v>90</v>
      </c>
      <c r="J38" s="2" t="s">
        <v>91</v>
      </c>
      <c r="K38" s="2" t="s">
        <v>189</v>
      </c>
      <c r="L38">
        <v>1</v>
      </c>
      <c r="M38">
        <v>1</v>
      </c>
      <c r="N38" s="2" t="s">
        <v>93</v>
      </c>
      <c r="O38">
        <v>2</v>
      </c>
      <c r="P38" s="2" t="s">
        <v>94</v>
      </c>
      <c r="Q38">
        <v>9</v>
      </c>
      <c r="R38">
        <v>6</v>
      </c>
      <c r="S38">
        <v>0</v>
      </c>
      <c r="T38">
        <v>0</v>
      </c>
      <c r="U38">
        <v>334.30700000000002</v>
      </c>
      <c r="V38">
        <v>0</v>
      </c>
      <c r="W38">
        <v>1</v>
      </c>
      <c r="X38">
        <v>2</v>
      </c>
      <c r="Y38">
        <v>2</v>
      </c>
      <c r="Z38">
        <v>1</v>
      </c>
      <c r="AA38">
        <v>1</v>
      </c>
      <c r="AB38">
        <v>2</v>
      </c>
      <c r="AC38">
        <v>2</v>
      </c>
      <c r="AD38">
        <v>1</v>
      </c>
      <c r="AE38">
        <v>1</v>
      </c>
      <c r="AF38">
        <v>1</v>
      </c>
      <c r="AG38">
        <v>2</v>
      </c>
      <c r="AH38">
        <v>1</v>
      </c>
      <c r="AI38">
        <v>2</v>
      </c>
      <c r="AJ38">
        <v>1</v>
      </c>
      <c r="AK38">
        <v>1</v>
      </c>
      <c r="AL38">
        <v>1</v>
      </c>
      <c r="AM38">
        <v>7</v>
      </c>
      <c r="AN38">
        <v>8</v>
      </c>
      <c r="AO38" s="2" t="s">
        <v>101</v>
      </c>
      <c r="AP38" s="2" t="s">
        <v>94</v>
      </c>
      <c r="AQ38" s="2" t="s">
        <v>94</v>
      </c>
      <c r="AR38" s="2" t="s">
        <v>94</v>
      </c>
      <c r="AS38">
        <v>-1</v>
      </c>
      <c r="AT38">
        <v>7</v>
      </c>
      <c r="AU38">
        <v>6</v>
      </c>
    </row>
    <row r="39" spans="1:47" ht="16" x14ac:dyDescent="0.2">
      <c r="A39" s="1">
        <v>43896.336944444447</v>
      </c>
      <c r="B39" s="1">
        <v>43896.355821759258</v>
      </c>
      <c r="C39">
        <v>0</v>
      </c>
      <c r="D39">
        <v>100</v>
      </c>
      <c r="E39">
        <v>1630</v>
      </c>
      <c r="F39">
        <v>1</v>
      </c>
      <c r="G39" s="1">
        <v>43896.35582783565</v>
      </c>
      <c r="H39" s="2" t="s">
        <v>190</v>
      </c>
      <c r="I39" s="2" t="s">
        <v>90</v>
      </c>
      <c r="J39" s="2" t="s">
        <v>91</v>
      </c>
      <c r="K39" s="2" t="s">
        <v>191</v>
      </c>
      <c r="L39">
        <v>2</v>
      </c>
      <c r="M39">
        <v>1</v>
      </c>
      <c r="N39" s="2" t="s">
        <v>104</v>
      </c>
      <c r="O39">
        <v>2</v>
      </c>
      <c r="P39" s="2" t="s">
        <v>94</v>
      </c>
      <c r="Q39">
        <v>6</v>
      </c>
      <c r="R39">
        <v>4</v>
      </c>
      <c r="S39">
        <v>0</v>
      </c>
      <c r="T39">
        <v>0</v>
      </c>
      <c r="U39">
        <v>304.47899999999998</v>
      </c>
      <c r="V39">
        <v>0</v>
      </c>
      <c r="W39">
        <v>1</v>
      </c>
      <c r="X39">
        <v>2</v>
      </c>
      <c r="Y39">
        <v>2</v>
      </c>
      <c r="Z39">
        <v>1</v>
      </c>
      <c r="AA39">
        <v>1</v>
      </c>
      <c r="AB39">
        <v>2</v>
      </c>
      <c r="AC39">
        <v>2</v>
      </c>
      <c r="AD39">
        <v>1</v>
      </c>
      <c r="AE39">
        <v>1</v>
      </c>
      <c r="AF39">
        <v>1</v>
      </c>
      <c r="AG39">
        <v>1</v>
      </c>
      <c r="AH39">
        <v>1</v>
      </c>
      <c r="AI39">
        <v>2</v>
      </c>
      <c r="AJ39">
        <v>1</v>
      </c>
      <c r="AK39">
        <v>1</v>
      </c>
      <c r="AL39" s="2" t="s">
        <v>94</v>
      </c>
      <c r="AM39" s="2" t="s">
        <v>94</v>
      </c>
      <c r="AN39" s="2" t="s">
        <v>94</v>
      </c>
      <c r="AO39" s="2" t="s">
        <v>109</v>
      </c>
      <c r="AP39">
        <v>2</v>
      </c>
      <c r="AQ39">
        <v>3</v>
      </c>
      <c r="AR39">
        <v>6</v>
      </c>
      <c r="AS39">
        <v>-3</v>
      </c>
      <c r="AT39">
        <v>8</v>
      </c>
      <c r="AU39">
        <v>5</v>
      </c>
    </row>
    <row r="40" spans="1:47" ht="16" x14ac:dyDescent="0.2">
      <c r="A40" s="1">
        <v>43899.282557870371</v>
      </c>
      <c r="B40" s="1">
        <v>43899.289965277778</v>
      </c>
      <c r="C40">
        <v>0</v>
      </c>
      <c r="D40">
        <v>100</v>
      </c>
      <c r="E40">
        <v>640</v>
      </c>
      <c r="F40">
        <v>1</v>
      </c>
      <c r="G40" s="1">
        <v>43899.289979224537</v>
      </c>
      <c r="H40" s="2" t="s">
        <v>192</v>
      </c>
      <c r="I40" s="2" t="s">
        <v>90</v>
      </c>
      <c r="J40" s="2" t="s">
        <v>91</v>
      </c>
      <c r="K40" s="2" t="s">
        <v>193</v>
      </c>
      <c r="L40">
        <v>1</v>
      </c>
      <c r="M40">
        <v>1</v>
      </c>
      <c r="N40" s="2" t="s">
        <v>104</v>
      </c>
      <c r="O40">
        <v>1</v>
      </c>
      <c r="P40" s="2" t="s">
        <v>94</v>
      </c>
      <c r="Q40">
        <v>9</v>
      </c>
      <c r="R40">
        <v>8</v>
      </c>
      <c r="S40">
        <v>0</v>
      </c>
      <c r="T40">
        <v>0</v>
      </c>
      <c r="U40">
        <v>309.839</v>
      </c>
      <c r="V40">
        <v>0</v>
      </c>
      <c r="W40">
        <v>1</v>
      </c>
      <c r="X40">
        <v>2</v>
      </c>
      <c r="Y40">
        <v>2</v>
      </c>
      <c r="Z40">
        <v>1</v>
      </c>
      <c r="AA40">
        <v>1</v>
      </c>
      <c r="AB40">
        <v>1</v>
      </c>
      <c r="AC40">
        <v>2</v>
      </c>
      <c r="AD40">
        <v>1</v>
      </c>
      <c r="AE40">
        <v>1</v>
      </c>
      <c r="AF40">
        <v>2</v>
      </c>
      <c r="AG40">
        <v>1</v>
      </c>
      <c r="AH40">
        <v>2</v>
      </c>
      <c r="AI40">
        <v>1</v>
      </c>
      <c r="AJ40">
        <v>2</v>
      </c>
      <c r="AK40">
        <v>1</v>
      </c>
      <c r="AL40">
        <v>1</v>
      </c>
      <c r="AM40">
        <v>6</v>
      </c>
      <c r="AN40">
        <v>4</v>
      </c>
      <c r="AO40" s="2" t="s">
        <v>109</v>
      </c>
      <c r="AP40" s="2" t="s">
        <v>94</v>
      </c>
      <c r="AQ40" s="2" t="s">
        <v>94</v>
      </c>
      <c r="AR40" s="2" t="s">
        <v>94</v>
      </c>
      <c r="AS40">
        <v>-1</v>
      </c>
      <c r="AT40">
        <v>7</v>
      </c>
      <c r="AU40">
        <v>6</v>
      </c>
    </row>
    <row r="41" spans="1:47" ht="16" x14ac:dyDescent="0.2">
      <c r="A41" s="1">
        <v>43899.360648148147</v>
      </c>
      <c r="B41" s="1">
        <v>43899.370879629627</v>
      </c>
      <c r="C41">
        <v>0</v>
      </c>
      <c r="D41">
        <v>100</v>
      </c>
      <c r="E41">
        <v>884</v>
      </c>
      <c r="F41">
        <v>1</v>
      </c>
      <c r="G41" s="1">
        <v>43899.370890763887</v>
      </c>
      <c r="H41" s="2" t="s">
        <v>194</v>
      </c>
      <c r="I41" s="2" t="s">
        <v>90</v>
      </c>
      <c r="J41" s="2" t="s">
        <v>91</v>
      </c>
      <c r="K41" s="2" t="s">
        <v>195</v>
      </c>
      <c r="L41">
        <v>2</v>
      </c>
      <c r="M41">
        <v>1</v>
      </c>
      <c r="N41" s="2" t="s">
        <v>97</v>
      </c>
      <c r="O41">
        <v>2</v>
      </c>
      <c r="P41" s="2" t="s">
        <v>94</v>
      </c>
      <c r="Q41">
        <v>6</v>
      </c>
      <c r="R41">
        <v>5</v>
      </c>
      <c r="S41">
        <v>0</v>
      </c>
      <c r="T41">
        <v>0</v>
      </c>
      <c r="U41">
        <v>302.85300000000001</v>
      </c>
      <c r="V41">
        <v>0</v>
      </c>
      <c r="W41">
        <v>1</v>
      </c>
      <c r="X41">
        <v>2</v>
      </c>
      <c r="Y41">
        <v>2</v>
      </c>
      <c r="Z41">
        <v>1</v>
      </c>
      <c r="AA41">
        <v>2</v>
      </c>
      <c r="AB41">
        <v>1</v>
      </c>
      <c r="AC41">
        <v>2</v>
      </c>
      <c r="AD41">
        <v>2</v>
      </c>
      <c r="AE41">
        <v>1</v>
      </c>
      <c r="AF41">
        <v>2</v>
      </c>
      <c r="AG41">
        <v>1</v>
      </c>
      <c r="AH41">
        <v>1</v>
      </c>
      <c r="AI41">
        <v>2</v>
      </c>
      <c r="AJ41">
        <v>1</v>
      </c>
      <c r="AK41">
        <v>2</v>
      </c>
      <c r="AL41" s="2" t="s">
        <v>94</v>
      </c>
      <c r="AM41" s="2" t="s">
        <v>94</v>
      </c>
      <c r="AN41" s="2" t="s">
        <v>94</v>
      </c>
      <c r="AO41" s="2" t="s">
        <v>94</v>
      </c>
      <c r="AP41">
        <v>1</v>
      </c>
      <c r="AQ41">
        <v>8</v>
      </c>
      <c r="AR41">
        <v>3</v>
      </c>
      <c r="AS41">
        <v>1</v>
      </c>
      <c r="AT41">
        <v>6</v>
      </c>
      <c r="AU41">
        <v>7</v>
      </c>
    </row>
    <row r="42" spans="1:47" ht="16" x14ac:dyDescent="0.2">
      <c r="A42" s="1">
        <v>43900.146597222221</v>
      </c>
      <c r="B42" s="1">
        <v>43900.183888888889</v>
      </c>
      <c r="C42">
        <v>0</v>
      </c>
      <c r="D42">
        <v>100</v>
      </c>
      <c r="E42">
        <v>3222</v>
      </c>
      <c r="F42">
        <v>1</v>
      </c>
      <c r="G42" s="1">
        <v>43900.183898333336</v>
      </c>
      <c r="H42" s="2" t="s">
        <v>196</v>
      </c>
      <c r="I42" s="2" t="s">
        <v>90</v>
      </c>
      <c r="J42" s="2" t="s">
        <v>91</v>
      </c>
      <c r="K42" s="2" t="s">
        <v>197</v>
      </c>
      <c r="L42">
        <v>2</v>
      </c>
      <c r="M42">
        <v>1</v>
      </c>
      <c r="N42" s="2" t="s">
        <v>93</v>
      </c>
      <c r="O42">
        <v>2</v>
      </c>
      <c r="P42" s="2" t="s">
        <v>94</v>
      </c>
      <c r="Q42">
        <v>7</v>
      </c>
      <c r="R42">
        <v>3</v>
      </c>
      <c r="S42">
        <v>0</v>
      </c>
      <c r="T42">
        <v>0</v>
      </c>
      <c r="U42">
        <v>318.048</v>
      </c>
      <c r="V42">
        <v>0</v>
      </c>
      <c r="W42">
        <v>1</v>
      </c>
      <c r="X42">
        <v>2</v>
      </c>
      <c r="Y42">
        <v>2</v>
      </c>
      <c r="Z42">
        <v>1</v>
      </c>
      <c r="AA42">
        <v>1</v>
      </c>
      <c r="AB42">
        <v>1</v>
      </c>
      <c r="AC42">
        <v>1</v>
      </c>
      <c r="AD42">
        <v>1</v>
      </c>
      <c r="AE42">
        <v>2</v>
      </c>
      <c r="AF42">
        <v>2</v>
      </c>
      <c r="AG42">
        <v>2</v>
      </c>
      <c r="AH42">
        <v>2</v>
      </c>
      <c r="AI42">
        <v>1</v>
      </c>
      <c r="AJ42">
        <v>2</v>
      </c>
      <c r="AK42">
        <v>2</v>
      </c>
      <c r="AL42" s="2" t="s">
        <v>94</v>
      </c>
      <c r="AM42" s="2" t="s">
        <v>94</v>
      </c>
      <c r="AN42" s="2" t="s">
        <v>94</v>
      </c>
      <c r="AO42" s="2" t="s">
        <v>109</v>
      </c>
      <c r="AP42">
        <v>1</v>
      </c>
      <c r="AQ42">
        <v>8</v>
      </c>
      <c r="AR42">
        <v>3</v>
      </c>
      <c r="AS42">
        <v>1</v>
      </c>
      <c r="AT42">
        <v>6</v>
      </c>
      <c r="AU42">
        <v>7</v>
      </c>
    </row>
    <row r="43" spans="1:47" ht="16" x14ac:dyDescent="0.2">
      <c r="A43" s="1">
        <v>43900.184756944444</v>
      </c>
      <c r="B43" s="1">
        <v>43900.287986111114</v>
      </c>
      <c r="C43">
        <v>0</v>
      </c>
      <c r="D43">
        <v>100</v>
      </c>
      <c r="E43">
        <v>8918</v>
      </c>
      <c r="F43">
        <v>1</v>
      </c>
      <c r="G43" s="1">
        <v>43900.287995185186</v>
      </c>
      <c r="H43" s="2" t="s">
        <v>198</v>
      </c>
      <c r="I43" s="2" t="s">
        <v>90</v>
      </c>
      <c r="J43" s="2" t="s">
        <v>91</v>
      </c>
      <c r="K43" s="2" t="s">
        <v>199</v>
      </c>
      <c r="L43">
        <v>2</v>
      </c>
      <c r="M43">
        <v>1</v>
      </c>
      <c r="N43" s="2" t="s">
        <v>93</v>
      </c>
      <c r="O43">
        <v>2</v>
      </c>
      <c r="P43" s="2" t="s">
        <v>94</v>
      </c>
      <c r="Q43">
        <v>5</v>
      </c>
      <c r="R43">
        <v>6</v>
      </c>
      <c r="S43">
        <v>252.90299999999999</v>
      </c>
      <c r="T43">
        <v>252.90299999999999</v>
      </c>
      <c r="U43">
        <v>315.56</v>
      </c>
      <c r="V43">
        <v>1</v>
      </c>
      <c r="W43">
        <v>1</v>
      </c>
      <c r="X43">
        <v>2</v>
      </c>
      <c r="Y43">
        <v>1</v>
      </c>
      <c r="Z43">
        <v>1</v>
      </c>
      <c r="AA43">
        <v>2</v>
      </c>
      <c r="AB43">
        <v>2</v>
      </c>
      <c r="AC43">
        <v>2</v>
      </c>
      <c r="AD43">
        <v>2</v>
      </c>
      <c r="AE43">
        <v>1</v>
      </c>
      <c r="AF43">
        <v>1</v>
      </c>
      <c r="AG43">
        <v>1</v>
      </c>
      <c r="AH43">
        <v>1</v>
      </c>
      <c r="AI43">
        <v>2</v>
      </c>
      <c r="AJ43">
        <v>1</v>
      </c>
      <c r="AK43">
        <v>1</v>
      </c>
      <c r="AL43" s="2" t="s">
        <v>94</v>
      </c>
      <c r="AM43" s="2" t="s">
        <v>94</v>
      </c>
      <c r="AN43" s="2" t="s">
        <v>94</v>
      </c>
      <c r="AO43" s="2" t="s">
        <v>109</v>
      </c>
      <c r="AP43">
        <v>1</v>
      </c>
      <c r="AQ43">
        <v>7</v>
      </c>
      <c r="AR43">
        <v>3</v>
      </c>
      <c r="AS43">
        <v>-1</v>
      </c>
      <c r="AT43">
        <v>7</v>
      </c>
      <c r="AU43">
        <v>6</v>
      </c>
    </row>
    <row r="44" spans="1:47" ht="16" x14ac:dyDescent="0.2">
      <c r="A44" s="1">
        <v>43900.290613425925</v>
      </c>
      <c r="B44" s="1">
        <v>43901.200289351851</v>
      </c>
      <c r="C44">
        <v>0</v>
      </c>
      <c r="D44">
        <v>100</v>
      </c>
      <c r="E44">
        <v>78596</v>
      </c>
      <c r="F44">
        <v>1</v>
      </c>
      <c r="G44" s="1">
        <v>43901.200304039354</v>
      </c>
      <c r="H44" s="2" t="s">
        <v>200</v>
      </c>
      <c r="I44" s="2" t="s">
        <v>90</v>
      </c>
      <c r="J44" s="2" t="s">
        <v>91</v>
      </c>
      <c r="K44" s="2" t="s">
        <v>201</v>
      </c>
      <c r="L44">
        <v>1</v>
      </c>
      <c r="M44">
        <v>1</v>
      </c>
      <c r="N44" s="2" t="s">
        <v>93</v>
      </c>
      <c r="O44">
        <v>2</v>
      </c>
      <c r="P44" s="2" t="s">
        <v>94</v>
      </c>
      <c r="Q44">
        <v>9</v>
      </c>
      <c r="R44">
        <v>7</v>
      </c>
      <c r="S44">
        <v>333.40499999999997</v>
      </c>
      <c r="T44">
        <v>333.40499999999997</v>
      </c>
      <c r="U44">
        <v>333.78199999999998</v>
      </c>
      <c r="V44">
        <v>1</v>
      </c>
      <c r="W44">
        <v>1</v>
      </c>
      <c r="X44">
        <v>2</v>
      </c>
      <c r="Y44">
        <v>2</v>
      </c>
      <c r="Z44">
        <v>1</v>
      </c>
      <c r="AA44">
        <v>1</v>
      </c>
      <c r="AB44">
        <v>1</v>
      </c>
      <c r="AC44">
        <v>2</v>
      </c>
      <c r="AD44">
        <v>2</v>
      </c>
      <c r="AE44">
        <v>1</v>
      </c>
      <c r="AF44">
        <v>1</v>
      </c>
      <c r="AG44">
        <v>1</v>
      </c>
      <c r="AH44">
        <v>2</v>
      </c>
      <c r="AI44">
        <v>1</v>
      </c>
      <c r="AJ44">
        <v>2</v>
      </c>
      <c r="AK44">
        <v>1</v>
      </c>
      <c r="AL44">
        <v>1</v>
      </c>
      <c r="AM44">
        <v>3</v>
      </c>
      <c r="AN44">
        <v>6</v>
      </c>
      <c r="AO44" s="2" t="s">
        <v>109</v>
      </c>
      <c r="AP44" s="2" t="s">
        <v>94</v>
      </c>
      <c r="AQ44" s="2" t="s">
        <v>94</v>
      </c>
      <c r="AR44" s="2" t="s">
        <v>94</v>
      </c>
      <c r="AS44">
        <v>-1</v>
      </c>
      <c r="AT44">
        <v>7</v>
      </c>
      <c r="AU44">
        <v>6</v>
      </c>
    </row>
    <row r="45" spans="1:47" ht="16" x14ac:dyDescent="0.2">
      <c r="A45" s="1">
        <v>43901.200891203705</v>
      </c>
      <c r="B45" s="1">
        <v>43901.23605324074</v>
      </c>
      <c r="C45">
        <v>0</v>
      </c>
      <c r="D45">
        <v>100</v>
      </c>
      <c r="E45">
        <v>3038</v>
      </c>
      <c r="F45">
        <v>1</v>
      </c>
      <c r="G45" s="1">
        <v>43901.236061747688</v>
      </c>
      <c r="H45" s="2" t="s">
        <v>202</v>
      </c>
      <c r="I45" s="2" t="s">
        <v>90</v>
      </c>
      <c r="J45" s="2" t="s">
        <v>91</v>
      </c>
      <c r="K45" s="2" t="s">
        <v>203</v>
      </c>
      <c r="L45">
        <v>1</v>
      </c>
      <c r="M45">
        <v>1</v>
      </c>
      <c r="N45" s="2" t="s">
        <v>104</v>
      </c>
      <c r="O45">
        <v>1</v>
      </c>
      <c r="P45" s="2" t="s">
        <v>94</v>
      </c>
      <c r="Q45">
        <v>4</v>
      </c>
      <c r="R45">
        <v>6</v>
      </c>
      <c r="S45">
        <v>0</v>
      </c>
      <c r="T45">
        <v>0</v>
      </c>
      <c r="U45">
        <v>329.339</v>
      </c>
      <c r="V45">
        <v>0</v>
      </c>
      <c r="W45">
        <v>1</v>
      </c>
      <c r="X45">
        <v>2</v>
      </c>
      <c r="Y45">
        <v>2</v>
      </c>
      <c r="Z45">
        <v>2</v>
      </c>
      <c r="AA45">
        <v>1</v>
      </c>
      <c r="AB45">
        <v>1</v>
      </c>
      <c r="AC45" s="2" t="s">
        <v>94</v>
      </c>
      <c r="AD45">
        <v>1</v>
      </c>
      <c r="AE45">
        <v>2</v>
      </c>
      <c r="AF45">
        <v>2</v>
      </c>
      <c r="AG45">
        <v>1</v>
      </c>
      <c r="AH45">
        <v>2</v>
      </c>
      <c r="AI45">
        <v>1</v>
      </c>
      <c r="AJ45">
        <v>2</v>
      </c>
      <c r="AK45">
        <v>2</v>
      </c>
      <c r="AL45">
        <v>1</v>
      </c>
      <c r="AM45">
        <v>2</v>
      </c>
      <c r="AN45">
        <v>8</v>
      </c>
      <c r="AO45" s="2" t="s">
        <v>109</v>
      </c>
      <c r="AP45" s="2" t="s">
        <v>94</v>
      </c>
      <c r="AQ45" s="2" t="s">
        <v>94</v>
      </c>
      <c r="AR45" s="2" t="s">
        <v>94</v>
      </c>
      <c r="AS45">
        <v>2</v>
      </c>
      <c r="AT45">
        <v>5</v>
      </c>
      <c r="AU45">
        <v>7</v>
      </c>
    </row>
    <row r="46" spans="1:47" ht="16" x14ac:dyDescent="0.2">
      <c r="A46" s="1">
        <v>43901.239618055559</v>
      </c>
      <c r="B46" s="1">
        <v>43901.250196759262</v>
      </c>
      <c r="C46">
        <v>0</v>
      </c>
      <c r="D46">
        <v>100</v>
      </c>
      <c r="E46">
        <v>913</v>
      </c>
      <c r="F46">
        <v>1</v>
      </c>
      <c r="G46" s="1">
        <v>43901.250203935182</v>
      </c>
      <c r="H46" s="2" t="s">
        <v>204</v>
      </c>
      <c r="I46" s="2" t="s">
        <v>90</v>
      </c>
      <c r="J46" s="2" t="s">
        <v>91</v>
      </c>
      <c r="K46" s="2" t="s">
        <v>205</v>
      </c>
      <c r="L46">
        <v>2</v>
      </c>
      <c r="M46">
        <v>1</v>
      </c>
      <c r="N46" s="2" t="s">
        <v>143</v>
      </c>
      <c r="O46">
        <v>2</v>
      </c>
      <c r="P46" s="2" t="s">
        <v>94</v>
      </c>
      <c r="Q46">
        <v>2</v>
      </c>
      <c r="R46">
        <v>3</v>
      </c>
      <c r="S46">
        <v>0</v>
      </c>
      <c r="T46">
        <v>0</v>
      </c>
      <c r="U46">
        <v>374.66699999999997</v>
      </c>
      <c r="V46">
        <v>0</v>
      </c>
      <c r="W46">
        <v>1</v>
      </c>
      <c r="X46">
        <v>2</v>
      </c>
      <c r="Y46">
        <v>2</v>
      </c>
      <c r="Z46">
        <v>1</v>
      </c>
      <c r="AA46">
        <v>1</v>
      </c>
      <c r="AB46">
        <v>1</v>
      </c>
      <c r="AC46">
        <v>1</v>
      </c>
      <c r="AD46">
        <v>2</v>
      </c>
      <c r="AE46">
        <v>2</v>
      </c>
      <c r="AF46">
        <v>1</v>
      </c>
      <c r="AG46">
        <v>1</v>
      </c>
      <c r="AH46">
        <v>2</v>
      </c>
      <c r="AI46">
        <v>2</v>
      </c>
      <c r="AJ46">
        <v>1</v>
      </c>
      <c r="AK46">
        <v>1</v>
      </c>
      <c r="AL46" s="2" t="s">
        <v>94</v>
      </c>
      <c r="AM46" s="2" t="s">
        <v>94</v>
      </c>
      <c r="AN46" s="2" t="s">
        <v>94</v>
      </c>
      <c r="AO46" s="2" t="s">
        <v>101</v>
      </c>
      <c r="AP46">
        <v>2</v>
      </c>
      <c r="AQ46">
        <v>3</v>
      </c>
      <c r="AR46">
        <v>7</v>
      </c>
      <c r="AS46">
        <v>-1</v>
      </c>
      <c r="AT46">
        <v>7</v>
      </c>
      <c r="AU46">
        <v>6</v>
      </c>
    </row>
    <row r="47" spans="1:47" ht="16" x14ac:dyDescent="0.2">
      <c r="A47" s="1">
        <v>43901.352673611109</v>
      </c>
      <c r="B47" s="1">
        <v>43901.359560185185</v>
      </c>
      <c r="C47">
        <v>0</v>
      </c>
      <c r="D47">
        <v>100</v>
      </c>
      <c r="E47">
        <v>595</v>
      </c>
      <c r="F47">
        <v>1</v>
      </c>
      <c r="G47" s="1">
        <v>43901.359575289353</v>
      </c>
      <c r="H47" s="2" t="s">
        <v>206</v>
      </c>
      <c r="I47" s="2" t="s">
        <v>90</v>
      </c>
      <c r="J47" s="2" t="s">
        <v>91</v>
      </c>
      <c r="K47" s="2" t="s">
        <v>207</v>
      </c>
      <c r="L47">
        <v>2</v>
      </c>
      <c r="M47">
        <v>1</v>
      </c>
      <c r="N47" s="2" t="s">
        <v>100</v>
      </c>
      <c r="O47">
        <v>2</v>
      </c>
      <c r="P47" s="2" t="s">
        <v>94</v>
      </c>
      <c r="Q47">
        <v>3</v>
      </c>
      <c r="R47">
        <v>3</v>
      </c>
      <c r="S47">
        <v>241.941</v>
      </c>
      <c r="T47">
        <v>275.74</v>
      </c>
      <c r="U47">
        <v>301.39800000000002</v>
      </c>
      <c r="V47">
        <v>10</v>
      </c>
      <c r="W47">
        <v>1</v>
      </c>
      <c r="X47">
        <v>2</v>
      </c>
      <c r="Y47">
        <v>2</v>
      </c>
      <c r="Z47">
        <v>2</v>
      </c>
      <c r="AA47">
        <v>1</v>
      </c>
      <c r="AB47">
        <v>1</v>
      </c>
      <c r="AC47">
        <v>1</v>
      </c>
      <c r="AD47">
        <v>1</v>
      </c>
      <c r="AE47">
        <v>2</v>
      </c>
      <c r="AF47">
        <v>2</v>
      </c>
      <c r="AG47">
        <v>2</v>
      </c>
      <c r="AH47">
        <v>1</v>
      </c>
      <c r="AI47">
        <v>1</v>
      </c>
      <c r="AJ47">
        <v>1</v>
      </c>
      <c r="AK47">
        <v>1</v>
      </c>
      <c r="AL47" s="2" t="s">
        <v>94</v>
      </c>
      <c r="AM47" s="2" t="s">
        <v>94</v>
      </c>
      <c r="AN47" s="2" t="s">
        <v>94</v>
      </c>
      <c r="AO47" s="2" t="s">
        <v>94</v>
      </c>
      <c r="AP47">
        <v>2</v>
      </c>
      <c r="AQ47">
        <v>7</v>
      </c>
      <c r="AR47">
        <v>7</v>
      </c>
      <c r="AS47">
        <v>-1</v>
      </c>
      <c r="AT47">
        <v>7</v>
      </c>
      <c r="AU47">
        <v>6</v>
      </c>
    </row>
    <row r="48" spans="1:47" ht="16" x14ac:dyDescent="0.2">
      <c r="A48" s="1">
        <v>43902.231076388889</v>
      </c>
      <c r="B48" s="1">
        <v>43902.238171296296</v>
      </c>
      <c r="C48">
        <v>0</v>
      </c>
      <c r="D48">
        <v>100</v>
      </c>
      <c r="E48">
        <v>612</v>
      </c>
      <c r="F48">
        <v>1</v>
      </c>
      <c r="G48" s="1">
        <v>43902.238182962959</v>
      </c>
      <c r="H48" s="2" t="s">
        <v>208</v>
      </c>
      <c r="I48" s="2" t="s">
        <v>90</v>
      </c>
      <c r="J48" s="2" t="s">
        <v>91</v>
      </c>
      <c r="K48" s="2" t="s">
        <v>209</v>
      </c>
      <c r="L48">
        <v>2</v>
      </c>
      <c r="M48">
        <v>1</v>
      </c>
      <c r="N48" s="2" t="s">
        <v>93</v>
      </c>
      <c r="O48">
        <v>2</v>
      </c>
      <c r="P48" s="2" t="s">
        <v>94</v>
      </c>
      <c r="Q48">
        <v>8</v>
      </c>
      <c r="R48">
        <v>5</v>
      </c>
      <c r="S48">
        <v>0</v>
      </c>
      <c r="T48">
        <v>0</v>
      </c>
      <c r="U48">
        <v>331.34199999999998</v>
      </c>
      <c r="V48">
        <v>0</v>
      </c>
      <c r="W48">
        <v>1</v>
      </c>
      <c r="X48">
        <v>2</v>
      </c>
      <c r="Y48">
        <v>1</v>
      </c>
      <c r="Z48">
        <v>1</v>
      </c>
      <c r="AA48">
        <v>2</v>
      </c>
      <c r="AB48">
        <v>1</v>
      </c>
      <c r="AC48">
        <v>2</v>
      </c>
      <c r="AD48">
        <v>1</v>
      </c>
      <c r="AE48">
        <v>1</v>
      </c>
      <c r="AF48">
        <v>1</v>
      </c>
      <c r="AG48">
        <v>1</v>
      </c>
      <c r="AH48">
        <v>2</v>
      </c>
      <c r="AI48">
        <v>2</v>
      </c>
      <c r="AJ48">
        <v>1</v>
      </c>
      <c r="AK48">
        <v>1</v>
      </c>
      <c r="AL48" s="2" t="s">
        <v>94</v>
      </c>
      <c r="AM48" s="2" t="s">
        <v>94</v>
      </c>
      <c r="AN48" s="2" t="s">
        <v>94</v>
      </c>
      <c r="AO48" s="2" t="s">
        <v>109</v>
      </c>
      <c r="AP48">
        <v>1</v>
      </c>
      <c r="AQ48">
        <v>5</v>
      </c>
      <c r="AR48">
        <v>5</v>
      </c>
      <c r="AS48">
        <v>-3</v>
      </c>
      <c r="AT48">
        <v>8</v>
      </c>
      <c r="AU48">
        <v>5</v>
      </c>
    </row>
    <row r="49" spans="1:47" ht="16" x14ac:dyDescent="0.2">
      <c r="A49" s="1">
        <v>43906.267152777778</v>
      </c>
      <c r="B49" s="1">
        <v>43906.274398148147</v>
      </c>
      <c r="C49">
        <v>0</v>
      </c>
      <c r="D49">
        <v>100</v>
      </c>
      <c r="E49">
        <v>626</v>
      </c>
      <c r="F49">
        <v>1</v>
      </c>
      <c r="G49" s="1">
        <v>43906.274403356481</v>
      </c>
      <c r="H49" s="2" t="s">
        <v>210</v>
      </c>
      <c r="I49" s="2" t="s">
        <v>90</v>
      </c>
      <c r="J49" s="2" t="s">
        <v>91</v>
      </c>
      <c r="K49" s="2" t="s">
        <v>211</v>
      </c>
      <c r="L49">
        <v>1</v>
      </c>
      <c r="M49">
        <v>1</v>
      </c>
      <c r="N49" s="2" t="s">
        <v>100</v>
      </c>
      <c r="O49">
        <v>2</v>
      </c>
      <c r="P49" s="2" t="s">
        <v>94</v>
      </c>
      <c r="Q49">
        <v>5</v>
      </c>
      <c r="R49">
        <v>5</v>
      </c>
      <c r="S49">
        <v>0</v>
      </c>
      <c r="T49">
        <v>0</v>
      </c>
      <c r="U49">
        <v>320.68099999999998</v>
      </c>
      <c r="V49">
        <v>0</v>
      </c>
      <c r="W49">
        <v>1</v>
      </c>
      <c r="X49">
        <v>2</v>
      </c>
      <c r="Y49">
        <v>1</v>
      </c>
      <c r="Z49">
        <v>1</v>
      </c>
      <c r="AA49">
        <v>2</v>
      </c>
      <c r="AB49">
        <v>1</v>
      </c>
      <c r="AC49">
        <v>1</v>
      </c>
      <c r="AD49">
        <v>2</v>
      </c>
      <c r="AE49">
        <v>1</v>
      </c>
      <c r="AF49">
        <v>1</v>
      </c>
      <c r="AG49">
        <v>1</v>
      </c>
      <c r="AH49">
        <v>1</v>
      </c>
      <c r="AI49">
        <v>2</v>
      </c>
      <c r="AJ49">
        <v>1</v>
      </c>
      <c r="AK49">
        <v>1</v>
      </c>
      <c r="AL49">
        <v>1</v>
      </c>
      <c r="AM49">
        <v>6</v>
      </c>
      <c r="AN49">
        <v>4</v>
      </c>
      <c r="AO49" s="2" t="s">
        <v>94</v>
      </c>
      <c r="AP49" s="2" t="s">
        <v>94</v>
      </c>
      <c r="AQ49" s="2" t="s">
        <v>94</v>
      </c>
      <c r="AR49" s="2" t="s">
        <v>94</v>
      </c>
      <c r="AS49">
        <v>-5</v>
      </c>
      <c r="AT49">
        <v>9</v>
      </c>
      <c r="AU49">
        <v>4</v>
      </c>
    </row>
    <row r="50" spans="1:47" ht="16" x14ac:dyDescent="0.2">
      <c r="A50" s="1">
        <v>43906.37572916667</v>
      </c>
      <c r="B50" s="1">
        <v>43906.383680555555</v>
      </c>
      <c r="C50">
        <v>0</v>
      </c>
      <c r="D50">
        <v>100</v>
      </c>
      <c r="E50">
        <v>686</v>
      </c>
      <c r="F50">
        <v>1</v>
      </c>
      <c r="G50" s="1">
        <v>43906.383689918985</v>
      </c>
      <c r="H50" s="2" t="s">
        <v>212</v>
      </c>
      <c r="I50" s="2" t="s">
        <v>90</v>
      </c>
      <c r="J50" s="2" t="s">
        <v>91</v>
      </c>
      <c r="K50" s="2" t="s">
        <v>213</v>
      </c>
      <c r="L50">
        <v>1</v>
      </c>
      <c r="M50">
        <v>1</v>
      </c>
      <c r="N50" s="2" t="s">
        <v>146</v>
      </c>
      <c r="O50">
        <v>1</v>
      </c>
      <c r="P50" s="2" t="s">
        <v>94</v>
      </c>
      <c r="Q50">
        <v>7</v>
      </c>
      <c r="R50">
        <v>2</v>
      </c>
      <c r="S50">
        <v>0</v>
      </c>
      <c r="T50">
        <v>0</v>
      </c>
      <c r="U50">
        <v>396.53</v>
      </c>
      <c r="V50">
        <v>0</v>
      </c>
      <c r="W50">
        <v>1</v>
      </c>
      <c r="X50">
        <v>2</v>
      </c>
      <c r="Y50">
        <v>2</v>
      </c>
      <c r="Z50">
        <v>2</v>
      </c>
      <c r="AA50">
        <v>1</v>
      </c>
      <c r="AB50">
        <v>2</v>
      </c>
      <c r="AC50">
        <v>2</v>
      </c>
      <c r="AD50">
        <v>2</v>
      </c>
      <c r="AE50">
        <v>2</v>
      </c>
      <c r="AF50">
        <v>2</v>
      </c>
      <c r="AG50">
        <v>2</v>
      </c>
      <c r="AH50">
        <v>2</v>
      </c>
      <c r="AI50">
        <v>1</v>
      </c>
      <c r="AJ50">
        <v>1</v>
      </c>
      <c r="AK50">
        <v>2</v>
      </c>
      <c r="AL50">
        <v>2</v>
      </c>
      <c r="AM50">
        <v>6</v>
      </c>
      <c r="AN50">
        <v>7</v>
      </c>
      <c r="AO50" s="2" t="s">
        <v>109</v>
      </c>
      <c r="AP50" s="2" t="s">
        <v>94</v>
      </c>
      <c r="AQ50" s="2" t="s">
        <v>94</v>
      </c>
      <c r="AR50" s="2" t="s">
        <v>94</v>
      </c>
      <c r="AS50">
        <v>7</v>
      </c>
      <c r="AT50">
        <v>3</v>
      </c>
      <c r="AU50">
        <v>10</v>
      </c>
    </row>
    <row r="51" spans="1:47" ht="16" x14ac:dyDescent="0.2">
      <c r="A51" s="1">
        <v>43907.136840277781</v>
      </c>
      <c r="B51" s="1">
        <v>43907.143819444442</v>
      </c>
      <c r="C51">
        <v>0</v>
      </c>
      <c r="D51">
        <v>100</v>
      </c>
      <c r="E51">
        <v>603</v>
      </c>
      <c r="F51">
        <v>1</v>
      </c>
      <c r="G51" s="1">
        <v>43907.14383241898</v>
      </c>
      <c r="H51" s="2" t="s">
        <v>214</v>
      </c>
      <c r="I51" s="2" t="s">
        <v>90</v>
      </c>
      <c r="J51" s="2" t="s">
        <v>91</v>
      </c>
      <c r="K51" s="2" t="s">
        <v>215</v>
      </c>
      <c r="L51">
        <v>2</v>
      </c>
      <c r="M51">
        <v>1</v>
      </c>
      <c r="N51" s="2" t="s">
        <v>97</v>
      </c>
      <c r="O51">
        <v>1</v>
      </c>
      <c r="P51" s="2" t="s">
        <v>94</v>
      </c>
      <c r="Q51">
        <v>8</v>
      </c>
      <c r="R51">
        <v>2</v>
      </c>
      <c r="S51">
        <v>303.95</v>
      </c>
      <c r="T51">
        <v>303.95</v>
      </c>
      <c r="U51">
        <v>305.87799999999999</v>
      </c>
      <c r="V51">
        <v>1</v>
      </c>
      <c r="W51">
        <v>1</v>
      </c>
      <c r="X51">
        <v>2</v>
      </c>
      <c r="Y51">
        <v>1</v>
      </c>
      <c r="Z51">
        <v>2</v>
      </c>
      <c r="AA51">
        <v>1</v>
      </c>
      <c r="AB51">
        <v>1</v>
      </c>
      <c r="AC51">
        <v>1</v>
      </c>
      <c r="AD51">
        <v>2</v>
      </c>
      <c r="AE51">
        <v>2</v>
      </c>
      <c r="AF51">
        <v>2</v>
      </c>
      <c r="AG51">
        <v>2</v>
      </c>
      <c r="AH51">
        <v>1</v>
      </c>
      <c r="AI51">
        <v>1</v>
      </c>
      <c r="AJ51">
        <v>1</v>
      </c>
      <c r="AK51">
        <v>1</v>
      </c>
      <c r="AL51" s="2" t="s">
        <v>94</v>
      </c>
      <c r="AM51" s="2" t="s">
        <v>94</v>
      </c>
      <c r="AN51" s="2" t="s">
        <v>94</v>
      </c>
      <c r="AO51" s="2" t="s">
        <v>216</v>
      </c>
      <c r="AP51">
        <v>2</v>
      </c>
      <c r="AQ51">
        <v>9</v>
      </c>
      <c r="AR51">
        <v>7</v>
      </c>
      <c r="AS51">
        <v>-1</v>
      </c>
      <c r="AT51">
        <v>7</v>
      </c>
      <c r="AU51">
        <v>6</v>
      </c>
    </row>
    <row r="52" spans="1:47" ht="16" x14ac:dyDescent="0.2">
      <c r="A52" s="1">
        <v>43907.417222222219</v>
      </c>
      <c r="B52" s="1">
        <v>43907.427569444444</v>
      </c>
      <c r="C52">
        <v>0</v>
      </c>
      <c r="D52">
        <v>100</v>
      </c>
      <c r="E52">
        <v>894</v>
      </c>
      <c r="F52">
        <v>1</v>
      </c>
      <c r="G52" s="1">
        <v>43907.427582893521</v>
      </c>
      <c r="H52" s="2" t="s">
        <v>217</v>
      </c>
      <c r="I52" s="2" t="s">
        <v>90</v>
      </c>
      <c r="J52" s="2" t="s">
        <v>91</v>
      </c>
      <c r="K52" s="2" t="s">
        <v>218</v>
      </c>
      <c r="L52">
        <v>1</v>
      </c>
      <c r="M52">
        <v>1</v>
      </c>
      <c r="N52" s="2" t="s">
        <v>100</v>
      </c>
      <c r="O52">
        <v>2</v>
      </c>
      <c r="P52" s="2" t="s">
        <v>94</v>
      </c>
      <c r="Q52">
        <v>9</v>
      </c>
      <c r="R52">
        <v>6</v>
      </c>
      <c r="S52">
        <v>234.245</v>
      </c>
      <c r="T52">
        <v>234.756</v>
      </c>
      <c r="U52">
        <v>342.971</v>
      </c>
      <c r="V52">
        <v>2</v>
      </c>
      <c r="W52">
        <v>1</v>
      </c>
      <c r="X52">
        <v>2</v>
      </c>
      <c r="Y52">
        <v>2</v>
      </c>
      <c r="Z52">
        <v>1</v>
      </c>
      <c r="AA52">
        <v>1</v>
      </c>
      <c r="AB52">
        <v>1</v>
      </c>
      <c r="AC52">
        <v>1</v>
      </c>
      <c r="AD52">
        <v>2</v>
      </c>
      <c r="AE52">
        <v>2</v>
      </c>
      <c r="AF52">
        <v>1</v>
      </c>
      <c r="AG52">
        <v>1</v>
      </c>
      <c r="AH52">
        <v>2</v>
      </c>
      <c r="AI52">
        <v>2</v>
      </c>
      <c r="AJ52">
        <v>2</v>
      </c>
      <c r="AK52">
        <v>2</v>
      </c>
      <c r="AL52">
        <v>2</v>
      </c>
      <c r="AM52">
        <v>7</v>
      </c>
      <c r="AN52">
        <v>6</v>
      </c>
      <c r="AO52" s="2" t="s">
        <v>94</v>
      </c>
      <c r="AP52" s="2" t="s">
        <v>94</v>
      </c>
      <c r="AQ52" s="2" t="s">
        <v>94</v>
      </c>
      <c r="AR52" s="2" t="s">
        <v>94</v>
      </c>
      <c r="AS52">
        <v>1</v>
      </c>
      <c r="AT52">
        <v>6</v>
      </c>
      <c r="AU52">
        <v>7</v>
      </c>
    </row>
    <row r="53" spans="1:47" ht="16" x14ac:dyDescent="0.2">
      <c r="A53" s="1">
        <v>43907.416967592595</v>
      </c>
      <c r="B53" s="1">
        <v>43907.427685185183</v>
      </c>
      <c r="C53">
        <v>0</v>
      </c>
      <c r="D53">
        <v>100</v>
      </c>
      <c r="E53">
        <v>926</v>
      </c>
      <c r="F53">
        <v>1</v>
      </c>
      <c r="G53" s="1">
        <v>43907.427693275466</v>
      </c>
      <c r="H53" s="2" t="s">
        <v>219</v>
      </c>
      <c r="I53" s="2" t="s">
        <v>90</v>
      </c>
      <c r="J53" s="2" t="s">
        <v>91</v>
      </c>
      <c r="K53" s="2" t="s">
        <v>220</v>
      </c>
      <c r="L53">
        <v>1</v>
      </c>
      <c r="M53">
        <v>1</v>
      </c>
      <c r="N53" s="2" t="s">
        <v>146</v>
      </c>
      <c r="O53">
        <v>2</v>
      </c>
      <c r="P53" s="2" t="s">
        <v>94</v>
      </c>
      <c r="Q53">
        <v>8</v>
      </c>
      <c r="R53">
        <v>4</v>
      </c>
      <c r="S53">
        <v>289.06200000000001</v>
      </c>
      <c r="T53">
        <v>289.06200000000001</v>
      </c>
      <c r="U53">
        <v>305.35500000000002</v>
      </c>
      <c r="V53">
        <v>1</v>
      </c>
      <c r="W53">
        <v>1</v>
      </c>
      <c r="X53">
        <v>2</v>
      </c>
      <c r="Y53">
        <v>1</v>
      </c>
      <c r="Z53">
        <v>1</v>
      </c>
      <c r="AA53">
        <v>2</v>
      </c>
      <c r="AB53">
        <v>2</v>
      </c>
      <c r="AC53">
        <v>2</v>
      </c>
      <c r="AD53">
        <v>2</v>
      </c>
      <c r="AE53">
        <v>1</v>
      </c>
      <c r="AF53">
        <v>2</v>
      </c>
      <c r="AG53">
        <v>2</v>
      </c>
      <c r="AH53">
        <v>2</v>
      </c>
      <c r="AI53">
        <v>1</v>
      </c>
      <c r="AJ53">
        <v>1</v>
      </c>
      <c r="AK53">
        <v>1</v>
      </c>
      <c r="AL53">
        <v>1</v>
      </c>
      <c r="AM53">
        <v>6</v>
      </c>
      <c r="AN53">
        <v>7</v>
      </c>
      <c r="AO53" s="2" t="s">
        <v>221</v>
      </c>
      <c r="AP53" s="2" t="s">
        <v>94</v>
      </c>
      <c r="AQ53" s="2" t="s">
        <v>94</v>
      </c>
      <c r="AR53" s="2" t="s">
        <v>94</v>
      </c>
      <c r="AS53">
        <v>3</v>
      </c>
      <c r="AT53">
        <v>5</v>
      </c>
      <c r="AU53">
        <v>8</v>
      </c>
    </row>
  </sheetData>
  <autoFilter ref="A2:AU32"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CDD92-8CA7-0C4F-9884-4ACE706289DF}">
  <dimension ref="A1:R201"/>
  <sheetViews>
    <sheetView topLeftCell="A12" workbookViewId="0">
      <selection activeCell="M2" sqref="M2"/>
    </sheetView>
  </sheetViews>
  <sheetFormatPr baseColWidth="10" defaultRowHeight="15" x14ac:dyDescent="0.2"/>
  <cols>
    <col min="2" max="2" width="12.33203125" bestFit="1" customWidth="1"/>
    <col min="4" max="4" width="15" bestFit="1" customWidth="1"/>
    <col min="9" max="9" width="11.5" bestFit="1" customWidth="1"/>
    <col min="10" max="10" width="16.83203125" bestFit="1" customWidth="1"/>
    <col min="11" max="11" width="18.5" bestFit="1" customWidth="1"/>
    <col min="12" max="12" width="22.83203125" bestFit="1" customWidth="1"/>
    <col min="14" max="14" width="17.33203125" bestFit="1" customWidth="1"/>
    <col min="15" max="15" width="16.6640625" bestFit="1" customWidth="1"/>
    <col min="16" max="16" width="12.1640625" bestFit="1" customWidth="1"/>
  </cols>
  <sheetData>
    <row r="1" spans="1:18" x14ac:dyDescent="0.2">
      <c r="A1" t="s">
        <v>159</v>
      </c>
      <c r="B1" t="s">
        <v>55</v>
      </c>
      <c r="C1" t="s">
        <v>169</v>
      </c>
      <c r="D1" t="s">
        <v>170</v>
      </c>
      <c r="E1" t="s">
        <v>160</v>
      </c>
      <c r="F1" t="s">
        <v>161</v>
      </c>
      <c r="G1" t="s">
        <v>162</v>
      </c>
      <c r="H1" t="s">
        <v>163</v>
      </c>
      <c r="I1" t="s">
        <v>86</v>
      </c>
      <c r="J1" t="s">
        <v>164</v>
      </c>
      <c r="K1" t="s">
        <v>165</v>
      </c>
      <c r="L1" t="s">
        <v>171</v>
      </c>
      <c r="M1" t="s">
        <v>166</v>
      </c>
      <c r="N1" t="s">
        <v>167</v>
      </c>
      <c r="O1" t="s">
        <v>168</v>
      </c>
      <c r="P1" t="s">
        <v>172</v>
      </c>
      <c r="Q1" t="s">
        <v>222</v>
      </c>
      <c r="R1" t="s">
        <v>173</v>
      </c>
    </row>
    <row r="2" spans="1:18" x14ac:dyDescent="0.2">
      <c r="A2" s="4" t="str">
        <f>'Raw Data'!K3</f>
        <v>1</v>
      </c>
      <c r="B2">
        <f>'Raw Data'!L3</f>
        <v>1</v>
      </c>
      <c r="C2">
        <v>0</v>
      </c>
      <c r="D2">
        <f>IF(EXACT('Raw Data'!L3,'Raw Data'!AK3),1,0)</f>
        <v>0</v>
      </c>
      <c r="E2" s="4" t="str">
        <f>'Raw Data'!N3</f>
        <v>20</v>
      </c>
      <c r="F2">
        <f>'Raw Data'!O3</f>
        <v>2</v>
      </c>
      <c r="G2">
        <f>'Raw Data'!Q3</f>
        <v>9</v>
      </c>
      <c r="H2">
        <f>'Raw Data'!R3</f>
        <v>8</v>
      </c>
      <c r="I2">
        <f>'Raw Data'!AK3</f>
        <v>2</v>
      </c>
      <c r="J2">
        <f>IF('Raw Data'!AS3&gt;0, 2, 1)</f>
        <v>2</v>
      </c>
      <c r="K2">
        <f>IF(EXACT(I2,J2),1,0)</f>
        <v>1</v>
      </c>
      <c r="L2" s="5">
        <f>IF('Raw Data'!L3=1,'Raw Data'!AL3,'Raw Data'!AP3)</f>
        <v>1</v>
      </c>
      <c r="M2">
        <f>X87</f>
        <v>0</v>
      </c>
      <c r="N2" s="5">
        <f>IF('Raw Data'!L3=1,'Raw Data'!AM3,'Raw Data'!AQ3)</f>
        <v>8</v>
      </c>
      <c r="O2" s="5">
        <f>IF('Raw Data'!L3=1,'Raw Data'!AN3,'Raw Data'!AR3)</f>
        <v>8</v>
      </c>
      <c r="P2">
        <v>0</v>
      </c>
      <c r="Q2">
        <v>0</v>
      </c>
      <c r="R2" s="4" t="str">
        <f>'Raw Data'!AO3</f>
        <v/>
      </c>
    </row>
    <row r="3" spans="1:18" x14ac:dyDescent="0.2">
      <c r="A3" s="4" t="str">
        <f>'Raw Data'!K4</f>
        <v>3</v>
      </c>
      <c r="B3">
        <f>'Raw Data'!L4</f>
        <v>2</v>
      </c>
      <c r="C3">
        <v>0</v>
      </c>
      <c r="D3">
        <f>IF(EXACT('Raw Data'!L4,'Raw Data'!AK4),1,0)</f>
        <v>0</v>
      </c>
      <c r="E3" s="4" t="str">
        <f>'Raw Data'!N4</f>
        <v>18</v>
      </c>
      <c r="F3">
        <f>'Raw Data'!O4</f>
        <v>2</v>
      </c>
      <c r="G3">
        <f>'Raw Data'!Q4</f>
        <v>7</v>
      </c>
      <c r="H3">
        <f>'Raw Data'!R4</f>
        <v>4</v>
      </c>
      <c r="I3">
        <f>'Raw Data'!AK4</f>
        <v>1</v>
      </c>
      <c r="J3">
        <f>IF('Raw Data'!AS4&gt;0, 2, 1)</f>
        <v>1</v>
      </c>
      <c r="K3">
        <f t="shared" ref="K3:K52" si="0">IF(EXACT(I3,J3),1,0)</f>
        <v>1</v>
      </c>
      <c r="L3" s="5">
        <f>IF('Raw Data'!L4=1,'Raw Data'!AL4,'Raw Data'!AP4)</f>
        <v>2</v>
      </c>
      <c r="M3">
        <f t="shared" ref="M3:M52" si="1">IF(EXACT(L3,B3),1,0)</f>
        <v>1</v>
      </c>
      <c r="N3" s="5">
        <f>IF('Raw Data'!L4=1,'Raw Data'!AM4,'Raw Data'!AQ4)</f>
        <v>5</v>
      </c>
      <c r="O3" s="5">
        <f>IF('Raw Data'!L4=1,'Raw Data'!AN4,'Raw Data'!AR4)</f>
        <v>5</v>
      </c>
      <c r="P3">
        <v>0</v>
      </c>
      <c r="Q3">
        <v>0</v>
      </c>
      <c r="R3" s="4" t="str">
        <f>'Raw Data'!AO4</f>
        <v/>
      </c>
    </row>
    <row r="4" spans="1:18" x14ac:dyDescent="0.2">
      <c r="A4" s="4" t="str">
        <f>'Raw Data'!K5</f>
        <v>2</v>
      </c>
      <c r="B4">
        <f>'Raw Data'!L5</f>
        <v>1</v>
      </c>
      <c r="C4">
        <v>1</v>
      </c>
      <c r="D4">
        <f>IF(EXACT('Raw Data'!L5,'Raw Data'!AK5),1,0)</f>
        <v>0</v>
      </c>
      <c r="E4" s="4" t="str">
        <f>'Raw Data'!N5</f>
        <v>21</v>
      </c>
      <c r="F4">
        <f>'Raw Data'!O5</f>
        <v>3</v>
      </c>
      <c r="G4">
        <f>'Raw Data'!Q5</f>
        <v>7</v>
      </c>
      <c r="H4">
        <f>'Raw Data'!R5</f>
        <v>5</v>
      </c>
      <c r="I4">
        <f>'Raw Data'!AK5</f>
        <v>2</v>
      </c>
      <c r="J4">
        <f>IF('Raw Data'!AS5&gt;0, 2, 1)</f>
        <v>2</v>
      </c>
      <c r="K4">
        <f t="shared" si="0"/>
        <v>1</v>
      </c>
      <c r="L4" s="5">
        <f>IF('Raw Data'!L5=1,'Raw Data'!AL5,'Raw Data'!AP5)</f>
        <v>1</v>
      </c>
      <c r="M4">
        <f t="shared" si="1"/>
        <v>1</v>
      </c>
      <c r="N4" s="5">
        <f>IF('Raw Data'!L5=1,'Raw Data'!AM5,'Raw Data'!AQ5)</f>
        <v>6</v>
      </c>
      <c r="O4" s="5">
        <f>IF('Raw Data'!L5=1,'Raw Data'!AN5,'Raw Data'!AR5)</f>
        <v>8</v>
      </c>
      <c r="P4">
        <v>0</v>
      </c>
      <c r="Q4">
        <v>0</v>
      </c>
      <c r="R4" s="4" t="str">
        <f>'Raw Data'!AO5</f>
        <v>No</v>
      </c>
    </row>
    <row r="5" spans="1:18" x14ac:dyDescent="0.2">
      <c r="A5" s="4" t="str">
        <f>'Raw Data'!K6</f>
        <v>4</v>
      </c>
      <c r="B5">
        <f>'Raw Data'!L6</f>
        <v>2</v>
      </c>
      <c r="C5">
        <v>1</v>
      </c>
      <c r="D5">
        <f>IF(EXACT('Raw Data'!L6,'Raw Data'!AK6),1,0)</f>
        <v>1</v>
      </c>
      <c r="E5" s="4" t="str">
        <f>'Raw Data'!N6</f>
        <v>19</v>
      </c>
      <c r="F5">
        <f>'Raw Data'!O6</f>
        <v>2</v>
      </c>
      <c r="G5">
        <f>'Raw Data'!Q6</f>
        <v>5</v>
      </c>
      <c r="H5">
        <f>'Raw Data'!R6</f>
        <v>1</v>
      </c>
      <c r="I5">
        <f>'Raw Data'!AK6</f>
        <v>2</v>
      </c>
      <c r="J5">
        <f>IF('Raw Data'!AS6&gt;0, 2, 1)</f>
        <v>2</v>
      </c>
      <c r="K5">
        <f t="shared" si="0"/>
        <v>1</v>
      </c>
      <c r="L5" s="5">
        <f>IF('Raw Data'!L6=1,'Raw Data'!AL6,'Raw Data'!AP6)</f>
        <v>1</v>
      </c>
      <c r="M5">
        <f t="shared" si="1"/>
        <v>0</v>
      </c>
      <c r="N5" s="5">
        <f>IF('Raw Data'!L6=1,'Raw Data'!AM6,'Raw Data'!AQ6)</f>
        <v>3</v>
      </c>
      <c r="O5" s="5">
        <f>IF('Raw Data'!L6=1,'Raw Data'!AN6,'Raw Data'!AR6)</f>
        <v>5</v>
      </c>
      <c r="P5">
        <v>0</v>
      </c>
      <c r="Q5">
        <v>0</v>
      </c>
      <c r="R5" s="4" t="str">
        <f>'Raw Data'!AO6</f>
        <v>No</v>
      </c>
    </row>
    <row r="6" spans="1:18" x14ac:dyDescent="0.2">
      <c r="A6" s="4" t="str">
        <f>'Raw Data'!K7</f>
        <v>5</v>
      </c>
      <c r="B6">
        <f>'Raw Data'!L7</f>
        <v>1</v>
      </c>
      <c r="C6">
        <v>0</v>
      </c>
      <c r="D6">
        <f>IF(EXACT('Raw Data'!L7,'Raw Data'!AK7),1,0)</f>
        <v>0</v>
      </c>
      <c r="E6" s="4" t="str">
        <f>'Raw Data'!N7</f>
        <v>19</v>
      </c>
      <c r="F6">
        <f>'Raw Data'!O7</f>
        <v>2</v>
      </c>
      <c r="G6">
        <f>'Raw Data'!Q7</f>
        <v>9</v>
      </c>
      <c r="H6">
        <f>'Raw Data'!R7</f>
        <v>7</v>
      </c>
      <c r="I6">
        <f>'Raw Data'!AK7</f>
        <v>2</v>
      </c>
      <c r="J6">
        <f>IF('Raw Data'!AS7&gt;0, 2, 1)</f>
        <v>2</v>
      </c>
      <c r="K6">
        <f t="shared" si="0"/>
        <v>1</v>
      </c>
      <c r="L6" s="5">
        <f>IF('Raw Data'!L7=1,'Raw Data'!AL7,'Raw Data'!AP7)</f>
        <v>2</v>
      </c>
      <c r="M6">
        <f t="shared" si="1"/>
        <v>0</v>
      </c>
      <c r="N6" s="5">
        <f>IF('Raw Data'!L7=1,'Raw Data'!AM7,'Raw Data'!AQ7)</f>
        <v>3</v>
      </c>
      <c r="O6" s="5">
        <f>IF('Raw Data'!L7=1,'Raw Data'!AN7,'Raw Data'!AR7)</f>
        <v>7</v>
      </c>
      <c r="P6">
        <v>0</v>
      </c>
      <c r="Q6">
        <v>0</v>
      </c>
      <c r="R6" s="4" t="str">
        <f>'Raw Data'!AO7</f>
        <v/>
      </c>
    </row>
    <row r="7" spans="1:18" x14ac:dyDescent="0.2">
      <c r="A7" s="4" t="str">
        <f>'Raw Data'!K8</f>
        <v>6</v>
      </c>
      <c r="B7">
        <f>'Raw Data'!L8</f>
        <v>2</v>
      </c>
      <c r="C7">
        <v>1</v>
      </c>
      <c r="D7">
        <f>IF(EXACT('Raw Data'!L8,'Raw Data'!AK8),1,0)</f>
        <v>0</v>
      </c>
      <c r="E7" s="4" t="str">
        <f>'Raw Data'!N8</f>
        <v>20</v>
      </c>
      <c r="F7">
        <f>'Raw Data'!O8</f>
        <v>2</v>
      </c>
      <c r="G7">
        <f>'Raw Data'!Q8</f>
        <v>8</v>
      </c>
      <c r="H7">
        <f>'Raw Data'!R8</f>
        <v>4</v>
      </c>
      <c r="I7">
        <f>'Raw Data'!AK8</f>
        <v>1</v>
      </c>
      <c r="J7">
        <f>IF('Raw Data'!AS8&gt;0, 2, 1)</f>
        <v>1</v>
      </c>
      <c r="K7">
        <f t="shared" si="0"/>
        <v>1</v>
      </c>
      <c r="L7" s="5">
        <f>IF('Raw Data'!L8=1,'Raw Data'!AL8,'Raw Data'!AP8)</f>
        <v>2</v>
      </c>
      <c r="M7">
        <f t="shared" si="1"/>
        <v>1</v>
      </c>
      <c r="N7" s="5">
        <f>IF('Raw Data'!L8=1,'Raw Data'!AM8,'Raw Data'!AQ8)</f>
        <v>6</v>
      </c>
      <c r="O7" s="5">
        <f>IF('Raw Data'!L8=1,'Raw Data'!AN8,'Raw Data'!AR8)</f>
        <v>7</v>
      </c>
      <c r="P7">
        <v>0</v>
      </c>
      <c r="Q7">
        <v>0</v>
      </c>
      <c r="R7" s="4" t="str">
        <f>'Raw Data'!AO8</f>
        <v>no</v>
      </c>
    </row>
    <row r="8" spans="1:18" x14ac:dyDescent="0.2">
      <c r="A8" s="4" t="str">
        <f>'Raw Data'!K9</f>
        <v>7</v>
      </c>
      <c r="B8">
        <f>'Raw Data'!L9</f>
        <v>2</v>
      </c>
      <c r="C8">
        <v>1</v>
      </c>
      <c r="D8">
        <f>IF(EXACT('Raw Data'!L9,'Raw Data'!AK9),1,0)</f>
        <v>0</v>
      </c>
      <c r="E8" s="4" t="str">
        <f>'Raw Data'!N9</f>
        <v>20</v>
      </c>
      <c r="F8">
        <f>'Raw Data'!O9</f>
        <v>2</v>
      </c>
      <c r="G8">
        <f>'Raw Data'!Q9</f>
        <v>5</v>
      </c>
      <c r="H8">
        <f>'Raw Data'!R9</f>
        <v>4</v>
      </c>
      <c r="I8">
        <f>'Raw Data'!AK9</f>
        <v>1</v>
      </c>
      <c r="J8">
        <f>IF('Raw Data'!AS9&gt;0, 2, 1)</f>
        <v>1</v>
      </c>
      <c r="K8">
        <f t="shared" si="0"/>
        <v>1</v>
      </c>
      <c r="L8" s="5">
        <f>IF('Raw Data'!L9=1,'Raw Data'!AL9,'Raw Data'!AP9)</f>
        <v>1</v>
      </c>
      <c r="M8">
        <f t="shared" si="1"/>
        <v>0</v>
      </c>
      <c r="N8" s="5">
        <f>IF('Raw Data'!L9=1,'Raw Data'!AM9,'Raw Data'!AQ9)</f>
        <v>3</v>
      </c>
      <c r="O8" s="5">
        <f>IF('Raw Data'!L9=1,'Raw Data'!AN9,'Raw Data'!AR9)</f>
        <v>5</v>
      </c>
      <c r="P8">
        <v>0</v>
      </c>
      <c r="Q8">
        <v>0</v>
      </c>
      <c r="R8" s="4" t="str">
        <f>'Raw Data'!AO9</f>
        <v>Did not take part</v>
      </c>
    </row>
    <row r="9" spans="1:18" x14ac:dyDescent="0.2">
      <c r="A9" s="4" t="str">
        <f>'Raw Data'!K10</f>
        <v>9</v>
      </c>
      <c r="B9">
        <f>'Raw Data'!L10</f>
        <v>1</v>
      </c>
      <c r="C9">
        <v>1</v>
      </c>
      <c r="D9">
        <f>IF(EXACT('Raw Data'!L10,'Raw Data'!AK10),1,0)</f>
        <v>1</v>
      </c>
      <c r="E9" s="4" t="str">
        <f>'Raw Data'!N10</f>
        <v>19</v>
      </c>
      <c r="F9">
        <f>'Raw Data'!O10</f>
        <v>2</v>
      </c>
      <c r="G9">
        <f>'Raw Data'!Q10</f>
        <v>9</v>
      </c>
      <c r="H9">
        <f>'Raw Data'!R10</f>
        <v>7</v>
      </c>
      <c r="I9">
        <f>'Raw Data'!AK10</f>
        <v>1</v>
      </c>
      <c r="J9">
        <f>IF('Raw Data'!AS10&gt;0, 2, 1)</f>
        <v>1</v>
      </c>
      <c r="K9">
        <f t="shared" si="0"/>
        <v>1</v>
      </c>
      <c r="L9" s="5">
        <f>IF('Raw Data'!L10=1,'Raw Data'!AL10,'Raw Data'!AP10)</f>
        <v>2</v>
      </c>
      <c r="M9">
        <f t="shared" si="1"/>
        <v>0</v>
      </c>
      <c r="N9" s="5">
        <f>IF('Raw Data'!L10=1,'Raw Data'!AM10,'Raw Data'!AQ10)</f>
        <v>6</v>
      </c>
      <c r="O9" s="5">
        <f>IF('Raw Data'!L10=1,'Raw Data'!AN10,'Raw Data'!AR10)</f>
        <v>7</v>
      </c>
      <c r="P9">
        <v>0</v>
      </c>
      <c r="Q9">
        <v>0</v>
      </c>
      <c r="R9" s="4" t="str">
        <f>'Raw Data'!AO10</f>
        <v>no</v>
      </c>
    </row>
    <row r="10" spans="1:18" x14ac:dyDescent="0.2">
      <c r="A10" s="4" t="str">
        <f>'Raw Data'!K11</f>
        <v>8</v>
      </c>
      <c r="B10">
        <f>'Raw Data'!L11</f>
        <v>1</v>
      </c>
      <c r="C10">
        <v>0</v>
      </c>
      <c r="D10">
        <f>IF(EXACT('Raw Data'!L11,'Raw Data'!AK11),1,0)</f>
        <v>1</v>
      </c>
      <c r="E10" s="4" t="str">
        <f>'Raw Data'!N11</f>
        <v>19</v>
      </c>
      <c r="F10">
        <f>'Raw Data'!O11</f>
        <v>2</v>
      </c>
      <c r="G10">
        <f>'Raw Data'!Q11</f>
        <v>6</v>
      </c>
      <c r="H10">
        <f>'Raw Data'!R11</f>
        <v>4</v>
      </c>
      <c r="I10">
        <f>'Raw Data'!AK11</f>
        <v>1</v>
      </c>
      <c r="J10">
        <f>IF('Raw Data'!AS11&gt;0, 2, 1)</f>
        <v>1</v>
      </c>
      <c r="K10">
        <f t="shared" si="0"/>
        <v>1</v>
      </c>
      <c r="L10" s="5">
        <f>IF('Raw Data'!L11=1,'Raw Data'!AL11,'Raw Data'!AP11)</f>
        <v>2</v>
      </c>
      <c r="M10">
        <f t="shared" si="1"/>
        <v>0</v>
      </c>
      <c r="N10" s="5">
        <f>IF('Raw Data'!L11=1,'Raw Data'!AM11,'Raw Data'!AQ11)</f>
        <v>6</v>
      </c>
      <c r="O10" s="5">
        <f>IF('Raw Data'!L11=1,'Raw Data'!AN11,'Raw Data'!AR11)</f>
        <v>3</v>
      </c>
      <c r="P10">
        <v>0</v>
      </c>
      <c r="Q10">
        <v>0</v>
      </c>
      <c r="R10" s="4" t="str">
        <f>'Raw Data'!AO11</f>
        <v/>
      </c>
    </row>
    <row r="11" spans="1:18" x14ac:dyDescent="0.2">
      <c r="A11" s="4" t="str">
        <f>'Raw Data'!K12</f>
        <v>10</v>
      </c>
      <c r="B11">
        <f>'Raw Data'!L12</f>
        <v>2</v>
      </c>
      <c r="C11">
        <v>0</v>
      </c>
      <c r="D11">
        <f>IF(EXACT('Raw Data'!L12,'Raw Data'!AK12),1,0)</f>
        <v>1</v>
      </c>
      <c r="E11" s="4" t="str">
        <f>'Raw Data'!N12</f>
        <v>18</v>
      </c>
      <c r="F11">
        <f>'Raw Data'!O12</f>
        <v>2</v>
      </c>
      <c r="G11">
        <f>'Raw Data'!Q12</f>
        <v>7</v>
      </c>
      <c r="H11">
        <f>'Raw Data'!R12</f>
        <v>5</v>
      </c>
      <c r="I11">
        <f>'Raw Data'!AK12</f>
        <v>2</v>
      </c>
      <c r="J11">
        <f>IF('Raw Data'!AS12&gt;0, 2, 1)</f>
        <v>2</v>
      </c>
      <c r="K11">
        <f t="shared" si="0"/>
        <v>1</v>
      </c>
      <c r="L11" s="5">
        <f>IF('Raw Data'!L12=1,'Raw Data'!AL12,'Raw Data'!AP12)</f>
        <v>2</v>
      </c>
      <c r="M11">
        <f t="shared" si="1"/>
        <v>1</v>
      </c>
      <c r="N11" s="5">
        <f>IF('Raw Data'!L12=1,'Raw Data'!AM12,'Raw Data'!AQ12)</f>
        <v>5</v>
      </c>
      <c r="O11" s="5">
        <f>IF('Raw Data'!L12=1,'Raw Data'!AN12,'Raw Data'!AR12)</f>
        <v>5</v>
      </c>
      <c r="P11">
        <v>0</v>
      </c>
      <c r="Q11">
        <v>0</v>
      </c>
      <c r="R11" s="4" t="str">
        <f>'Raw Data'!AO12</f>
        <v>no</v>
      </c>
    </row>
    <row r="12" spans="1:18" x14ac:dyDescent="0.2">
      <c r="A12" s="4" t="str">
        <f>'Raw Data'!K13</f>
        <v>11</v>
      </c>
      <c r="B12">
        <f>'Raw Data'!L13</f>
        <v>2</v>
      </c>
      <c r="C12">
        <v>1</v>
      </c>
      <c r="D12">
        <f>IF(EXACT('Raw Data'!L13,'Raw Data'!AK13),1,0)</f>
        <v>0</v>
      </c>
      <c r="E12" s="4" t="str">
        <f>'Raw Data'!N13</f>
        <v>20</v>
      </c>
      <c r="F12">
        <f>'Raw Data'!O13</f>
        <v>2</v>
      </c>
      <c r="G12">
        <f>'Raw Data'!Q13</f>
        <v>9</v>
      </c>
      <c r="H12">
        <f>'Raw Data'!R13</f>
        <v>8</v>
      </c>
      <c r="I12">
        <f>'Raw Data'!AK13</f>
        <v>1</v>
      </c>
      <c r="J12">
        <f>IF('Raw Data'!AS13&gt;0, 2, 1)</f>
        <v>1</v>
      </c>
      <c r="K12">
        <f t="shared" si="0"/>
        <v>1</v>
      </c>
      <c r="L12" s="5">
        <f>IF('Raw Data'!L13=1,'Raw Data'!AL13,'Raw Data'!AP13)</f>
        <v>2</v>
      </c>
      <c r="M12">
        <f t="shared" si="1"/>
        <v>1</v>
      </c>
      <c r="N12" s="5">
        <f>IF('Raw Data'!L13=1,'Raw Data'!AM13,'Raw Data'!AQ13)</f>
        <v>6</v>
      </c>
      <c r="O12" s="5">
        <f>IF('Raw Data'!L13=1,'Raw Data'!AN13,'Raw Data'!AR13)</f>
        <v>7</v>
      </c>
      <c r="P12">
        <v>1</v>
      </c>
      <c r="Q12">
        <v>0</v>
      </c>
      <c r="R12" s="4" t="str">
        <f>'Raw Data'!AO13</f>
        <v>I have taken part in studies similar, both through 2nd-year coursemates and other EMS studies</v>
      </c>
    </row>
    <row r="13" spans="1:18" x14ac:dyDescent="0.2">
      <c r="A13" s="4" t="str">
        <f>'Raw Data'!K14</f>
        <v>12</v>
      </c>
      <c r="B13">
        <f>'Raw Data'!L14</f>
        <v>1</v>
      </c>
      <c r="C13">
        <v>1</v>
      </c>
      <c r="D13">
        <f>IF(EXACT('Raw Data'!L14,'Raw Data'!AK14),1,0)</f>
        <v>1</v>
      </c>
      <c r="E13" s="4" t="str">
        <f>'Raw Data'!N14</f>
        <v>18</v>
      </c>
      <c r="F13">
        <f>'Raw Data'!O14</f>
        <v>2</v>
      </c>
      <c r="G13">
        <f>'Raw Data'!Q14</f>
        <v>6</v>
      </c>
      <c r="H13">
        <f>'Raw Data'!R14</f>
        <v>8</v>
      </c>
      <c r="I13">
        <f>'Raw Data'!AK14</f>
        <v>1</v>
      </c>
      <c r="J13">
        <f>IF('Raw Data'!AS14&gt;0, 2, 1)</f>
        <v>1</v>
      </c>
      <c r="K13">
        <f t="shared" si="0"/>
        <v>1</v>
      </c>
      <c r="L13" s="5">
        <f>IF('Raw Data'!L14=1,'Raw Data'!AL14,'Raw Data'!AP14)</f>
        <v>2</v>
      </c>
      <c r="M13">
        <f t="shared" si="1"/>
        <v>0</v>
      </c>
      <c r="N13" s="5">
        <f>IF('Raw Data'!L14=1,'Raw Data'!AM14,'Raw Data'!AQ14)</f>
        <v>7</v>
      </c>
      <c r="O13" s="5">
        <f>IF('Raw Data'!L14=1,'Raw Data'!AN14,'Raw Data'!AR14)</f>
        <v>7</v>
      </c>
      <c r="P13">
        <v>0</v>
      </c>
      <c r="Q13">
        <v>0</v>
      </c>
      <c r="R13" s="4" t="str">
        <f>'Raw Data'!AO14</f>
        <v>no</v>
      </c>
    </row>
    <row r="14" spans="1:18" x14ac:dyDescent="0.2">
      <c r="A14" s="4" t="str">
        <f>'Raw Data'!K15</f>
        <v>14</v>
      </c>
      <c r="B14">
        <f>'Raw Data'!L15</f>
        <v>2</v>
      </c>
      <c r="C14">
        <v>1</v>
      </c>
      <c r="D14">
        <f>IF(EXACT('Raw Data'!L15,'Raw Data'!AK15),1,0)</f>
        <v>0</v>
      </c>
      <c r="E14" s="4" t="str">
        <f>'Raw Data'!N15</f>
        <v>20</v>
      </c>
      <c r="F14">
        <f>'Raw Data'!O15</f>
        <v>2</v>
      </c>
      <c r="G14">
        <f>'Raw Data'!Q15</f>
        <v>4</v>
      </c>
      <c r="H14">
        <f>'Raw Data'!R15</f>
        <v>3</v>
      </c>
      <c r="I14">
        <f>'Raw Data'!AK15</f>
        <v>1</v>
      </c>
      <c r="J14">
        <f>IF('Raw Data'!AS15&gt;0, 2, 1)</f>
        <v>1</v>
      </c>
      <c r="K14">
        <f t="shared" si="0"/>
        <v>1</v>
      </c>
      <c r="L14" s="5">
        <f>IF('Raw Data'!L15=1,'Raw Data'!AL15,'Raw Data'!AP15)</f>
        <v>2</v>
      </c>
      <c r="M14">
        <f t="shared" si="1"/>
        <v>1</v>
      </c>
      <c r="N14" s="5">
        <f>IF('Raw Data'!L15=1,'Raw Data'!AM15,'Raw Data'!AQ15)</f>
        <v>6</v>
      </c>
      <c r="O14" s="5">
        <f>IF('Raw Data'!L15=1,'Raw Data'!AN15,'Raw Data'!AR15)</f>
        <v>7</v>
      </c>
      <c r="P14">
        <v>0</v>
      </c>
      <c r="Q14">
        <v>0</v>
      </c>
      <c r="R14" s="4" t="str">
        <f>'Raw Data'!AO15</f>
        <v/>
      </c>
    </row>
    <row r="15" spans="1:18" x14ac:dyDescent="0.2">
      <c r="A15" s="4" t="str">
        <f>'Raw Data'!K16</f>
        <v>13</v>
      </c>
      <c r="B15">
        <f>'Raw Data'!L16</f>
        <v>1</v>
      </c>
      <c r="C15">
        <v>0</v>
      </c>
      <c r="D15">
        <f>IF(EXACT('Raw Data'!L16,'Raw Data'!AK16),1,0)</f>
        <v>1</v>
      </c>
      <c r="E15" s="4" t="str">
        <f>'Raw Data'!N16</f>
        <v>19</v>
      </c>
      <c r="F15">
        <f>'Raw Data'!O16</f>
        <v>2</v>
      </c>
      <c r="G15">
        <f>'Raw Data'!Q16</f>
        <v>7</v>
      </c>
      <c r="H15">
        <f>'Raw Data'!R16</f>
        <v>6</v>
      </c>
      <c r="I15">
        <f>'Raw Data'!AK16</f>
        <v>1</v>
      </c>
      <c r="J15">
        <f>IF('Raw Data'!AS16&gt;0, 2, 1)</f>
        <v>1</v>
      </c>
      <c r="K15">
        <f t="shared" si="0"/>
        <v>1</v>
      </c>
      <c r="L15" s="5">
        <f>IF('Raw Data'!L16=1,'Raw Data'!AL16,'Raw Data'!AP16)</f>
        <v>2</v>
      </c>
      <c r="M15">
        <f t="shared" si="1"/>
        <v>0</v>
      </c>
      <c r="N15" s="5">
        <f>IF('Raw Data'!L16=1,'Raw Data'!AM16,'Raw Data'!AQ16)</f>
        <v>8</v>
      </c>
      <c r="O15" s="5">
        <f>IF('Raw Data'!L16=1,'Raw Data'!AN16,'Raw Data'!AR16)</f>
        <v>7</v>
      </c>
      <c r="P15">
        <v>0</v>
      </c>
      <c r="Q15">
        <v>0</v>
      </c>
      <c r="R15" s="4" t="str">
        <f>'Raw Data'!AO16</f>
        <v/>
      </c>
    </row>
    <row r="16" spans="1:18" x14ac:dyDescent="0.2">
      <c r="A16" s="4" t="str">
        <f>'Raw Data'!K17</f>
        <v>15</v>
      </c>
      <c r="B16">
        <f>'Raw Data'!L17</f>
        <v>1</v>
      </c>
      <c r="C16">
        <v>1</v>
      </c>
      <c r="D16">
        <f>IF(EXACT('Raw Data'!L17,'Raw Data'!AK17),1,0)</f>
        <v>0</v>
      </c>
      <c r="E16" s="4" t="str">
        <f>'Raw Data'!N17</f>
        <v>19</v>
      </c>
      <c r="F16">
        <f>'Raw Data'!O17</f>
        <v>2</v>
      </c>
      <c r="G16">
        <f>'Raw Data'!Q17</f>
        <v>9</v>
      </c>
      <c r="H16">
        <f>'Raw Data'!R17</f>
        <v>3</v>
      </c>
      <c r="I16">
        <f>'Raw Data'!AK17</f>
        <v>2</v>
      </c>
      <c r="J16">
        <f>IF('Raw Data'!AS17&gt;0, 2, 1)</f>
        <v>2</v>
      </c>
      <c r="K16">
        <f t="shared" si="0"/>
        <v>1</v>
      </c>
      <c r="L16" s="5">
        <f>IF('Raw Data'!L17=1,'Raw Data'!AL17,'Raw Data'!AP17)</f>
        <v>2</v>
      </c>
      <c r="M16">
        <f t="shared" si="1"/>
        <v>0</v>
      </c>
      <c r="N16" s="5">
        <f>IF('Raw Data'!L17=1,'Raw Data'!AM17,'Raw Data'!AQ17)</f>
        <v>6</v>
      </c>
      <c r="O16" s="5">
        <f>IF('Raw Data'!L17=1,'Raw Data'!AN17,'Raw Data'!AR17)</f>
        <v>5</v>
      </c>
      <c r="P16">
        <v>0</v>
      </c>
      <c r="Q16">
        <v>0</v>
      </c>
      <c r="R16" s="4" t="str">
        <f>'Raw Data'!AO17</f>
        <v>I did not take part</v>
      </c>
    </row>
    <row r="17" spans="1:18" x14ac:dyDescent="0.2">
      <c r="A17" s="4" t="str">
        <f>'Raw Data'!K18</f>
        <v>16</v>
      </c>
      <c r="B17">
        <f>'Raw Data'!L18</f>
        <v>2</v>
      </c>
      <c r="C17">
        <v>1</v>
      </c>
      <c r="D17">
        <f>IF(EXACT('Raw Data'!L18,'Raw Data'!AK18),1,0)</f>
        <v>1</v>
      </c>
      <c r="E17" s="4" t="str">
        <f>'Raw Data'!N18</f>
        <v>20</v>
      </c>
      <c r="F17">
        <f>'Raw Data'!O18</f>
        <v>2</v>
      </c>
      <c r="G17">
        <f>'Raw Data'!Q18</f>
        <v>8</v>
      </c>
      <c r="H17">
        <f>'Raw Data'!R18</f>
        <v>2</v>
      </c>
      <c r="I17">
        <f>'Raw Data'!AK18</f>
        <v>2</v>
      </c>
      <c r="J17">
        <f>IF('Raw Data'!AS18&gt;0, 2, 1)</f>
        <v>2</v>
      </c>
      <c r="K17">
        <f t="shared" si="0"/>
        <v>1</v>
      </c>
      <c r="L17" s="5">
        <f>IF('Raw Data'!L18=1,'Raw Data'!AL18,'Raw Data'!AP18)</f>
        <v>1</v>
      </c>
      <c r="M17">
        <f t="shared" si="1"/>
        <v>0</v>
      </c>
      <c r="N17" s="5">
        <f>IF('Raw Data'!L18=1,'Raw Data'!AM18,'Raw Data'!AQ18)</f>
        <v>6</v>
      </c>
      <c r="O17" s="5">
        <f>IF('Raw Data'!L18=1,'Raw Data'!AN18,'Raw Data'!AR18)</f>
        <v>6</v>
      </c>
      <c r="P17">
        <v>0</v>
      </c>
      <c r="Q17">
        <v>0</v>
      </c>
      <c r="R17" s="4" t="str">
        <f>'Raw Data'!AO18</f>
        <v>Nope, am a first year</v>
      </c>
    </row>
    <row r="18" spans="1:18" x14ac:dyDescent="0.2">
      <c r="A18" s="4" t="str">
        <f>'Raw Data'!K19</f>
        <v>17</v>
      </c>
      <c r="B18">
        <f>'Raw Data'!L19</f>
        <v>1</v>
      </c>
      <c r="C18">
        <v>1</v>
      </c>
      <c r="D18">
        <f>IF(EXACT('Raw Data'!L19,'Raw Data'!AK19),1,0)</f>
        <v>1</v>
      </c>
      <c r="E18" s="4" t="str">
        <f>'Raw Data'!N19</f>
        <v>19</v>
      </c>
      <c r="F18">
        <f>'Raw Data'!O19</f>
        <v>2</v>
      </c>
      <c r="G18">
        <f>'Raw Data'!Q19</f>
        <v>4</v>
      </c>
      <c r="H18">
        <f>'Raw Data'!R19</f>
        <v>6</v>
      </c>
      <c r="I18">
        <f>'Raw Data'!AK19</f>
        <v>1</v>
      </c>
      <c r="J18">
        <f>IF('Raw Data'!AS19&gt;0, 2, 1)</f>
        <v>1</v>
      </c>
      <c r="K18">
        <f t="shared" si="0"/>
        <v>1</v>
      </c>
      <c r="L18" s="5">
        <f>IF('Raw Data'!L19=1,'Raw Data'!AL19,'Raw Data'!AP19)</f>
        <v>1</v>
      </c>
      <c r="M18">
        <f t="shared" si="1"/>
        <v>1</v>
      </c>
      <c r="N18" s="5">
        <f>IF('Raw Data'!L19=1,'Raw Data'!AM19,'Raw Data'!AQ19)</f>
        <v>5</v>
      </c>
      <c r="O18" s="5">
        <f>IF('Raw Data'!L19=1,'Raw Data'!AN19,'Raw Data'!AR19)</f>
        <v>5</v>
      </c>
      <c r="P18">
        <v>1</v>
      </c>
      <c r="Q18">
        <v>0</v>
      </c>
      <c r="R18" s="4" t="str">
        <f>'Raw Data'!AO19</f>
        <v>I was in Richard Morey's second year practical and was aware of this task</v>
      </c>
    </row>
    <row r="19" spans="1:18" x14ac:dyDescent="0.2">
      <c r="A19" s="4" t="str">
        <f>'Raw Data'!K20</f>
        <v>18</v>
      </c>
      <c r="B19">
        <f>'Raw Data'!L20</f>
        <v>1</v>
      </c>
      <c r="C19">
        <v>0</v>
      </c>
      <c r="D19">
        <f>IF(EXACT('Raw Data'!L20,'Raw Data'!AK20),1,0)</f>
        <v>0</v>
      </c>
      <c r="E19" s="4" t="str">
        <f>'Raw Data'!N20</f>
        <v>19</v>
      </c>
      <c r="F19">
        <f>'Raw Data'!O20</f>
        <v>2</v>
      </c>
      <c r="G19">
        <f>'Raw Data'!Q20</f>
        <v>3</v>
      </c>
      <c r="H19">
        <f>'Raw Data'!R20</f>
        <v>1</v>
      </c>
      <c r="I19">
        <f>'Raw Data'!AK20</f>
        <v>2</v>
      </c>
      <c r="J19">
        <f>IF('Raw Data'!AS20&gt;0, 2, 1)</f>
        <v>2</v>
      </c>
      <c r="K19">
        <f t="shared" si="0"/>
        <v>1</v>
      </c>
      <c r="L19" s="5">
        <f>IF('Raw Data'!L20=1,'Raw Data'!AL20,'Raw Data'!AP20)</f>
        <v>1</v>
      </c>
      <c r="M19">
        <f t="shared" si="1"/>
        <v>1</v>
      </c>
      <c r="N19" s="5">
        <f>IF('Raw Data'!L20=1,'Raw Data'!AM20,'Raw Data'!AQ20)</f>
        <v>5</v>
      </c>
      <c r="O19" s="5">
        <f>IF('Raw Data'!L20=1,'Raw Data'!AN20,'Raw Data'!AR20)</f>
        <v>5</v>
      </c>
      <c r="P19">
        <v>0</v>
      </c>
      <c r="Q19">
        <v>0</v>
      </c>
      <c r="R19" s="4" t="str">
        <f>'Raw Data'!AO20</f>
        <v>no</v>
      </c>
    </row>
    <row r="20" spans="1:18" x14ac:dyDescent="0.2">
      <c r="A20" s="4" t="str">
        <f>'Raw Data'!K21</f>
        <v>19</v>
      </c>
      <c r="B20">
        <f>'Raw Data'!L21</f>
        <v>1</v>
      </c>
      <c r="C20">
        <v>1</v>
      </c>
      <c r="D20">
        <f>IF(EXACT('Raw Data'!L21,'Raw Data'!AK21),1,0)</f>
        <v>1</v>
      </c>
      <c r="E20" s="4" t="str">
        <f>'Raw Data'!N21</f>
        <v>21</v>
      </c>
      <c r="F20">
        <f>'Raw Data'!O21</f>
        <v>2</v>
      </c>
      <c r="G20">
        <f>'Raw Data'!Q21</f>
        <v>7</v>
      </c>
      <c r="H20">
        <f>'Raw Data'!R21</f>
        <v>3</v>
      </c>
      <c r="I20">
        <f>'Raw Data'!AK21</f>
        <v>1</v>
      </c>
      <c r="J20">
        <f>IF('Raw Data'!AS21&gt;0, 2, 1)</f>
        <v>1</v>
      </c>
      <c r="K20">
        <f t="shared" si="0"/>
        <v>1</v>
      </c>
      <c r="L20" s="5">
        <f>IF('Raw Data'!L21=1,'Raw Data'!AL21,'Raw Data'!AP21)</f>
        <v>2</v>
      </c>
      <c r="M20">
        <f t="shared" si="1"/>
        <v>0</v>
      </c>
      <c r="N20" s="5">
        <f>IF('Raw Data'!L21=1,'Raw Data'!AM21,'Raw Data'!AQ21)</f>
        <v>4</v>
      </c>
      <c r="O20" s="5">
        <f>IF('Raw Data'!L21=1,'Raw Data'!AN21,'Raw Data'!AR21)</f>
        <v>7</v>
      </c>
      <c r="P20">
        <v>0</v>
      </c>
      <c r="Q20">
        <v>0</v>
      </c>
      <c r="R20" s="4" t="str">
        <f>'Raw Data'!AO21</f>
        <v>I weren't in the practical</v>
      </c>
    </row>
    <row r="21" spans="1:18" x14ac:dyDescent="0.2">
      <c r="A21" s="4" t="str">
        <f>'Raw Data'!K22</f>
        <v>20</v>
      </c>
      <c r="B21">
        <f>'Raw Data'!L22</f>
        <v>1</v>
      </c>
      <c r="C21">
        <v>0</v>
      </c>
      <c r="D21">
        <f>IF(EXACT('Raw Data'!L22,'Raw Data'!AK22),1,0)</f>
        <v>1</v>
      </c>
      <c r="E21" s="4" t="str">
        <f>'Raw Data'!N22</f>
        <v>20</v>
      </c>
      <c r="F21">
        <f>'Raw Data'!O22</f>
        <v>2</v>
      </c>
      <c r="G21">
        <f>'Raw Data'!Q22</f>
        <v>9</v>
      </c>
      <c r="H21">
        <f>'Raw Data'!R22</f>
        <v>7</v>
      </c>
      <c r="I21">
        <f>'Raw Data'!AK22</f>
        <v>1</v>
      </c>
      <c r="J21">
        <f>IF('Raw Data'!AS22&gt;0, 2, 1)</f>
        <v>1</v>
      </c>
      <c r="K21">
        <f t="shared" si="0"/>
        <v>1</v>
      </c>
      <c r="L21" s="5">
        <f>IF('Raw Data'!L22=1,'Raw Data'!AL22,'Raw Data'!AP22)</f>
        <v>2</v>
      </c>
      <c r="M21">
        <f t="shared" si="1"/>
        <v>0</v>
      </c>
      <c r="N21" s="5">
        <f>IF('Raw Data'!L22=1,'Raw Data'!AM22,'Raw Data'!AQ22)</f>
        <v>5</v>
      </c>
      <c r="O21" s="5">
        <f>IF('Raw Data'!L22=1,'Raw Data'!AN22,'Raw Data'!AR22)</f>
        <v>5</v>
      </c>
      <c r="P21">
        <v>0</v>
      </c>
      <c r="Q21">
        <v>0</v>
      </c>
      <c r="R21" s="4" t="str">
        <f>'Raw Data'!AO22</f>
        <v/>
      </c>
    </row>
    <row r="22" spans="1:18" x14ac:dyDescent="0.2">
      <c r="A22" s="4" t="str">
        <f>'Raw Data'!K23</f>
        <v>21</v>
      </c>
      <c r="B22">
        <f>'Raw Data'!L23</f>
        <v>1</v>
      </c>
      <c r="C22">
        <v>1</v>
      </c>
      <c r="D22">
        <f>IF(EXACT('Raw Data'!L23,'Raw Data'!AK23),1,0)</f>
        <v>0</v>
      </c>
      <c r="E22" s="4" t="str">
        <f>'Raw Data'!N23</f>
        <v>20</v>
      </c>
      <c r="F22">
        <f>'Raw Data'!O23</f>
        <v>2</v>
      </c>
      <c r="G22">
        <f>'Raw Data'!Q23</f>
        <v>7</v>
      </c>
      <c r="H22">
        <f>'Raw Data'!R23</f>
        <v>4</v>
      </c>
      <c r="I22">
        <f>'Raw Data'!AK23</f>
        <v>2</v>
      </c>
      <c r="J22">
        <f>IF('Raw Data'!AS23&gt;0, 2, 1)</f>
        <v>2</v>
      </c>
      <c r="K22">
        <f t="shared" si="0"/>
        <v>1</v>
      </c>
      <c r="L22" s="5">
        <f>IF('Raw Data'!L23=1,'Raw Data'!AL23,'Raw Data'!AP23)</f>
        <v>1</v>
      </c>
      <c r="M22">
        <f t="shared" si="1"/>
        <v>1</v>
      </c>
      <c r="N22" s="5">
        <f>IF('Raw Data'!L23=1,'Raw Data'!AM23,'Raw Data'!AQ23)</f>
        <v>5</v>
      </c>
      <c r="O22" s="5">
        <f>IF('Raw Data'!L23=1,'Raw Data'!AN23,'Raw Data'!AR23)</f>
        <v>5</v>
      </c>
      <c r="P22">
        <v>0</v>
      </c>
      <c r="Q22">
        <v>0</v>
      </c>
      <c r="R22" s="4" t="str">
        <f>'Raw Data'!AO23</f>
        <v/>
      </c>
    </row>
    <row r="23" spans="1:18" x14ac:dyDescent="0.2">
      <c r="A23" s="4" t="str">
        <f>'Raw Data'!K24</f>
        <v>22</v>
      </c>
      <c r="B23">
        <f>'Raw Data'!L24</f>
        <v>1</v>
      </c>
      <c r="C23">
        <v>0</v>
      </c>
      <c r="D23">
        <f>IF(EXACT('Raw Data'!L24,'Raw Data'!AK24),1,0)</f>
        <v>0</v>
      </c>
      <c r="E23" s="4" t="str">
        <f>'Raw Data'!N24</f>
        <v>20</v>
      </c>
      <c r="F23">
        <f>'Raw Data'!O24</f>
        <v>2</v>
      </c>
      <c r="G23">
        <f>'Raw Data'!Q24</f>
        <v>8</v>
      </c>
      <c r="H23">
        <f>'Raw Data'!R24</f>
        <v>4</v>
      </c>
      <c r="I23">
        <f>'Raw Data'!AK24</f>
        <v>2</v>
      </c>
      <c r="J23">
        <f>IF('Raw Data'!AS24&gt;0, 2, 1)</f>
        <v>2</v>
      </c>
      <c r="K23">
        <f t="shared" si="0"/>
        <v>1</v>
      </c>
      <c r="L23" s="5">
        <f>IF('Raw Data'!L24=1,'Raw Data'!AL24,'Raw Data'!AP24)</f>
        <v>1</v>
      </c>
      <c r="M23">
        <f t="shared" si="1"/>
        <v>1</v>
      </c>
      <c r="N23" s="5">
        <f>IF('Raw Data'!L24=1,'Raw Data'!AM24,'Raw Data'!AQ24)</f>
        <v>3</v>
      </c>
      <c r="O23" s="5">
        <f>IF('Raw Data'!L24=1,'Raw Data'!AN24,'Raw Data'!AR24)</f>
        <v>6</v>
      </c>
      <c r="P23">
        <v>0</v>
      </c>
      <c r="Q23">
        <v>0</v>
      </c>
      <c r="R23" s="4" t="str">
        <f>'Raw Data'!AO24</f>
        <v>nope</v>
      </c>
    </row>
    <row r="24" spans="1:18" x14ac:dyDescent="0.2">
      <c r="A24" s="4" t="str">
        <f>'Raw Data'!K25</f>
        <v>23</v>
      </c>
      <c r="B24">
        <f>'Raw Data'!L25</f>
        <v>2</v>
      </c>
      <c r="C24">
        <v>1</v>
      </c>
      <c r="D24">
        <f>IF(EXACT('Raw Data'!L25,'Raw Data'!AK25),1,0)</f>
        <v>0</v>
      </c>
      <c r="E24" s="4" t="str">
        <f>'Raw Data'!N25</f>
        <v>19</v>
      </c>
      <c r="F24">
        <f>'Raw Data'!O25</f>
        <v>2</v>
      </c>
      <c r="G24">
        <f>'Raw Data'!Q25</f>
        <v>6</v>
      </c>
      <c r="H24">
        <f>'Raw Data'!R25</f>
        <v>3</v>
      </c>
      <c r="I24">
        <f>'Raw Data'!AK25</f>
        <v>1</v>
      </c>
      <c r="J24">
        <f>IF('Raw Data'!AS25&gt;0, 2, 1)</f>
        <v>1</v>
      </c>
      <c r="K24">
        <f t="shared" si="0"/>
        <v>1</v>
      </c>
      <c r="L24" s="5">
        <f>IF('Raw Data'!L25=1,'Raw Data'!AL25,'Raw Data'!AP25)</f>
        <v>1</v>
      </c>
      <c r="M24">
        <f t="shared" si="1"/>
        <v>0</v>
      </c>
      <c r="N24" s="5">
        <f>IF('Raw Data'!L25=1,'Raw Data'!AM25,'Raw Data'!AQ25)</f>
        <v>7</v>
      </c>
      <c r="O24" s="5">
        <f>IF('Raw Data'!L25=1,'Raw Data'!AN25,'Raw Data'!AR25)</f>
        <v>4</v>
      </c>
      <c r="P24">
        <v>0</v>
      </c>
      <c r="Q24">
        <v>0</v>
      </c>
      <c r="R24" s="4" t="str">
        <f>'Raw Data'!AO25</f>
        <v/>
      </c>
    </row>
    <row r="25" spans="1:18" x14ac:dyDescent="0.2">
      <c r="A25" s="4" t="str">
        <f>'Raw Data'!K26</f>
        <v>24</v>
      </c>
      <c r="B25">
        <f>'Raw Data'!L26</f>
        <v>2</v>
      </c>
      <c r="C25">
        <v>1</v>
      </c>
      <c r="D25">
        <f>IF(EXACT('Raw Data'!L26,'Raw Data'!AK26),1,0)</f>
        <v>0</v>
      </c>
      <c r="E25" s="4" t="str">
        <f>'Raw Data'!N26</f>
        <v>19</v>
      </c>
      <c r="F25">
        <f>'Raw Data'!O26</f>
        <v>2</v>
      </c>
      <c r="G25">
        <f>'Raw Data'!Q26</f>
        <v>5</v>
      </c>
      <c r="H25">
        <f>'Raw Data'!R26</f>
        <v>6</v>
      </c>
      <c r="I25">
        <f>'Raw Data'!AK26</f>
        <v>1</v>
      </c>
      <c r="J25">
        <f>IF('Raw Data'!AS26&gt;0, 2, 1)</f>
        <v>1</v>
      </c>
      <c r="K25">
        <f t="shared" si="0"/>
        <v>1</v>
      </c>
      <c r="L25" s="5">
        <f>IF('Raw Data'!L26=1,'Raw Data'!AL26,'Raw Data'!AP26)</f>
        <v>2</v>
      </c>
      <c r="M25">
        <f t="shared" si="1"/>
        <v>1</v>
      </c>
      <c r="N25" s="5">
        <f>IF('Raw Data'!L26=1,'Raw Data'!AM26,'Raw Data'!AQ26)</f>
        <v>7</v>
      </c>
      <c r="O25" s="5">
        <f>IF('Raw Data'!L26=1,'Raw Data'!AN26,'Raw Data'!AR26)</f>
        <v>7</v>
      </c>
      <c r="P25">
        <v>0</v>
      </c>
      <c r="Q25">
        <v>0</v>
      </c>
      <c r="R25" s="4" t="str">
        <f>'Raw Data'!AO26</f>
        <v>no</v>
      </c>
    </row>
    <row r="26" spans="1:18" x14ac:dyDescent="0.2">
      <c r="A26" s="4" t="str">
        <f>'Raw Data'!K27</f>
        <v>25</v>
      </c>
      <c r="B26">
        <f>'Raw Data'!L27</f>
        <v>2</v>
      </c>
      <c r="C26">
        <v>1</v>
      </c>
      <c r="D26">
        <f>IF(EXACT('Raw Data'!L27,'Raw Data'!AK27),1,0)</f>
        <v>0</v>
      </c>
      <c r="E26" s="4" t="str">
        <f>'Raw Data'!N27</f>
        <v>18</v>
      </c>
      <c r="F26">
        <f>'Raw Data'!O27</f>
        <v>1</v>
      </c>
      <c r="G26">
        <f>'Raw Data'!Q27</f>
        <v>9</v>
      </c>
      <c r="H26">
        <f>'Raw Data'!R27</f>
        <v>6</v>
      </c>
      <c r="I26">
        <f>'Raw Data'!AK27</f>
        <v>1</v>
      </c>
      <c r="J26">
        <f>IF('Raw Data'!AS27&gt;0, 2, 1)</f>
        <v>1</v>
      </c>
      <c r="K26">
        <f t="shared" si="0"/>
        <v>1</v>
      </c>
      <c r="L26" s="5">
        <f>IF('Raw Data'!L27=1,'Raw Data'!AL27,'Raw Data'!AP27)</f>
        <v>2</v>
      </c>
      <c r="M26">
        <f t="shared" si="1"/>
        <v>1</v>
      </c>
      <c r="N26" s="5">
        <f>IF('Raw Data'!L27=1,'Raw Data'!AM27,'Raw Data'!AQ27)</f>
        <v>4</v>
      </c>
      <c r="O26" s="5">
        <f>IF('Raw Data'!L27=1,'Raw Data'!AN27,'Raw Data'!AR27)</f>
        <v>7</v>
      </c>
      <c r="P26">
        <v>0</v>
      </c>
      <c r="Q26">
        <v>0</v>
      </c>
      <c r="R26" s="4" t="str">
        <f>'Raw Data'!AO27</f>
        <v/>
      </c>
    </row>
    <row r="27" spans="1:18" x14ac:dyDescent="0.2">
      <c r="A27" s="4" t="str">
        <f>'Raw Data'!K28</f>
        <v>26</v>
      </c>
      <c r="B27">
        <f>'Raw Data'!L28</f>
        <v>2</v>
      </c>
      <c r="C27">
        <v>0</v>
      </c>
      <c r="D27">
        <f>IF(EXACT('Raw Data'!L28,'Raw Data'!AK28),1,0)</f>
        <v>0</v>
      </c>
      <c r="E27" s="4" t="str">
        <f>'Raw Data'!N28</f>
        <v>20</v>
      </c>
      <c r="F27">
        <f>'Raw Data'!O28</f>
        <v>2</v>
      </c>
      <c r="G27">
        <f>'Raw Data'!Q28</f>
        <v>6</v>
      </c>
      <c r="H27">
        <f>'Raw Data'!R28</f>
        <v>4</v>
      </c>
      <c r="I27">
        <f>'Raw Data'!AK28</f>
        <v>1</v>
      </c>
      <c r="J27">
        <f>IF('Raw Data'!AS28&gt;0, 2, 1)</f>
        <v>1</v>
      </c>
      <c r="K27">
        <f t="shared" si="0"/>
        <v>1</v>
      </c>
      <c r="L27" s="5">
        <f>IF('Raw Data'!L28=1,'Raw Data'!AL28,'Raw Data'!AP28)</f>
        <v>1</v>
      </c>
      <c r="M27">
        <f t="shared" si="1"/>
        <v>0</v>
      </c>
      <c r="N27" s="5">
        <f>IF('Raw Data'!L28=1,'Raw Data'!AM28,'Raw Data'!AQ28)</f>
        <v>6</v>
      </c>
      <c r="O27" s="5">
        <f>IF('Raw Data'!L28=1,'Raw Data'!AN28,'Raw Data'!AR28)</f>
        <v>6</v>
      </c>
      <c r="P27">
        <v>0</v>
      </c>
      <c r="Q27">
        <v>0</v>
      </c>
      <c r="R27" s="4" t="str">
        <f>'Raw Data'!AO28</f>
        <v>No</v>
      </c>
    </row>
    <row r="28" spans="1:18" x14ac:dyDescent="0.2">
      <c r="A28" s="4" t="str">
        <f>'Raw Data'!K29</f>
        <v>27</v>
      </c>
      <c r="B28">
        <f>'Raw Data'!L29</f>
        <v>2</v>
      </c>
      <c r="C28">
        <v>1</v>
      </c>
      <c r="D28">
        <f>IF(EXACT('Raw Data'!L29,'Raw Data'!AK29),1,0)</f>
        <v>1</v>
      </c>
      <c r="E28" s="4" t="str">
        <f>'Raw Data'!N29</f>
        <v>18</v>
      </c>
      <c r="F28">
        <f>'Raw Data'!O29</f>
        <v>2</v>
      </c>
      <c r="G28">
        <f>'Raw Data'!Q29</f>
        <v>6</v>
      </c>
      <c r="H28">
        <f>'Raw Data'!R29</f>
        <v>7</v>
      </c>
      <c r="I28">
        <f>'Raw Data'!AK29</f>
        <v>2</v>
      </c>
      <c r="J28">
        <f>IF('Raw Data'!AS29&gt;0, 2, 1)</f>
        <v>2</v>
      </c>
      <c r="K28">
        <f t="shared" si="0"/>
        <v>1</v>
      </c>
      <c r="L28" s="5">
        <f>IF('Raw Data'!L29=1,'Raw Data'!AL29,'Raw Data'!AP29)</f>
        <v>1</v>
      </c>
      <c r="M28">
        <f t="shared" si="1"/>
        <v>0</v>
      </c>
      <c r="N28" s="5">
        <f>IF('Raw Data'!L29=1,'Raw Data'!AM29,'Raw Data'!AQ29)</f>
        <v>4</v>
      </c>
      <c r="O28" s="5">
        <f>IF('Raw Data'!L29=1,'Raw Data'!AN29,'Raw Data'!AR29)</f>
        <v>5</v>
      </c>
      <c r="P28">
        <v>0</v>
      </c>
      <c r="Q28">
        <v>0</v>
      </c>
      <c r="R28" s="4" t="str">
        <f>'Raw Data'!AO29</f>
        <v/>
      </c>
    </row>
    <row r="29" spans="1:18" x14ac:dyDescent="0.2">
      <c r="A29" s="4" t="str">
        <f>'Raw Data'!K30</f>
        <v>28</v>
      </c>
      <c r="B29">
        <f>'Raw Data'!L30</f>
        <v>1</v>
      </c>
      <c r="C29">
        <v>0</v>
      </c>
      <c r="D29">
        <f>IF(EXACT('Raw Data'!L30,'Raw Data'!AK30),1,0)</f>
        <v>0</v>
      </c>
      <c r="E29" s="4" t="str">
        <f>'Raw Data'!N30</f>
        <v>20</v>
      </c>
      <c r="F29">
        <f>'Raw Data'!O30</f>
        <v>1</v>
      </c>
      <c r="G29">
        <f>'Raw Data'!Q30</f>
        <v>7</v>
      </c>
      <c r="H29">
        <f>'Raw Data'!R30</f>
        <v>7</v>
      </c>
      <c r="I29">
        <f>'Raw Data'!AK30</f>
        <v>2</v>
      </c>
      <c r="J29">
        <f>IF('Raw Data'!AS30&gt;0, 2, 1)</f>
        <v>2</v>
      </c>
      <c r="K29">
        <f t="shared" si="0"/>
        <v>1</v>
      </c>
      <c r="L29" s="5">
        <f>IF('Raw Data'!L30=1,'Raw Data'!AL30,'Raw Data'!AP30)</f>
        <v>1</v>
      </c>
      <c r="M29">
        <f t="shared" si="1"/>
        <v>1</v>
      </c>
      <c r="N29" s="5">
        <f>IF('Raw Data'!L30=1,'Raw Data'!AM30,'Raw Data'!AQ30)</f>
        <v>6</v>
      </c>
      <c r="O29" s="5">
        <f>IF('Raw Data'!L30=1,'Raw Data'!AN30,'Raw Data'!AR30)</f>
        <v>4</v>
      </c>
      <c r="P29">
        <v>0</v>
      </c>
      <c r="Q29">
        <v>0</v>
      </c>
      <c r="R29" s="4" t="str">
        <f>'Raw Data'!AO30</f>
        <v>n/a</v>
      </c>
    </row>
    <row r="30" spans="1:18" x14ac:dyDescent="0.2">
      <c r="A30" s="4" t="str">
        <f>'Raw Data'!K31</f>
        <v>29</v>
      </c>
      <c r="B30">
        <f>'Raw Data'!L31</f>
        <v>2</v>
      </c>
      <c r="C30">
        <v>1</v>
      </c>
      <c r="D30">
        <f>IF(EXACT('Raw Data'!L31,'Raw Data'!AK31),1,0)</f>
        <v>0</v>
      </c>
      <c r="E30" s="4" t="str">
        <f>'Raw Data'!N31</f>
        <v>19</v>
      </c>
      <c r="F30">
        <f>'Raw Data'!O31</f>
        <v>1</v>
      </c>
      <c r="G30">
        <f>'Raw Data'!Q31</f>
        <v>8</v>
      </c>
      <c r="H30">
        <f>'Raw Data'!R31</f>
        <v>5</v>
      </c>
      <c r="I30">
        <f>'Raw Data'!AK31</f>
        <v>1</v>
      </c>
      <c r="J30">
        <f>IF('Raw Data'!AS31&gt;0, 2, 1)</f>
        <v>1</v>
      </c>
      <c r="K30">
        <f t="shared" si="0"/>
        <v>1</v>
      </c>
      <c r="L30" s="5">
        <f>IF('Raw Data'!L31=1,'Raw Data'!AL31,'Raw Data'!AP31)</f>
        <v>2</v>
      </c>
      <c r="M30">
        <f t="shared" si="1"/>
        <v>1</v>
      </c>
      <c r="N30" s="5">
        <f>IF('Raw Data'!L31=1,'Raw Data'!AM31,'Raw Data'!AQ31)</f>
        <v>6</v>
      </c>
      <c r="O30" s="5">
        <f>IF('Raw Data'!L31=1,'Raw Data'!AN31,'Raw Data'!AR31)</f>
        <v>6</v>
      </c>
      <c r="P30">
        <v>0</v>
      </c>
      <c r="Q30">
        <v>0</v>
      </c>
      <c r="R30" s="4" t="str">
        <f>'Raw Data'!AO31</f>
        <v>No</v>
      </c>
    </row>
    <row r="31" spans="1:18" x14ac:dyDescent="0.2">
      <c r="A31" s="4" t="str">
        <f>'Raw Data'!K32</f>
        <v>30</v>
      </c>
      <c r="B31">
        <f>'Raw Data'!L32</f>
        <v>2</v>
      </c>
      <c r="C31">
        <v>1</v>
      </c>
      <c r="D31">
        <f>IF(EXACT('Raw Data'!L32,'Raw Data'!AK32),1,0)</f>
        <v>1</v>
      </c>
      <c r="E31" s="4" t="str">
        <f>'Raw Data'!N32</f>
        <v>20</v>
      </c>
      <c r="F31">
        <f>'Raw Data'!O32</f>
        <v>2</v>
      </c>
      <c r="G31">
        <f>'Raw Data'!Q32</f>
        <v>9</v>
      </c>
      <c r="H31">
        <f>'Raw Data'!R32</f>
        <v>6</v>
      </c>
      <c r="I31">
        <f>'Raw Data'!AK32</f>
        <v>2</v>
      </c>
      <c r="J31">
        <f>IF('Raw Data'!AS32&gt;0, 2, 1)</f>
        <v>2</v>
      </c>
      <c r="K31">
        <f t="shared" si="0"/>
        <v>1</v>
      </c>
      <c r="L31" s="5">
        <f>IF('Raw Data'!L32=1,'Raw Data'!AL32,'Raw Data'!AP32)</f>
        <v>1</v>
      </c>
      <c r="M31">
        <f t="shared" si="1"/>
        <v>0</v>
      </c>
      <c r="N31" s="5">
        <f>IF('Raw Data'!L32=1,'Raw Data'!AM32,'Raw Data'!AQ32)</f>
        <v>5</v>
      </c>
      <c r="O31" s="5">
        <f>IF('Raw Data'!L32=1,'Raw Data'!AN32,'Raw Data'!AR32)</f>
        <v>6</v>
      </c>
      <c r="P31">
        <v>0</v>
      </c>
      <c r="Q31">
        <v>0</v>
      </c>
      <c r="R31" s="4" t="str">
        <f>'Raw Data'!AO32</f>
        <v>no</v>
      </c>
    </row>
    <row r="32" spans="1:18" x14ac:dyDescent="0.2">
      <c r="A32" s="4" t="str">
        <f>'Raw Data'!K33</f>
        <v>31</v>
      </c>
      <c r="B32">
        <f>'Raw Data'!L33</f>
        <v>1</v>
      </c>
      <c r="C32">
        <v>1</v>
      </c>
      <c r="D32">
        <f>IF(EXACT('Raw Data'!L33,'Raw Data'!AK33),1,0)</f>
        <v>1</v>
      </c>
      <c r="E32" s="4" t="str">
        <f>'Raw Data'!N33</f>
        <v>22</v>
      </c>
      <c r="F32">
        <f>'Raw Data'!O33</f>
        <v>2</v>
      </c>
      <c r="G32">
        <f>'Raw Data'!Q33</f>
        <v>7</v>
      </c>
      <c r="H32">
        <f>'Raw Data'!R33</f>
        <v>6</v>
      </c>
      <c r="I32">
        <f>'Raw Data'!AK33</f>
        <v>1</v>
      </c>
      <c r="J32">
        <f>IF('Raw Data'!AS33&gt;0, 2, 1)</f>
        <v>1</v>
      </c>
      <c r="K32">
        <f t="shared" si="0"/>
        <v>1</v>
      </c>
      <c r="L32" s="5">
        <f>IF('Raw Data'!L33=1,'Raw Data'!AL33,'Raw Data'!AP33)</f>
        <v>1</v>
      </c>
      <c r="M32">
        <f t="shared" si="1"/>
        <v>1</v>
      </c>
      <c r="N32" s="5">
        <f>IF('Raw Data'!L33=1,'Raw Data'!AM33,'Raw Data'!AQ33)</f>
        <v>5</v>
      </c>
      <c r="O32" s="5">
        <f>IF('Raw Data'!L33=1,'Raw Data'!AN33,'Raw Data'!AR33)</f>
        <v>5</v>
      </c>
      <c r="P32">
        <v>0</v>
      </c>
      <c r="Q32">
        <v>0</v>
      </c>
      <c r="R32" s="4" t="str">
        <f>'Raw Data'!AO33</f>
        <v>not that i can remember</v>
      </c>
    </row>
    <row r="33" spans="1:18" x14ac:dyDescent="0.2">
      <c r="A33" s="4" t="str">
        <f>'Raw Data'!K34</f>
        <v>32</v>
      </c>
      <c r="B33">
        <f>'Raw Data'!L34</f>
        <v>2</v>
      </c>
      <c r="C33">
        <v>1</v>
      </c>
      <c r="D33">
        <f>IF(EXACT('Raw Data'!L34,'Raw Data'!AK34),1,0)</f>
        <v>0</v>
      </c>
      <c r="E33" s="4" t="str">
        <f>'Raw Data'!N34</f>
        <v>31</v>
      </c>
      <c r="F33">
        <f>'Raw Data'!O34</f>
        <v>1</v>
      </c>
      <c r="G33">
        <f>'Raw Data'!Q34</f>
        <v>6</v>
      </c>
      <c r="H33">
        <f>'Raw Data'!R34</f>
        <v>3</v>
      </c>
      <c r="I33">
        <f>'Raw Data'!AK34</f>
        <v>1</v>
      </c>
      <c r="J33">
        <f>IF('Raw Data'!AS34&gt;0, 2, 1)</f>
        <v>1</v>
      </c>
      <c r="K33">
        <f t="shared" si="0"/>
        <v>1</v>
      </c>
      <c r="L33" s="5">
        <f>IF('Raw Data'!L34=1,'Raw Data'!AL34,'Raw Data'!AP34)</f>
        <v>2</v>
      </c>
      <c r="M33">
        <f t="shared" si="1"/>
        <v>1</v>
      </c>
      <c r="N33" s="5">
        <f>IF('Raw Data'!L34=1,'Raw Data'!AM34,'Raw Data'!AQ34)</f>
        <v>6</v>
      </c>
      <c r="O33" s="5">
        <f>IF('Raw Data'!L34=1,'Raw Data'!AN34,'Raw Data'!AR34)</f>
        <v>7</v>
      </c>
      <c r="P33">
        <v>0</v>
      </c>
      <c r="Q33">
        <v>0</v>
      </c>
      <c r="R33" s="4" t="str">
        <f>'Raw Data'!AO34</f>
        <v>no</v>
      </c>
    </row>
    <row r="34" spans="1:18" x14ac:dyDescent="0.2">
      <c r="A34" s="4" t="str">
        <f>'Raw Data'!K35</f>
        <v>33</v>
      </c>
      <c r="B34">
        <f>'Raw Data'!L35</f>
        <v>1</v>
      </c>
      <c r="C34">
        <v>1</v>
      </c>
      <c r="D34">
        <f>IF(EXACT('Raw Data'!L35,'Raw Data'!AK35),1,0)</f>
        <v>1</v>
      </c>
      <c r="E34" s="4" t="str">
        <f>'Raw Data'!N35</f>
        <v>18</v>
      </c>
      <c r="F34">
        <f>'Raw Data'!O35</f>
        <v>2</v>
      </c>
      <c r="G34">
        <f>'Raw Data'!Q35</f>
        <v>7</v>
      </c>
      <c r="H34">
        <f>'Raw Data'!R35</f>
        <v>8</v>
      </c>
      <c r="I34">
        <f>'Raw Data'!AK35</f>
        <v>1</v>
      </c>
      <c r="J34">
        <f>IF('Raw Data'!AS35&gt;0, 2, 1)</f>
        <v>1</v>
      </c>
      <c r="K34">
        <f t="shared" si="0"/>
        <v>1</v>
      </c>
      <c r="L34" s="5">
        <f>IF('Raw Data'!L35=1,'Raw Data'!AL35,'Raw Data'!AP35)</f>
        <v>2</v>
      </c>
      <c r="M34">
        <f t="shared" si="1"/>
        <v>0</v>
      </c>
      <c r="N34" s="5">
        <f>IF('Raw Data'!L35=1,'Raw Data'!AM35,'Raw Data'!AQ35)</f>
        <v>9</v>
      </c>
      <c r="O34" s="5">
        <f>IF('Raw Data'!L35=1,'Raw Data'!AN35,'Raw Data'!AR35)</f>
        <v>9</v>
      </c>
      <c r="P34">
        <v>0</v>
      </c>
      <c r="Q34">
        <v>0</v>
      </c>
      <c r="R34" s="4" t="str">
        <f>'Raw Data'!AO35</f>
        <v>no</v>
      </c>
    </row>
    <row r="35" spans="1:18" x14ac:dyDescent="0.2">
      <c r="A35" s="4" t="str">
        <f>'Raw Data'!K36</f>
        <v>34</v>
      </c>
      <c r="B35">
        <f>'Raw Data'!L36</f>
        <v>2</v>
      </c>
      <c r="C35">
        <v>0</v>
      </c>
      <c r="D35">
        <f>IF(EXACT('Raw Data'!L36,'Raw Data'!AK36),1,0)</f>
        <v>0</v>
      </c>
      <c r="E35" s="4" t="str">
        <f>'Raw Data'!N36</f>
        <v>20</v>
      </c>
      <c r="F35">
        <f>'Raw Data'!O36</f>
        <v>2</v>
      </c>
      <c r="G35">
        <f>'Raw Data'!Q36</f>
        <v>7</v>
      </c>
      <c r="H35">
        <f>'Raw Data'!R36</f>
        <v>3</v>
      </c>
      <c r="I35">
        <f>'Raw Data'!AK36</f>
        <v>1</v>
      </c>
      <c r="J35">
        <f>IF('Raw Data'!AS36&gt;0, 2, 1)</f>
        <v>2</v>
      </c>
      <c r="K35">
        <f t="shared" si="0"/>
        <v>0</v>
      </c>
      <c r="L35" s="5">
        <f>IF('Raw Data'!L36=1,'Raw Data'!AL36,'Raw Data'!AP36)</f>
        <v>2</v>
      </c>
      <c r="M35">
        <f t="shared" si="1"/>
        <v>1</v>
      </c>
      <c r="N35" s="5">
        <f>IF('Raw Data'!L36=1,'Raw Data'!AM36,'Raw Data'!AQ36)</f>
        <v>5</v>
      </c>
      <c r="O35" s="5">
        <f>IF('Raw Data'!L36=1,'Raw Data'!AN36,'Raw Data'!AR36)</f>
        <v>6</v>
      </c>
      <c r="P35">
        <v>0</v>
      </c>
      <c r="Q35">
        <v>0</v>
      </c>
      <c r="R35" s="4" t="str">
        <f>'Raw Data'!AO36</f>
        <v/>
      </c>
    </row>
    <row r="36" spans="1:18" x14ac:dyDescent="0.2">
      <c r="A36" s="4" t="str">
        <f>'Raw Data'!K37</f>
        <v>35</v>
      </c>
      <c r="B36">
        <f>'Raw Data'!L37</f>
        <v>2</v>
      </c>
      <c r="C36">
        <v>0</v>
      </c>
      <c r="D36">
        <f>IF(EXACT('Raw Data'!L37,'Raw Data'!AK37),1,0)</f>
        <v>0</v>
      </c>
      <c r="E36" s="4" t="str">
        <f>'Raw Data'!N37</f>
        <v>18</v>
      </c>
      <c r="F36">
        <f>'Raw Data'!O37</f>
        <v>2</v>
      </c>
      <c r="G36">
        <f>'Raw Data'!Q37</f>
        <v>4</v>
      </c>
      <c r="H36">
        <f>'Raw Data'!R37</f>
        <v>3</v>
      </c>
      <c r="I36">
        <f>'Raw Data'!AK37</f>
        <v>1</v>
      </c>
      <c r="J36">
        <f>IF('Raw Data'!AS37&gt;0, 2, 1)</f>
        <v>1</v>
      </c>
      <c r="K36">
        <f t="shared" si="0"/>
        <v>1</v>
      </c>
      <c r="L36" s="5">
        <f>IF('Raw Data'!L37=1,'Raw Data'!AL37,'Raw Data'!AP37)</f>
        <v>1</v>
      </c>
      <c r="M36">
        <f t="shared" si="1"/>
        <v>0</v>
      </c>
      <c r="N36" s="5">
        <f>IF('Raw Data'!L37=1,'Raw Data'!AM37,'Raw Data'!AQ37)</f>
        <v>6</v>
      </c>
      <c r="O36" s="5">
        <f>IF('Raw Data'!L37=1,'Raw Data'!AN37,'Raw Data'!AR37)</f>
        <v>6</v>
      </c>
      <c r="P36">
        <v>0</v>
      </c>
      <c r="Q36">
        <v>0</v>
      </c>
      <c r="R36" s="4" t="str">
        <f>'Raw Data'!AO37</f>
        <v>no</v>
      </c>
    </row>
    <row r="37" spans="1:18" x14ac:dyDescent="0.2">
      <c r="A37" s="4" t="str">
        <f>'Raw Data'!K38</f>
        <v>36</v>
      </c>
      <c r="B37">
        <f>'Raw Data'!L38</f>
        <v>1</v>
      </c>
      <c r="C37">
        <v>1</v>
      </c>
      <c r="D37">
        <f>IF(EXACT('Raw Data'!L38,'Raw Data'!AK38),1,0)</f>
        <v>1</v>
      </c>
      <c r="E37" s="4" t="str">
        <f>'Raw Data'!N38</f>
        <v>20</v>
      </c>
      <c r="F37">
        <f>'Raw Data'!O38</f>
        <v>2</v>
      </c>
      <c r="G37">
        <f>'Raw Data'!Q38</f>
        <v>9</v>
      </c>
      <c r="H37">
        <f>'Raw Data'!R38</f>
        <v>6</v>
      </c>
      <c r="I37">
        <f>'Raw Data'!AK38</f>
        <v>1</v>
      </c>
      <c r="J37">
        <f>IF('Raw Data'!AS38&gt;0, 2, 1)</f>
        <v>1</v>
      </c>
      <c r="K37">
        <f t="shared" si="0"/>
        <v>1</v>
      </c>
      <c r="L37" s="5">
        <f>IF('Raw Data'!L38=1,'Raw Data'!AL38,'Raw Data'!AP38)</f>
        <v>1</v>
      </c>
      <c r="M37">
        <f t="shared" si="1"/>
        <v>1</v>
      </c>
      <c r="N37" s="5">
        <f>IF('Raw Data'!L38=1,'Raw Data'!AM38,'Raw Data'!AQ38)</f>
        <v>7</v>
      </c>
      <c r="O37" s="5">
        <f>IF('Raw Data'!L38=1,'Raw Data'!AN38,'Raw Data'!AR38)</f>
        <v>8</v>
      </c>
      <c r="P37">
        <v>0</v>
      </c>
      <c r="Q37">
        <v>0</v>
      </c>
      <c r="R37" s="4" t="str">
        <f>'Raw Data'!AO38</f>
        <v>No</v>
      </c>
    </row>
    <row r="38" spans="1:18" x14ac:dyDescent="0.2">
      <c r="A38" s="4" t="str">
        <f>'Raw Data'!K39</f>
        <v>37</v>
      </c>
      <c r="B38">
        <f>'Raw Data'!L39</f>
        <v>2</v>
      </c>
      <c r="C38">
        <v>0</v>
      </c>
      <c r="D38">
        <f>IF(EXACT('Raw Data'!L39,'Raw Data'!AK39),1,0)</f>
        <v>0</v>
      </c>
      <c r="E38" s="4" t="str">
        <f>'Raw Data'!N39</f>
        <v>19</v>
      </c>
      <c r="F38">
        <f>'Raw Data'!O39</f>
        <v>2</v>
      </c>
      <c r="G38">
        <f>'Raw Data'!Q39</f>
        <v>6</v>
      </c>
      <c r="H38">
        <f>'Raw Data'!R39</f>
        <v>4</v>
      </c>
      <c r="I38">
        <f>'Raw Data'!AK39</f>
        <v>1</v>
      </c>
      <c r="J38">
        <f>IF('Raw Data'!AS39&gt;0, 2, 1)</f>
        <v>1</v>
      </c>
      <c r="K38">
        <f t="shared" si="0"/>
        <v>1</v>
      </c>
      <c r="L38" s="5">
        <f>IF('Raw Data'!L39=1,'Raw Data'!AL39,'Raw Data'!AP39)</f>
        <v>2</v>
      </c>
      <c r="M38">
        <f t="shared" si="1"/>
        <v>1</v>
      </c>
      <c r="N38" s="5">
        <f>IF('Raw Data'!L39=1,'Raw Data'!AM39,'Raw Data'!AQ39)</f>
        <v>3</v>
      </c>
      <c r="O38" s="5">
        <f>IF('Raw Data'!L39=1,'Raw Data'!AN39,'Raw Data'!AR39)</f>
        <v>6</v>
      </c>
      <c r="P38">
        <v>0</v>
      </c>
      <c r="Q38">
        <v>0</v>
      </c>
      <c r="R38" s="4" t="str">
        <f>'Raw Data'!AO39</f>
        <v>no</v>
      </c>
    </row>
    <row r="39" spans="1:18" x14ac:dyDescent="0.2">
      <c r="A39" s="4" t="str">
        <f>'Raw Data'!K40</f>
        <v>38</v>
      </c>
      <c r="B39">
        <f>'Raw Data'!L40</f>
        <v>1</v>
      </c>
      <c r="C39">
        <v>0</v>
      </c>
      <c r="D39">
        <f>IF(EXACT('Raw Data'!L40,'Raw Data'!AK40),1,0)</f>
        <v>1</v>
      </c>
      <c r="E39" s="4" t="str">
        <f>'Raw Data'!N40</f>
        <v>19</v>
      </c>
      <c r="F39">
        <f>'Raw Data'!O40</f>
        <v>1</v>
      </c>
      <c r="G39">
        <f>'Raw Data'!Q40</f>
        <v>9</v>
      </c>
      <c r="H39">
        <f>'Raw Data'!R40</f>
        <v>8</v>
      </c>
      <c r="I39">
        <f>'Raw Data'!AK40</f>
        <v>1</v>
      </c>
      <c r="J39">
        <f>IF('Raw Data'!AS40&gt;0, 2, 1)</f>
        <v>1</v>
      </c>
      <c r="K39">
        <f t="shared" si="0"/>
        <v>1</v>
      </c>
      <c r="L39" s="5">
        <f>IF('Raw Data'!L40=1,'Raw Data'!AL40,'Raw Data'!AP40)</f>
        <v>1</v>
      </c>
      <c r="M39">
        <f t="shared" si="1"/>
        <v>1</v>
      </c>
      <c r="N39" s="5">
        <f>IF('Raw Data'!L40=1,'Raw Data'!AM40,'Raw Data'!AQ40)</f>
        <v>6</v>
      </c>
      <c r="O39" s="5">
        <f>IF('Raw Data'!L40=1,'Raw Data'!AN40,'Raw Data'!AR40)</f>
        <v>4</v>
      </c>
      <c r="P39">
        <v>0</v>
      </c>
      <c r="Q39">
        <v>0</v>
      </c>
      <c r="R39" s="4" t="str">
        <f>'Raw Data'!AO40</f>
        <v>no</v>
      </c>
    </row>
    <row r="40" spans="1:18" x14ac:dyDescent="0.2">
      <c r="A40" s="4" t="str">
        <f>'Raw Data'!K41</f>
        <v>39</v>
      </c>
      <c r="B40">
        <f>'Raw Data'!L41</f>
        <v>2</v>
      </c>
      <c r="C40">
        <v>1</v>
      </c>
      <c r="D40">
        <f>IF(EXACT('Raw Data'!L41,'Raw Data'!AK41),1,0)</f>
        <v>1</v>
      </c>
      <c r="E40" s="4" t="str">
        <f>'Raw Data'!N41</f>
        <v>18</v>
      </c>
      <c r="F40">
        <f>'Raw Data'!O41</f>
        <v>2</v>
      </c>
      <c r="G40">
        <f>'Raw Data'!Q41</f>
        <v>6</v>
      </c>
      <c r="H40">
        <f>'Raw Data'!R41</f>
        <v>5</v>
      </c>
      <c r="I40">
        <f>'Raw Data'!AK41</f>
        <v>2</v>
      </c>
      <c r="J40">
        <f>IF('Raw Data'!AS41&gt;0, 2, 1)</f>
        <v>2</v>
      </c>
      <c r="K40">
        <f t="shared" si="0"/>
        <v>1</v>
      </c>
      <c r="L40" s="5">
        <f>IF('Raw Data'!L41=1,'Raw Data'!AL41,'Raw Data'!AP41)</f>
        <v>1</v>
      </c>
      <c r="M40">
        <f t="shared" si="1"/>
        <v>0</v>
      </c>
      <c r="N40" s="5">
        <f>IF('Raw Data'!L41=1,'Raw Data'!AM41,'Raw Data'!AQ41)</f>
        <v>8</v>
      </c>
      <c r="O40" s="5">
        <f>IF('Raw Data'!L41=1,'Raw Data'!AN41,'Raw Data'!AR41)</f>
        <v>3</v>
      </c>
      <c r="P40">
        <v>0</v>
      </c>
      <c r="Q40">
        <v>0</v>
      </c>
      <c r="R40" s="4" t="str">
        <f>'Raw Data'!AO41</f>
        <v/>
      </c>
    </row>
    <row r="41" spans="1:18" x14ac:dyDescent="0.2">
      <c r="A41" s="4" t="str">
        <f>'Raw Data'!K42</f>
        <v>40</v>
      </c>
      <c r="B41">
        <f>'Raw Data'!L42</f>
        <v>2</v>
      </c>
      <c r="C41">
        <v>0</v>
      </c>
      <c r="D41">
        <f>IF(EXACT('Raw Data'!L42,'Raw Data'!AK42),1,0)</f>
        <v>1</v>
      </c>
      <c r="E41" s="4" t="str">
        <f>'Raw Data'!N42</f>
        <v>20</v>
      </c>
      <c r="F41">
        <f>'Raw Data'!O42</f>
        <v>2</v>
      </c>
      <c r="G41">
        <f>'Raw Data'!Q42</f>
        <v>7</v>
      </c>
      <c r="H41">
        <f>'Raw Data'!R42</f>
        <v>3</v>
      </c>
      <c r="I41">
        <f>'Raw Data'!AK42</f>
        <v>2</v>
      </c>
      <c r="J41">
        <f>IF('Raw Data'!AS42&gt;0, 2, 1)</f>
        <v>2</v>
      </c>
      <c r="K41">
        <f t="shared" si="0"/>
        <v>1</v>
      </c>
      <c r="L41" s="5">
        <f>IF('Raw Data'!L42=1,'Raw Data'!AL42,'Raw Data'!AP42)</f>
        <v>1</v>
      </c>
      <c r="M41">
        <f t="shared" si="1"/>
        <v>0</v>
      </c>
      <c r="N41" s="5">
        <f>IF('Raw Data'!L42=1,'Raw Data'!AM42,'Raw Data'!AQ42)</f>
        <v>8</v>
      </c>
      <c r="O41" s="5">
        <f>IF('Raw Data'!L42=1,'Raw Data'!AN42,'Raw Data'!AR42)</f>
        <v>3</v>
      </c>
      <c r="P41">
        <v>0</v>
      </c>
      <c r="Q41">
        <v>0</v>
      </c>
      <c r="R41" s="4" t="str">
        <f>'Raw Data'!AO42</f>
        <v>no</v>
      </c>
    </row>
    <row r="42" spans="1:18" x14ac:dyDescent="0.2">
      <c r="A42" s="4" t="str">
        <f>'Raw Data'!K43</f>
        <v>41</v>
      </c>
      <c r="B42">
        <f>'Raw Data'!L43</f>
        <v>2</v>
      </c>
      <c r="C42">
        <v>1</v>
      </c>
      <c r="D42">
        <f>IF(EXACT('Raw Data'!L43,'Raw Data'!AK43),1,0)</f>
        <v>0</v>
      </c>
      <c r="E42" s="4" t="str">
        <f>'Raw Data'!N43</f>
        <v>20</v>
      </c>
      <c r="F42">
        <f>'Raw Data'!O43</f>
        <v>2</v>
      </c>
      <c r="G42">
        <f>'Raw Data'!Q43</f>
        <v>5</v>
      </c>
      <c r="H42">
        <f>'Raw Data'!R43</f>
        <v>6</v>
      </c>
      <c r="I42">
        <f>'Raw Data'!AK43</f>
        <v>1</v>
      </c>
      <c r="J42">
        <f>IF('Raw Data'!AS43&gt;0, 2, 1)</f>
        <v>1</v>
      </c>
      <c r="K42">
        <f t="shared" si="0"/>
        <v>1</v>
      </c>
      <c r="L42" s="5">
        <f>IF('Raw Data'!L43=1,'Raw Data'!AL43,'Raw Data'!AP43)</f>
        <v>1</v>
      </c>
      <c r="M42">
        <f t="shared" si="1"/>
        <v>0</v>
      </c>
      <c r="N42" s="5">
        <f>IF('Raw Data'!L43=1,'Raw Data'!AM43,'Raw Data'!AQ43)</f>
        <v>7</v>
      </c>
      <c r="O42" s="5">
        <f>IF('Raw Data'!L43=1,'Raw Data'!AN43,'Raw Data'!AR43)</f>
        <v>3</v>
      </c>
      <c r="P42">
        <v>0</v>
      </c>
      <c r="Q42">
        <v>0</v>
      </c>
      <c r="R42" s="4" t="str">
        <f>'Raw Data'!AO43</f>
        <v>no</v>
      </c>
    </row>
    <row r="43" spans="1:18" x14ac:dyDescent="0.2">
      <c r="A43" s="4" t="str">
        <f>'Raw Data'!K44</f>
        <v>42</v>
      </c>
      <c r="B43">
        <f>'Raw Data'!L44</f>
        <v>1</v>
      </c>
      <c r="C43">
        <v>1</v>
      </c>
      <c r="D43">
        <f>IF(EXACT('Raw Data'!L44,'Raw Data'!AK44),1,0)</f>
        <v>1</v>
      </c>
      <c r="E43" s="4" t="str">
        <f>'Raw Data'!N44</f>
        <v>20</v>
      </c>
      <c r="F43">
        <f>'Raw Data'!O44</f>
        <v>2</v>
      </c>
      <c r="G43">
        <f>'Raw Data'!Q44</f>
        <v>9</v>
      </c>
      <c r="H43">
        <f>'Raw Data'!R44</f>
        <v>7</v>
      </c>
      <c r="I43">
        <f>'Raw Data'!AK44</f>
        <v>1</v>
      </c>
      <c r="J43">
        <f>IF('Raw Data'!AS44&gt;0, 2, 1)</f>
        <v>1</v>
      </c>
      <c r="K43">
        <f t="shared" si="0"/>
        <v>1</v>
      </c>
      <c r="L43" s="5">
        <f>IF('Raw Data'!L44=1,'Raw Data'!AL44,'Raw Data'!AP44)</f>
        <v>1</v>
      </c>
      <c r="M43">
        <f t="shared" si="1"/>
        <v>1</v>
      </c>
      <c r="N43" s="5">
        <f>IF('Raw Data'!L44=1,'Raw Data'!AM44,'Raw Data'!AQ44)</f>
        <v>3</v>
      </c>
      <c r="O43" s="5">
        <f>IF('Raw Data'!L44=1,'Raw Data'!AN44,'Raw Data'!AR44)</f>
        <v>6</v>
      </c>
      <c r="P43">
        <v>0</v>
      </c>
      <c r="Q43">
        <v>0</v>
      </c>
      <c r="R43" s="4" t="str">
        <f>'Raw Data'!AO44</f>
        <v>no</v>
      </c>
    </row>
    <row r="44" spans="1:18" x14ac:dyDescent="0.2">
      <c r="A44" s="4" t="str">
        <f>'Raw Data'!K45</f>
        <v>43</v>
      </c>
      <c r="B44">
        <f>'Raw Data'!L45</f>
        <v>1</v>
      </c>
      <c r="C44">
        <v>1</v>
      </c>
      <c r="D44">
        <f>IF(EXACT('Raw Data'!L45,'Raw Data'!AK45),1,0)</f>
        <v>0</v>
      </c>
      <c r="E44" s="4" t="str">
        <f>'Raw Data'!N45</f>
        <v>19</v>
      </c>
      <c r="F44">
        <f>'Raw Data'!O45</f>
        <v>1</v>
      </c>
      <c r="G44">
        <f>'Raw Data'!Q45</f>
        <v>4</v>
      </c>
      <c r="H44">
        <f>'Raw Data'!R45</f>
        <v>6</v>
      </c>
      <c r="I44">
        <f>'Raw Data'!AK45</f>
        <v>2</v>
      </c>
      <c r="J44">
        <f>IF('Raw Data'!AS45&gt;0, 2, 1)</f>
        <v>2</v>
      </c>
      <c r="K44">
        <f t="shared" si="0"/>
        <v>1</v>
      </c>
      <c r="L44" s="5">
        <f>IF('Raw Data'!L45=1,'Raw Data'!AL45,'Raw Data'!AP45)</f>
        <v>1</v>
      </c>
      <c r="M44">
        <f t="shared" si="1"/>
        <v>1</v>
      </c>
      <c r="N44" s="5">
        <f>IF('Raw Data'!L45=1,'Raw Data'!AM45,'Raw Data'!AQ45)</f>
        <v>2</v>
      </c>
      <c r="O44" s="5">
        <f>IF('Raw Data'!L45=1,'Raw Data'!AN45,'Raw Data'!AR45)</f>
        <v>8</v>
      </c>
      <c r="P44">
        <v>0</v>
      </c>
      <c r="Q44">
        <v>0</v>
      </c>
      <c r="R44" s="4" t="str">
        <f>'Raw Data'!AO45</f>
        <v>no</v>
      </c>
    </row>
    <row r="45" spans="1:18" x14ac:dyDescent="0.2">
      <c r="A45" s="4" t="str">
        <f>'Raw Data'!K46</f>
        <v>44</v>
      </c>
      <c r="B45">
        <f>'Raw Data'!L46</f>
        <v>2</v>
      </c>
      <c r="C45">
        <v>1</v>
      </c>
      <c r="D45">
        <f>IF(EXACT('Raw Data'!L46,'Raw Data'!AK46),1,0)</f>
        <v>0</v>
      </c>
      <c r="E45" s="4" t="str">
        <f>'Raw Data'!N46</f>
        <v>22</v>
      </c>
      <c r="F45">
        <f>'Raw Data'!O46</f>
        <v>2</v>
      </c>
      <c r="G45">
        <f>'Raw Data'!Q46</f>
        <v>2</v>
      </c>
      <c r="H45">
        <f>'Raw Data'!R46</f>
        <v>3</v>
      </c>
      <c r="I45">
        <f>'Raw Data'!AK46</f>
        <v>1</v>
      </c>
      <c r="J45">
        <f>IF('Raw Data'!AS46&gt;0, 2, 1)</f>
        <v>1</v>
      </c>
      <c r="K45">
        <f t="shared" si="0"/>
        <v>1</v>
      </c>
      <c r="L45" s="5">
        <f>IF('Raw Data'!L46=1,'Raw Data'!AL46,'Raw Data'!AP46)</f>
        <v>2</v>
      </c>
      <c r="M45">
        <f t="shared" si="1"/>
        <v>1</v>
      </c>
      <c r="N45" s="5">
        <f>IF('Raw Data'!L46=1,'Raw Data'!AM46,'Raw Data'!AQ46)</f>
        <v>3</v>
      </c>
      <c r="O45" s="5">
        <f>IF('Raw Data'!L46=1,'Raw Data'!AN46,'Raw Data'!AR46)</f>
        <v>7</v>
      </c>
      <c r="P45">
        <v>0</v>
      </c>
      <c r="Q45">
        <v>0</v>
      </c>
      <c r="R45" s="4" t="str">
        <f>'Raw Data'!AO46</f>
        <v>No</v>
      </c>
    </row>
    <row r="46" spans="1:18" x14ac:dyDescent="0.2">
      <c r="A46" s="4" t="str">
        <f>'Raw Data'!K47</f>
        <v>45</v>
      </c>
      <c r="B46">
        <f>'Raw Data'!L47</f>
        <v>2</v>
      </c>
      <c r="C46">
        <v>0</v>
      </c>
      <c r="D46">
        <f>IF(EXACT('Raw Data'!L47,'Raw Data'!AK47),1,0)</f>
        <v>0</v>
      </c>
      <c r="E46" s="4" t="str">
        <f>'Raw Data'!N47</f>
        <v>21</v>
      </c>
      <c r="F46">
        <f>'Raw Data'!O47</f>
        <v>2</v>
      </c>
      <c r="G46">
        <f>'Raw Data'!Q47</f>
        <v>3</v>
      </c>
      <c r="H46">
        <f>'Raw Data'!R47</f>
        <v>3</v>
      </c>
      <c r="I46">
        <f>'Raw Data'!AK47</f>
        <v>1</v>
      </c>
      <c r="J46">
        <f>IF('Raw Data'!AS47&gt;0, 2, 1)</f>
        <v>1</v>
      </c>
      <c r="K46">
        <f t="shared" si="0"/>
        <v>1</v>
      </c>
      <c r="L46" s="5">
        <f>IF('Raw Data'!L47=1,'Raw Data'!AL47,'Raw Data'!AP47)</f>
        <v>2</v>
      </c>
      <c r="M46">
        <f t="shared" si="1"/>
        <v>1</v>
      </c>
      <c r="N46" s="5">
        <f>IF('Raw Data'!L47=1,'Raw Data'!AM47,'Raw Data'!AQ47)</f>
        <v>7</v>
      </c>
      <c r="O46" s="5">
        <f>IF('Raw Data'!L47=1,'Raw Data'!AN47,'Raw Data'!AR47)</f>
        <v>7</v>
      </c>
      <c r="P46">
        <v>0</v>
      </c>
      <c r="Q46">
        <v>0</v>
      </c>
      <c r="R46" s="4" t="str">
        <f>'Raw Data'!AO47</f>
        <v/>
      </c>
    </row>
    <row r="47" spans="1:18" x14ac:dyDescent="0.2">
      <c r="A47" s="4" t="str">
        <f>'Raw Data'!K48</f>
        <v>46</v>
      </c>
      <c r="B47">
        <f>'Raw Data'!L48</f>
        <v>2</v>
      </c>
      <c r="C47">
        <v>0</v>
      </c>
      <c r="D47">
        <f>IF(EXACT('Raw Data'!L48,'Raw Data'!AK48),1,0)</f>
        <v>0</v>
      </c>
      <c r="E47" s="4" t="str">
        <f>'Raw Data'!N48</f>
        <v>20</v>
      </c>
      <c r="F47">
        <f>'Raw Data'!O48</f>
        <v>2</v>
      </c>
      <c r="G47">
        <f>'Raw Data'!Q48</f>
        <v>8</v>
      </c>
      <c r="H47">
        <f>'Raw Data'!R48</f>
        <v>5</v>
      </c>
      <c r="I47">
        <f>'Raw Data'!AK48</f>
        <v>1</v>
      </c>
      <c r="J47">
        <f>IF('Raw Data'!AS48&gt;0, 2, 1)</f>
        <v>1</v>
      </c>
      <c r="K47">
        <f t="shared" si="0"/>
        <v>1</v>
      </c>
      <c r="L47" s="5">
        <f>IF('Raw Data'!L48=1,'Raw Data'!AL48,'Raw Data'!AP48)</f>
        <v>1</v>
      </c>
      <c r="M47">
        <f t="shared" si="1"/>
        <v>0</v>
      </c>
      <c r="N47" s="5">
        <f>IF('Raw Data'!L48=1,'Raw Data'!AM48,'Raw Data'!AQ48)</f>
        <v>5</v>
      </c>
      <c r="O47" s="5">
        <f>IF('Raw Data'!L48=1,'Raw Data'!AN48,'Raw Data'!AR48)</f>
        <v>5</v>
      </c>
      <c r="P47">
        <v>0</v>
      </c>
      <c r="Q47">
        <v>0</v>
      </c>
      <c r="R47" s="4" t="str">
        <f>'Raw Data'!AO48</f>
        <v>no</v>
      </c>
    </row>
    <row r="48" spans="1:18" x14ac:dyDescent="0.2">
      <c r="A48" s="4" t="str">
        <f>'Raw Data'!K49</f>
        <v>47</v>
      </c>
      <c r="B48">
        <f>'Raw Data'!L49</f>
        <v>1</v>
      </c>
      <c r="C48">
        <v>1</v>
      </c>
      <c r="D48">
        <f>IF(EXACT('Raw Data'!L49,'Raw Data'!AK49),1,0)</f>
        <v>1</v>
      </c>
      <c r="E48" s="4" t="str">
        <f>'Raw Data'!N49</f>
        <v>21</v>
      </c>
      <c r="F48">
        <f>'Raw Data'!O49</f>
        <v>2</v>
      </c>
      <c r="G48">
        <f>'Raw Data'!Q49</f>
        <v>5</v>
      </c>
      <c r="H48">
        <f>'Raw Data'!R49</f>
        <v>5</v>
      </c>
      <c r="I48">
        <f>'Raw Data'!AK49</f>
        <v>1</v>
      </c>
      <c r="J48">
        <f>IF('Raw Data'!AS49&gt;0, 2, 1)</f>
        <v>1</v>
      </c>
      <c r="K48">
        <f t="shared" si="0"/>
        <v>1</v>
      </c>
      <c r="L48" s="5">
        <f>IF('Raw Data'!L49=1,'Raw Data'!AL49,'Raw Data'!AP49)</f>
        <v>1</v>
      </c>
      <c r="M48">
        <f t="shared" si="1"/>
        <v>1</v>
      </c>
      <c r="N48" s="5">
        <f>IF('Raw Data'!L49=1,'Raw Data'!AM49,'Raw Data'!AQ49)</f>
        <v>6</v>
      </c>
      <c r="O48" s="5">
        <f>IF('Raw Data'!L49=1,'Raw Data'!AN49,'Raw Data'!AR49)</f>
        <v>4</v>
      </c>
      <c r="P48">
        <v>0</v>
      </c>
      <c r="Q48">
        <v>0</v>
      </c>
      <c r="R48" s="4" t="str">
        <f>'Raw Data'!AO49</f>
        <v/>
      </c>
    </row>
    <row r="49" spans="1:18" x14ac:dyDescent="0.2">
      <c r="A49" s="4" t="str">
        <f>'Raw Data'!K50</f>
        <v>48</v>
      </c>
      <c r="B49">
        <f>'Raw Data'!L50</f>
        <v>1</v>
      </c>
      <c r="C49">
        <v>1</v>
      </c>
      <c r="D49">
        <f>IF(EXACT('Raw Data'!L50,'Raw Data'!AK50),1,0)</f>
        <v>0</v>
      </c>
      <c r="E49" s="4" t="str">
        <f>'Raw Data'!N50</f>
        <v>23</v>
      </c>
      <c r="F49">
        <f>'Raw Data'!O50</f>
        <v>1</v>
      </c>
      <c r="G49">
        <f>'Raw Data'!Q50</f>
        <v>7</v>
      </c>
      <c r="H49">
        <f>'Raw Data'!R50</f>
        <v>2</v>
      </c>
      <c r="I49">
        <f>'Raw Data'!AK50</f>
        <v>2</v>
      </c>
      <c r="J49">
        <f>IF('Raw Data'!AS50&gt;0, 2, 1)</f>
        <v>2</v>
      </c>
      <c r="K49">
        <f t="shared" si="0"/>
        <v>1</v>
      </c>
      <c r="L49" s="5">
        <f>IF('Raw Data'!L50=1,'Raw Data'!AL50,'Raw Data'!AP50)</f>
        <v>2</v>
      </c>
      <c r="M49">
        <f t="shared" si="1"/>
        <v>0</v>
      </c>
      <c r="N49" s="5">
        <f>IF('Raw Data'!L50=1,'Raw Data'!AM50,'Raw Data'!AQ50)</f>
        <v>6</v>
      </c>
      <c r="O49" s="5">
        <f>IF('Raw Data'!L50=1,'Raw Data'!AN50,'Raw Data'!AR50)</f>
        <v>7</v>
      </c>
      <c r="P49">
        <v>0</v>
      </c>
      <c r="Q49">
        <v>0</v>
      </c>
      <c r="R49" s="4" t="str">
        <f>'Raw Data'!AO50</f>
        <v>no</v>
      </c>
    </row>
    <row r="50" spans="1:18" x14ac:dyDescent="0.2">
      <c r="A50" s="4" t="str">
        <f>'Raw Data'!K51</f>
        <v>49</v>
      </c>
      <c r="B50">
        <f>'Raw Data'!L51</f>
        <v>2</v>
      </c>
      <c r="C50">
        <v>1</v>
      </c>
      <c r="D50">
        <f>IF(EXACT('Raw Data'!L51,'Raw Data'!AK51),1,0)</f>
        <v>0</v>
      </c>
      <c r="E50" s="4" t="str">
        <f>'Raw Data'!N51</f>
        <v>18</v>
      </c>
      <c r="F50">
        <f>'Raw Data'!O51</f>
        <v>1</v>
      </c>
      <c r="G50">
        <f>'Raw Data'!Q51</f>
        <v>8</v>
      </c>
      <c r="H50">
        <f>'Raw Data'!R51</f>
        <v>2</v>
      </c>
      <c r="I50">
        <f>'Raw Data'!AK51</f>
        <v>1</v>
      </c>
      <c r="J50">
        <f>IF('Raw Data'!AS51&gt;0, 2, 1)</f>
        <v>1</v>
      </c>
      <c r="K50">
        <f t="shared" si="0"/>
        <v>1</v>
      </c>
      <c r="L50" s="5">
        <f>IF('Raw Data'!L51=1,'Raw Data'!AL51,'Raw Data'!AP51)</f>
        <v>2</v>
      </c>
      <c r="M50">
        <f t="shared" si="1"/>
        <v>1</v>
      </c>
      <c r="N50" s="5">
        <f>IF('Raw Data'!L51=1,'Raw Data'!AM51,'Raw Data'!AQ51)</f>
        <v>9</v>
      </c>
      <c r="O50" s="5">
        <f>IF('Raw Data'!L51=1,'Raw Data'!AN51,'Raw Data'!AR51)</f>
        <v>7</v>
      </c>
      <c r="P50">
        <v>0</v>
      </c>
      <c r="Q50">
        <v>0</v>
      </c>
      <c r="R50" s="4" t="str">
        <f>'Raw Data'!AO51</f>
        <v>No.</v>
      </c>
    </row>
    <row r="51" spans="1:18" x14ac:dyDescent="0.2">
      <c r="A51" s="4" t="str">
        <f>'Raw Data'!K52</f>
        <v>51</v>
      </c>
      <c r="B51">
        <f>'Raw Data'!L52</f>
        <v>1</v>
      </c>
      <c r="C51">
        <v>1</v>
      </c>
      <c r="D51">
        <f>IF(EXACT('Raw Data'!L52,'Raw Data'!AK52),1,0)</f>
        <v>0</v>
      </c>
      <c r="E51" s="4" t="str">
        <f>'Raw Data'!N52</f>
        <v>21</v>
      </c>
      <c r="F51">
        <f>'Raw Data'!O52</f>
        <v>2</v>
      </c>
      <c r="G51">
        <f>'Raw Data'!Q52</f>
        <v>9</v>
      </c>
      <c r="H51">
        <f>'Raw Data'!R52</f>
        <v>6</v>
      </c>
      <c r="I51">
        <f>'Raw Data'!AK52</f>
        <v>2</v>
      </c>
      <c r="J51">
        <f>IF('Raw Data'!AS52&gt;0, 2, 1)</f>
        <v>2</v>
      </c>
      <c r="K51">
        <f t="shared" si="0"/>
        <v>1</v>
      </c>
      <c r="L51" s="5">
        <f>IF('Raw Data'!L52=1,'Raw Data'!AL52,'Raw Data'!AP52)</f>
        <v>2</v>
      </c>
      <c r="M51">
        <f t="shared" si="1"/>
        <v>0</v>
      </c>
      <c r="N51" s="5">
        <f>IF('Raw Data'!L52=1,'Raw Data'!AM52,'Raw Data'!AQ52)</f>
        <v>7</v>
      </c>
      <c r="O51" s="5">
        <f>IF('Raw Data'!L52=1,'Raw Data'!AN52,'Raw Data'!AR52)</f>
        <v>6</v>
      </c>
      <c r="P51">
        <v>0</v>
      </c>
      <c r="Q51">
        <v>0</v>
      </c>
      <c r="R51" s="4" t="str">
        <f>'Raw Data'!AO52</f>
        <v/>
      </c>
    </row>
    <row r="52" spans="1:18" x14ac:dyDescent="0.2">
      <c r="A52" s="4" t="str">
        <f>'Raw Data'!K53</f>
        <v>50</v>
      </c>
      <c r="B52">
        <f>'Raw Data'!L53</f>
        <v>1</v>
      </c>
      <c r="C52">
        <v>0</v>
      </c>
      <c r="D52">
        <f>IF(EXACT('Raw Data'!L53,'Raw Data'!AK53),1,0)</f>
        <v>1</v>
      </c>
      <c r="E52" s="4" t="str">
        <f>'Raw Data'!N53</f>
        <v>23</v>
      </c>
      <c r="F52">
        <f>'Raw Data'!O53</f>
        <v>2</v>
      </c>
      <c r="G52">
        <f>'Raw Data'!Q53</f>
        <v>8</v>
      </c>
      <c r="H52">
        <f>'Raw Data'!R53</f>
        <v>4</v>
      </c>
      <c r="I52">
        <f>'Raw Data'!AK53</f>
        <v>1</v>
      </c>
      <c r="J52">
        <f>IF('Raw Data'!AS53&gt;0, 2, 1)</f>
        <v>2</v>
      </c>
      <c r="K52">
        <f t="shared" si="0"/>
        <v>0</v>
      </c>
      <c r="L52" s="5">
        <f>IF('Raw Data'!L53=1,'Raw Data'!AL53,'Raw Data'!AP53)</f>
        <v>1</v>
      </c>
      <c r="M52">
        <f t="shared" si="1"/>
        <v>1</v>
      </c>
      <c r="N52" s="5">
        <f>IF('Raw Data'!L53=1,'Raw Data'!AM53,'Raw Data'!AQ53)</f>
        <v>6</v>
      </c>
      <c r="O52" s="5">
        <f>IF('Raw Data'!L53=1,'Raw Data'!AN53,'Raw Data'!AR53)</f>
        <v>7</v>
      </c>
      <c r="P52">
        <v>1</v>
      </c>
      <c r="Q52">
        <v>0</v>
      </c>
      <c r="R52" s="4" t="str">
        <f>'Raw Data'!AO53</f>
        <v>Yes, I was in a practical group with Richard Morey in 2nd year.</v>
      </c>
    </row>
    <row r="53" spans="1:18" x14ac:dyDescent="0.2">
      <c r="A53" s="4"/>
      <c r="E53" s="4"/>
      <c r="L53" s="5"/>
      <c r="N53" s="5"/>
      <c r="O53" s="5"/>
      <c r="R53" s="4"/>
    </row>
    <row r="54" spans="1:18" x14ac:dyDescent="0.2">
      <c r="A54" s="4"/>
      <c r="E54" s="4"/>
      <c r="L54" s="5"/>
      <c r="N54" s="5"/>
      <c r="O54" s="5"/>
      <c r="R54" s="4"/>
    </row>
    <row r="55" spans="1:18" x14ac:dyDescent="0.2">
      <c r="A55" s="4"/>
      <c r="E55" s="4"/>
      <c r="L55" s="5"/>
      <c r="N55" s="5"/>
      <c r="O55" s="5"/>
      <c r="R55" s="4"/>
    </row>
    <row r="56" spans="1:18" x14ac:dyDescent="0.2">
      <c r="A56" s="4"/>
      <c r="E56" s="4"/>
      <c r="L56" s="5"/>
      <c r="N56" s="5"/>
      <c r="O56" s="5"/>
      <c r="R56" s="4"/>
    </row>
    <row r="57" spans="1:18" x14ac:dyDescent="0.2">
      <c r="A57" s="4"/>
      <c r="E57" s="4"/>
      <c r="L57" s="5"/>
      <c r="N57" s="5"/>
      <c r="O57" s="5"/>
      <c r="R57" s="4"/>
    </row>
    <row r="58" spans="1:18" x14ac:dyDescent="0.2">
      <c r="A58" s="4"/>
      <c r="E58" s="4"/>
      <c r="L58" s="5"/>
      <c r="N58" s="5"/>
      <c r="O58" s="5"/>
      <c r="R58" s="4"/>
    </row>
    <row r="59" spans="1:18" x14ac:dyDescent="0.2">
      <c r="A59" s="4"/>
      <c r="E59" s="4"/>
      <c r="L59" s="5"/>
      <c r="N59" s="5"/>
      <c r="O59" s="5"/>
      <c r="R59" s="4"/>
    </row>
    <row r="60" spans="1:18" x14ac:dyDescent="0.2">
      <c r="A60" s="4"/>
      <c r="E60" s="4"/>
      <c r="L60" s="5"/>
      <c r="N60" s="5"/>
      <c r="O60" s="5"/>
      <c r="R60" s="4"/>
    </row>
    <row r="61" spans="1:18" x14ac:dyDescent="0.2">
      <c r="A61" s="4"/>
      <c r="E61" s="4"/>
      <c r="L61" s="5"/>
      <c r="N61" s="5"/>
      <c r="O61" s="5"/>
      <c r="R61" s="4"/>
    </row>
    <row r="62" spans="1:18" x14ac:dyDescent="0.2">
      <c r="A62" s="4"/>
      <c r="E62" s="4"/>
      <c r="L62" s="5"/>
      <c r="N62" s="5"/>
      <c r="O62" s="5"/>
      <c r="R62" s="4"/>
    </row>
    <row r="63" spans="1:18" x14ac:dyDescent="0.2">
      <c r="A63" s="4"/>
      <c r="E63" s="4"/>
      <c r="L63" s="5"/>
      <c r="N63" s="5"/>
      <c r="O63" s="5"/>
      <c r="R63" s="4"/>
    </row>
    <row r="64" spans="1:18" x14ac:dyDescent="0.2">
      <c r="A64" s="4"/>
      <c r="E64" s="4"/>
      <c r="L64" s="5"/>
      <c r="N64" s="5"/>
      <c r="O64" s="5"/>
      <c r="R64" s="4"/>
    </row>
    <row r="65" spans="1:18" x14ac:dyDescent="0.2">
      <c r="A65" s="4"/>
      <c r="E65" s="4"/>
      <c r="L65" s="5"/>
      <c r="N65" s="5"/>
      <c r="O65" s="5"/>
      <c r="R65" s="4"/>
    </row>
    <row r="66" spans="1:18" x14ac:dyDescent="0.2">
      <c r="A66" s="4"/>
      <c r="E66" s="4"/>
      <c r="L66" s="5"/>
      <c r="N66" s="5"/>
      <c r="O66" s="5"/>
      <c r="R66" s="4"/>
    </row>
    <row r="67" spans="1:18" x14ac:dyDescent="0.2">
      <c r="A67" s="4"/>
      <c r="E67" s="4"/>
      <c r="L67" s="5"/>
      <c r="N67" s="5"/>
      <c r="O67" s="5"/>
      <c r="R67" s="4"/>
    </row>
    <row r="68" spans="1:18" x14ac:dyDescent="0.2">
      <c r="A68" s="4"/>
      <c r="E68" s="4"/>
      <c r="L68" s="5"/>
      <c r="N68" s="5"/>
      <c r="O68" s="5"/>
      <c r="R68" s="4"/>
    </row>
    <row r="69" spans="1:18" x14ac:dyDescent="0.2">
      <c r="A69" s="4"/>
      <c r="E69" s="4"/>
      <c r="L69" s="5"/>
      <c r="N69" s="5"/>
      <c r="O69" s="5"/>
      <c r="R69" s="4"/>
    </row>
    <row r="70" spans="1:18" x14ac:dyDescent="0.2">
      <c r="A70" s="4"/>
      <c r="E70" s="4"/>
      <c r="L70" s="5"/>
      <c r="N70" s="5"/>
      <c r="O70" s="5"/>
      <c r="R70" s="4"/>
    </row>
    <row r="71" spans="1:18" x14ac:dyDescent="0.2">
      <c r="A71" s="4"/>
      <c r="E71" s="4"/>
      <c r="L71" s="5"/>
      <c r="N71" s="5"/>
      <c r="O71" s="5"/>
      <c r="R71" s="4"/>
    </row>
    <row r="72" spans="1:18" x14ac:dyDescent="0.2">
      <c r="A72" s="4"/>
      <c r="E72" s="4"/>
      <c r="L72" s="5"/>
      <c r="N72" s="5"/>
      <c r="O72" s="5"/>
      <c r="R72" s="4"/>
    </row>
    <row r="73" spans="1:18" x14ac:dyDescent="0.2">
      <c r="A73" s="4"/>
      <c r="E73" s="4"/>
      <c r="L73" s="5"/>
      <c r="N73" s="5"/>
      <c r="O73" s="5"/>
      <c r="R73" s="4"/>
    </row>
    <row r="74" spans="1:18" x14ac:dyDescent="0.2">
      <c r="A74" s="4"/>
      <c r="E74" s="4"/>
      <c r="L74" s="5"/>
      <c r="N74" s="5"/>
      <c r="O74" s="5"/>
      <c r="R74" s="4"/>
    </row>
    <row r="75" spans="1:18" x14ac:dyDescent="0.2">
      <c r="A75" s="4"/>
      <c r="E75" s="4"/>
      <c r="L75" s="5"/>
      <c r="N75" s="5"/>
      <c r="O75" s="5"/>
      <c r="R75" s="4"/>
    </row>
    <row r="76" spans="1:18" x14ac:dyDescent="0.2">
      <c r="A76" s="4"/>
      <c r="E76" s="4"/>
      <c r="L76" s="5"/>
      <c r="N76" s="5"/>
      <c r="O76" s="5"/>
      <c r="R76" s="4"/>
    </row>
    <row r="77" spans="1:18" x14ac:dyDescent="0.2">
      <c r="A77" s="4"/>
      <c r="E77" s="4"/>
      <c r="L77" s="5"/>
      <c r="N77" s="5"/>
      <c r="O77" s="5"/>
      <c r="R77" s="4"/>
    </row>
    <row r="78" spans="1:18" x14ac:dyDescent="0.2">
      <c r="A78" s="4"/>
      <c r="E78" s="4"/>
      <c r="L78" s="5"/>
      <c r="N78" s="5"/>
      <c r="O78" s="5"/>
      <c r="R78" s="4"/>
    </row>
    <row r="79" spans="1:18" x14ac:dyDescent="0.2">
      <c r="A79" s="4"/>
      <c r="E79" s="4"/>
      <c r="L79" s="5"/>
      <c r="N79" s="5"/>
      <c r="O79" s="5"/>
      <c r="R79" s="4"/>
    </row>
    <row r="80" spans="1:18" x14ac:dyDescent="0.2">
      <c r="A80" s="4"/>
      <c r="E80" s="4"/>
      <c r="L80" s="5"/>
      <c r="N80" s="5"/>
      <c r="O80" s="5"/>
      <c r="R80" s="4"/>
    </row>
    <row r="81" spans="1:18" x14ac:dyDescent="0.2">
      <c r="A81" s="4"/>
      <c r="E81" s="4"/>
      <c r="L81" s="5"/>
      <c r="N81" s="5"/>
      <c r="O81" s="5"/>
      <c r="R81" s="4"/>
    </row>
    <row r="82" spans="1:18" x14ac:dyDescent="0.2">
      <c r="A82" s="4"/>
      <c r="E82" s="4"/>
      <c r="L82" s="5"/>
      <c r="N82" s="5"/>
      <c r="O82" s="5"/>
      <c r="R82" s="4"/>
    </row>
    <row r="83" spans="1:18" x14ac:dyDescent="0.2">
      <c r="A83" s="4"/>
      <c r="E83" s="4"/>
      <c r="L83" s="5"/>
      <c r="N83" s="5"/>
      <c r="O83" s="5"/>
      <c r="R83" s="4"/>
    </row>
    <row r="84" spans="1:18" x14ac:dyDescent="0.2">
      <c r="A84" s="4"/>
      <c r="E84" s="4"/>
      <c r="L84" s="5"/>
      <c r="N84" s="5"/>
      <c r="O84" s="5"/>
      <c r="R84" s="4"/>
    </row>
    <row r="85" spans="1:18" x14ac:dyDescent="0.2">
      <c r="A85" s="4"/>
      <c r="E85" s="4"/>
      <c r="L85" s="5"/>
      <c r="N85" s="5"/>
      <c r="O85" s="5"/>
      <c r="R85" s="4"/>
    </row>
    <row r="86" spans="1:18" x14ac:dyDescent="0.2">
      <c r="A86" s="4"/>
      <c r="E86" s="4"/>
      <c r="L86" s="5"/>
      <c r="N86" s="5"/>
      <c r="O86" s="5"/>
      <c r="R86" s="4"/>
    </row>
    <row r="87" spans="1:18" x14ac:dyDescent="0.2">
      <c r="A87" s="4"/>
      <c r="E87" s="4"/>
      <c r="L87" s="5"/>
      <c r="N87" s="5"/>
      <c r="O87" s="5"/>
      <c r="R87" s="4"/>
    </row>
    <row r="88" spans="1:18" x14ac:dyDescent="0.2">
      <c r="A88" s="4"/>
      <c r="E88" s="4"/>
      <c r="L88" s="5"/>
      <c r="N88" s="5"/>
      <c r="O88" s="5"/>
      <c r="R88" s="4"/>
    </row>
    <row r="89" spans="1:18" x14ac:dyDescent="0.2">
      <c r="A89" s="4"/>
      <c r="E89" s="4"/>
      <c r="L89" s="5"/>
      <c r="N89" s="5"/>
      <c r="O89" s="5"/>
      <c r="R89" s="4"/>
    </row>
    <row r="90" spans="1:18" x14ac:dyDescent="0.2">
      <c r="A90" s="4"/>
      <c r="E90" s="4"/>
      <c r="L90" s="5"/>
      <c r="N90" s="5"/>
      <c r="O90" s="5"/>
      <c r="R90" s="4"/>
    </row>
    <row r="91" spans="1:18" x14ac:dyDescent="0.2">
      <c r="A91" s="4"/>
      <c r="E91" s="4"/>
      <c r="L91" s="5"/>
      <c r="N91" s="5"/>
      <c r="O91" s="5"/>
      <c r="R91" s="4"/>
    </row>
    <row r="92" spans="1:18" x14ac:dyDescent="0.2">
      <c r="A92" s="4"/>
      <c r="E92" s="4"/>
      <c r="L92" s="5"/>
      <c r="N92" s="5"/>
      <c r="O92" s="5"/>
      <c r="R92" s="4"/>
    </row>
    <row r="93" spans="1:18" x14ac:dyDescent="0.2">
      <c r="A93" s="4"/>
      <c r="E93" s="4"/>
      <c r="L93" s="5"/>
      <c r="N93" s="5"/>
      <c r="O93" s="5"/>
      <c r="R93" s="4"/>
    </row>
    <row r="94" spans="1:18" x14ac:dyDescent="0.2">
      <c r="A94" s="4"/>
      <c r="E94" s="4"/>
      <c r="L94" s="5"/>
      <c r="N94" s="5"/>
      <c r="O94" s="5"/>
      <c r="R94" s="4"/>
    </row>
    <row r="95" spans="1:18" x14ac:dyDescent="0.2">
      <c r="A95" s="4"/>
      <c r="E95" s="4"/>
      <c r="L95" s="5"/>
      <c r="N95" s="5"/>
      <c r="O95" s="5"/>
      <c r="R95" s="4"/>
    </row>
    <row r="96" spans="1:18" x14ac:dyDescent="0.2">
      <c r="A96" s="4"/>
      <c r="E96" s="4"/>
      <c r="L96" s="5"/>
      <c r="N96" s="5"/>
      <c r="O96" s="5"/>
      <c r="R96" s="4"/>
    </row>
    <row r="97" spans="1:18" x14ac:dyDescent="0.2">
      <c r="A97" s="4"/>
      <c r="E97" s="4"/>
      <c r="L97" s="5"/>
      <c r="N97" s="5"/>
      <c r="O97" s="5"/>
      <c r="R97" s="4"/>
    </row>
    <row r="98" spans="1:18" x14ac:dyDescent="0.2">
      <c r="A98" s="4"/>
      <c r="E98" s="4"/>
      <c r="L98" s="5"/>
      <c r="N98" s="5"/>
      <c r="O98" s="5"/>
      <c r="R98" s="4"/>
    </row>
    <row r="99" spans="1:18" x14ac:dyDescent="0.2">
      <c r="A99" s="4"/>
      <c r="E99" s="4"/>
      <c r="L99" s="5"/>
      <c r="N99" s="5"/>
      <c r="O99" s="5"/>
      <c r="R99" s="4"/>
    </row>
    <row r="100" spans="1:18" x14ac:dyDescent="0.2">
      <c r="A100" s="4"/>
      <c r="E100" s="4"/>
      <c r="L100" s="5"/>
      <c r="N100" s="5"/>
      <c r="O100" s="5"/>
      <c r="R100" s="4"/>
    </row>
    <row r="101" spans="1:18" x14ac:dyDescent="0.2">
      <c r="A101" s="4"/>
      <c r="E101" s="4"/>
      <c r="L101" s="5"/>
      <c r="N101" s="5"/>
      <c r="O101" s="5"/>
      <c r="R101" s="4"/>
    </row>
    <row r="102" spans="1:18" x14ac:dyDescent="0.2">
      <c r="A102" s="4"/>
      <c r="E102" s="4"/>
      <c r="L102" s="5"/>
      <c r="N102" s="5"/>
      <c r="O102" s="5"/>
      <c r="R102" s="4"/>
    </row>
    <row r="103" spans="1:18" x14ac:dyDescent="0.2">
      <c r="A103" s="4"/>
      <c r="E103" s="4"/>
      <c r="L103" s="5"/>
      <c r="N103" s="5"/>
      <c r="O103" s="5"/>
      <c r="R103" s="4"/>
    </row>
    <row r="104" spans="1:18" x14ac:dyDescent="0.2">
      <c r="A104" s="4"/>
      <c r="E104" s="4"/>
      <c r="L104" s="5"/>
      <c r="N104" s="5"/>
      <c r="O104" s="5"/>
      <c r="R104" s="4"/>
    </row>
    <row r="105" spans="1:18" x14ac:dyDescent="0.2">
      <c r="A105" s="4"/>
      <c r="E105" s="4"/>
      <c r="L105" s="5"/>
      <c r="N105" s="5"/>
      <c r="O105" s="5"/>
      <c r="R105" s="4"/>
    </row>
    <row r="106" spans="1:18" x14ac:dyDescent="0.2">
      <c r="A106" s="4"/>
      <c r="E106" s="4"/>
      <c r="L106" s="5"/>
      <c r="N106" s="5"/>
      <c r="O106" s="5"/>
      <c r="R106" s="4"/>
    </row>
    <row r="107" spans="1:18" x14ac:dyDescent="0.2">
      <c r="A107" s="4"/>
      <c r="E107" s="4"/>
      <c r="L107" s="5"/>
      <c r="N107" s="5"/>
      <c r="O107" s="5"/>
      <c r="R107" s="4"/>
    </row>
    <row r="108" spans="1:18" x14ac:dyDescent="0.2">
      <c r="A108" s="4"/>
      <c r="E108" s="4"/>
      <c r="L108" s="5"/>
      <c r="N108" s="5"/>
      <c r="O108" s="5"/>
      <c r="R108" s="4"/>
    </row>
    <row r="109" spans="1:18" x14ac:dyDescent="0.2">
      <c r="A109" s="4"/>
      <c r="E109" s="4"/>
      <c r="L109" s="5"/>
      <c r="N109" s="5"/>
      <c r="O109" s="5"/>
      <c r="R109" s="4"/>
    </row>
    <row r="110" spans="1:18" x14ac:dyDescent="0.2">
      <c r="A110" s="4"/>
      <c r="E110" s="4"/>
      <c r="L110" s="5"/>
      <c r="N110" s="5"/>
      <c r="O110" s="5"/>
      <c r="R110" s="4"/>
    </row>
    <row r="111" spans="1:18" x14ac:dyDescent="0.2">
      <c r="A111" s="4"/>
      <c r="E111" s="4"/>
      <c r="L111" s="5"/>
      <c r="N111" s="5"/>
      <c r="O111" s="5"/>
      <c r="R111" s="4"/>
    </row>
    <row r="112" spans="1:18" x14ac:dyDescent="0.2">
      <c r="A112" s="4"/>
      <c r="E112" s="4"/>
      <c r="L112" s="5"/>
      <c r="N112" s="5"/>
      <c r="O112" s="5"/>
      <c r="R112" s="4"/>
    </row>
    <row r="113" spans="1:18" x14ac:dyDescent="0.2">
      <c r="A113" s="4"/>
      <c r="E113" s="4"/>
      <c r="L113" s="5"/>
      <c r="N113" s="5"/>
      <c r="O113" s="5"/>
      <c r="R113" s="4"/>
    </row>
    <row r="114" spans="1:18" x14ac:dyDescent="0.2">
      <c r="A114" s="4"/>
      <c r="E114" s="4"/>
      <c r="L114" s="5"/>
      <c r="N114" s="5"/>
      <c r="O114" s="5"/>
      <c r="R114" s="4"/>
    </row>
    <row r="115" spans="1:18" x14ac:dyDescent="0.2">
      <c r="A115" s="4"/>
      <c r="E115" s="4"/>
      <c r="L115" s="5"/>
      <c r="N115" s="5"/>
      <c r="O115" s="5"/>
      <c r="R115" s="4"/>
    </row>
    <row r="116" spans="1:18" x14ac:dyDescent="0.2">
      <c r="A116" s="4"/>
      <c r="E116" s="4"/>
      <c r="L116" s="5"/>
      <c r="N116" s="5"/>
      <c r="O116" s="5"/>
      <c r="R116" s="4"/>
    </row>
    <row r="117" spans="1:18" x14ac:dyDescent="0.2">
      <c r="A117" s="4"/>
      <c r="E117" s="4"/>
      <c r="L117" s="5"/>
      <c r="N117" s="5"/>
      <c r="O117" s="5"/>
      <c r="R117" s="4"/>
    </row>
    <row r="118" spans="1:18" x14ac:dyDescent="0.2">
      <c r="A118" s="4"/>
      <c r="E118" s="4"/>
      <c r="L118" s="5"/>
      <c r="N118" s="5"/>
      <c r="O118" s="5"/>
      <c r="R118" s="4"/>
    </row>
    <row r="119" spans="1:18" x14ac:dyDescent="0.2">
      <c r="A119" s="4"/>
      <c r="E119" s="4"/>
      <c r="L119" s="5"/>
      <c r="N119" s="5"/>
      <c r="O119" s="5"/>
      <c r="R119" s="4"/>
    </row>
    <row r="120" spans="1:18" x14ac:dyDescent="0.2">
      <c r="A120" s="4"/>
      <c r="E120" s="4"/>
      <c r="L120" s="5"/>
      <c r="N120" s="5"/>
      <c r="O120" s="5"/>
      <c r="R120" s="4"/>
    </row>
    <row r="121" spans="1:18" x14ac:dyDescent="0.2">
      <c r="A121" s="4"/>
      <c r="E121" s="4"/>
      <c r="L121" s="5"/>
      <c r="N121" s="5"/>
      <c r="O121" s="5"/>
      <c r="R121" s="4"/>
    </row>
    <row r="122" spans="1:18" x14ac:dyDescent="0.2">
      <c r="A122" s="4"/>
      <c r="E122" s="4"/>
      <c r="L122" s="5"/>
      <c r="N122" s="5"/>
      <c r="O122" s="5"/>
      <c r="R122" s="4"/>
    </row>
    <row r="123" spans="1:18" x14ac:dyDescent="0.2">
      <c r="A123" s="4"/>
      <c r="E123" s="4"/>
      <c r="L123" s="5"/>
      <c r="N123" s="5"/>
      <c r="O123" s="5"/>
      <c r="R123" s="4"/>
    </row>
    <row r="124" spans="1:18" x14ac:dyDescent="0.2">
      <c r="A124" s="4"/>
      <c r="E124" s="4"/>
      <c r="L124" s="5"/>
      <c r="N124" s="5"/>
      <c r="O124" s="5"/>
      <c r="R124" s="4"/>
    </row>
    <row r="125" spans="1:18" x14ac:dyDescent="0.2">
      <c r="A125" s="4"/>
      <c r="E125" s="4"/>
      <c r="L125" s="5"/>
      <c r="N125" s="5"/>
      <c r="O125" s="5"/>
      <c r="R125" s="4"/>
    </row>
    <row r="126" spans="1:18" x14ac:dyDescent="0.2">
      <c r="A126" s="4"/>
      <c r="E126" s="4"/>
      <c r="L126" s="5"/>
      <c r="N126" s="5"/>
      <c r="O126" s="5"/>
      <c r="R126" s="4"/>
    </row>
    <row r="127" spans="1:18" x14ac:dyDescent="0.2">
      <c r="A127" s="4"/>
      <c r="E127" s="4"/>
      <c r="L127" s="5"/>
      <c r="N127" s="5"/>
      <c r="O127" s="5"/>
      <c r="R127" s="4"/>
    </row>
    <row r="128" spans="1:18" x14ac:dyDescent="0.2">
      <c r="A128" s="4"/>
      <c r="E128" s="4"/>
      <c r="L128" s="5"/>
      <c r="N128" s="5"/>
      <c r="O128" s="5"/>
      <c r="R128" s="4"/>
    </row>
    <row r="129" spans="1:18" x14ac:dyDescent="0.2">
      <c r="A129" s="4"/>
      <c r="E129" s="4"/>
      <c r="L129" s="5"/>
      <c r="N129" s="5"/>
      <c r="O129" s="5"/>
      <c r="R129" s="4"/>
    </row>
    <row r="130" spans="1:18" x14ac:dyDescent="0.2">
      <c r="A130" s="4"/>
      <c r="E130" s="4"/>
      <c r="L130" s="5"/>
      <c r="N130" s="5"/>
      <c r="O130" s="5"/>
      <c r="R130" s="4"/>
    </row>
    <row r="131" spans="1:18" x14ac:dyDescent="0.2">
      <c r="A131" s="4"/>
      <c r="E131" s="4"/>
      <c r="L131" s="5"/>
      <c r="N131" s="5"/>
      <c r="O131" s="5"/>
      <c r="R131" s="4"/>
    </row>
    <row r="132" spans="1:18" x14ac:dyDescent="0.2">
      <c r="A132" s="4"/>
      <c r="E132" s="4"/>
      <c r="L132" s="5"/>
      <c r="N132" s="5"/>
      <c r="O132" s="5"/>
      <c r="R132" s="4"/>
    </row>
    <row r="133" spans="1:18" x14ac:dyDescent="0.2">
      <c r="A133" s="4"/>
      <c r="E133" s="4"/>
      <c r="L133" s="5"/>
      <c r="N133" s="5"/>
      <c r="O133" s="5"/>
      <c r="R133" s="4"/>
    </row>
    <row r="134" spans="1:18" x14ac:dyDescent="0.2">
      <c r="A134" s="4"/>
      <c r="E134" s="4"/>
      <c r="L134" s="5"/>
      <c r="N134" s="5"/>
      <c r="O134" s="5"/>
      <c r="R134" s="4"/>
    </row>
    <row r="135" spans="1:18" x14ac:dyDescent="0.2">
      <c r="A135" s="4"/>
      <c r="E135" s="4"/>
      <c r="L135" s="5"/>
      <c r="N135" s="5"/>
      <c r="O135" s="5"/>
      <c r="R135" s="4"/>
    </row>
    <row r="136" spans="1:18" x14ac:dyDescent="0.2">
      <c r="A136" s="4"/>
      <c r="E136" s="4"/>
      <c r="L136" s="5"/>
      <c r="N136" s="5"/>
      <c r="O136" s="5"/>
      <c r="R136" s="4"/>
    </row>
    <row r="137" spans="1:18" x14ac:dyDescent="0.2">
      <c r="A137" s="4"/>
      <c r="E137" s="4"/>
      <c r="L137" s="5"/>
      <c r="N137" s="5"/>
      <c r="O137" s="5"/>
      <c r="R137" s="4"/>
    </row>
    <row r="138" spans="1:18" x14ac:dyDescent="0.2">
      <c r="A138" s="4"/>
      <c r="E138" s="4"/>
      <c r="L138" s="5"/>
      <c r="N138" s="5"/>
      <c r="O138" s="5"/>
      <c r="R138" s="4"/>
    </row>
    <row r="139" spans="1:18" x14ac:dyDescent="0.2">
      <c r="A139" s="4"/>
      <c r="E139" s="4"/>
      <c r="L139" s="5"/>
      <c r="N139" s="5"/>
      <c r="O139" s="5"/>
      <c r="R139" s="4"/>
    </row>
    <row r="140" spans="1:18" x14ac:dyDescent="0.2">
      <c r="A140" s="4"/>
      <c r="E140" s="4"/>
      <c r="L140" s="5"/>
      <c r="N140" s="5"/>
      <c r="O140" s="5"/>
      <c r="R140" s="4"/>
    </row>
    <row r="141" spans="1:18" x14ac:dyDescent="0.2">
      <c r="A141" s="4"/>
      <c r="E141" s="4"/>
      <c r="L141" s="5"/>
      <c r="N141" s="5"/>
      <c r="O141" s="5"/>
      <c r="R141" s="4"/>
    </row>
    <row r="142" spans="1:18" x14ac:dyDescent="0.2">
      <c r="A142" s="4"/>
      <c r="E142" s="4"/>
      <c r="L142" s="5"/>
      <c r="N142" s="5"/>
      <c r="O142" s="5"/>
      <c r="R142" s="4"/>
    </row>
    <row r="143" spans="1:18" x14ac:dyDescent="0.2">
      <c r="A143" s="4"/>
      <c r="E143" s="4"/>
      <c r="L143" s="5"/>
      <c r="N143" s="5"/>
      <c r="O143" s="5"/>
      <c r="R143" s="4"/>
    </row>
    <row r="144" spans="1:18" x14ac:dyDescent="0.2">
      <c r="A144" s="4"/>
      <c r="E144" s="4"/>
      <c r="L144" s="5"/>
      <c r="N144" s="5"/>
      <c r="O144" s="5"/>
      <c r="R144" s="4"/>
    </row>
    <row r="145" spans="1:18" x14ac:dyDescent="0.2">
      <c r="A145" s="4"/>
      <c r="E145" s="4"/>
      <c r="L145" s="5"/>
      <c r="N145" s="5"/>
      <c r="O145" s="5"/>
      <c r="R145" s="4"/>
    </row>
    <row r="146" spans="1:18" x14ac:dyDescent="0.2">
      <c r="A146" s="4"/>
      <c r="E146" s="4"/>
      <c r="L146" s="5"/>
      <c r="N146" s="5"/>
      <c r="O146" s="5"/>
      <c r="R146" s="4"/>
    </row>
    <row r="147" spans="1:18" x14ac:dyDescent="0.2">
      <c r="A147" s="4"/>
      <c r="E147" s="4"/>
      <c r="L147" s="5"/>
      <c r="N147" s="5"/>
      <c r="O147" s="5"/>
      <c r="R147" s="4"/>
    </row>
    <row r="148" spans="1:18" x14ac:dyDescent="0.2">
      <c r="A148" s="4"/>
      <c r="E148" s="4"/>
      <c r="L148" s="5"/>
      <c r="N148" s="5"/>
      <c r="O148" s="5"/>
      <c r="R148" s="4"/>
    </row>
    <row r="149" spans="1:18" x14ac:dyDescent="0.2">
      <c r="A149" s="4"/>
      <c r="E149" s="4"/>
      <c r="L149" s="5"/>
      <c r="N149" s="5"/>
      <c r="O149" s="5"/>
      <c r="R149" s="4"/>
    </row>
    <row r="150" spans="1:18" x14ac:dyDescent="0.2">
      <c r="A150" s="4"/>
      <c r="E150" s="4"/>
      <c r="L150" s="5"/>
      <c r="N150" s="5"/>
      <c r="O150" s="5"/>
      <c r="R150" s="4"/>
    </row>
    <row r="151" spans="1:18" x14ac:dyDescent="0.2">
      <c r="A151" s="4"/>
      <c r="E151" s="4"/>
      <c r="L151" s="5"/>
      <c r="N151" s="5"/>
      <c r="O151" s="5"/>
      <c r="R151" s="4"/>
    </row>
    <row r="152" spans="1:18" x14ac:dyDescent="0.2">
      <c r="A152" s="4"/>
      <c r="E152" s="4"/>
      <c r="L152" s="5"/>
      <c r="N152" s="5"/>
      <c r="O152" s="5"/>
      <c r="R152" s="4"/>
    </row>
    <row r="153" spans="1:18" x14ac:dyDescent="0.2">
      <c r="A153" s="4"/>
      <c r="E153" s="4"/>
      <c r="L153" s="5"/>
      <c r="N153" s="5"/>
      <c r="O153" s="5"/>
      <c r="R153" s="4"/>
    </row>
    <row r="154" spans="1:18" x14ac:dyDescent="0.2">
      <c r="A154" s="4"/>
      <c r="E154" s="4"/>
      <c r="L154" s="5"/>
      <c r="N154" s="5"/>
      <c r="O154" s="5"/>
      <c r="R154" s="4"/>
    </row>
    <row r="155" spans="1:18" x14ac:dyDescent="0.2">
      <c r="A155" s="4"/>
      <c r="E155" s="4"/>
      <c r="L155" s="5"/>
      <c r="N155" s="5"/>
      <c r="O155" s="5"/>
      <c r="R155" s="4"/>
    </row>
    <row r="156" spans="1:18" x14ac:dyDescent="0.2">
      <c r="A156" s="4"/>
      <c r="E156" s="4"/>
      <c r="L156" s="5"/>
      <c r="N156" s="5"/>
      <c r="O156" s="5"/>
      <c r="R156" s="4"/>
    </row>
    <row r="157" spans="1:18" x14ac:dyDescent="0.2">
      <c r="A157" s="4"/>
      <c r="E157" s="4"/>
      <c r="L157" s="5"/>
      <c r="N157" s="5"/>
      <c r="O157" s="5"/>
      <c r="R157" s="4"/>
    </row>
    <row r="158" spans="1:18" x14ac:dyDescent="0.2">
      <c r="A158" s="4"/>
      <c r="E158" s="4"/>
      <c r="L158" s="5"/>
      <c r="N158" s="5"/>
      <c r="O158" s="5"/>
      <c r="R158" s="4"/>
    </row>
    <row r="159" spans="1:18" x14ac:dyDescent="0.2">
      <c r="A159" s="4"/>
      <c r="E159" s="4"/>
      <c r="L159" s="5"/>
      <c r="N159" s="5"/>
      <c r="O159" s="5"/>
      <c r="R159" s="4"/>
    </row>
    <row r="160" spans="1:18" x14ac:dyDescent="0.2">
      <c r="A160" s="4"/>
      <c r="E160" s="4"/>
      <c r="L160" s="5"/>
      <c r="N160" s="5"/>
      <c r="O160" s="5"/>
      <c r="R160" s="4"/>
    </row>
    <row r="161" spans="1:18" x14ac:dyDescent="0.2">
      <c r="A161" s="4"/>
      <c r="E161" s="4"/>
      <c r="L161" s="5"/>
      <c r="N161" s="5"/>
      <c r="O161" s="5"/>
      <c r="R161" s="4"/>
    </row>
    <row r="162" spans="1:18" x14ac:dyDescent="0.2">
      <c r="A162" s="4"/>
      <c r="E162" s="4"/>
      <c r="L162" s="5"/>
      <c r="N162" s="5"/>
      <c r="O162" s="5"/>
      <c r="R162" s="4"/>
    </row>
    <row r="163" spans="1:18" x14ac:dyDescent="0.2">
      <c r="A163" s="4"/>
      <c r="E163" s="4"/>
      <c r="L163" s="5"/>
      <c r="N163" s="5"/>
      <c r="O163" s="5"/>
      <c r="R163" s="4"/>
    </row>
    <row r="164" spans="1:18" x14ac:dyDescent="0.2">
      <c r="A164" s="4"/>
      <c r="E164" s="4"/>
      <c r="L164" s="5"/>
      <c r="N164" s="5"/>
      <c r="O164" s="5"/>
      <c r="R164" s="4"/>
    </row>
    <row r="165" spans="1:18" x14ac:dyDescent="0.2">
      <c r="A165" s="4"/>
      <c r="E165" s="4"/>
      <c r="L165" s="5"/>
      <c r="N165" s="5"/>
      <c r="O165" s="5"/>
      <c r="R165" s="4"/>
    </row>
    <row r="166" spans="1:18" x14ac:dyDescent="0.2">
      <c r="A166" s="4"/>
      <c r="E166" s="4"/>
      <c r="L166" s="5"/>
      <c r="N166" s="5"/>
      <c r="O166" s="5"/>
      <c r="R166" s="4"/>
    </row>
    <row r="167" spans="1:18" x14ac:dyDescent="0.2">
      <c r="A167" s="4"/>
      <c r="E167" s="4"/>
      <c r="L167" s="5"/>
      <c r="N167" s="5"/>
      <c r="O167" s="5"/>
      <c r="R167" s="4"/>
    </row>
    <row r="168" spans="1:18" x14ac:dyDescent="0.2">
      <c r="A168" s="4"/>
      <c r="E168" s="4"/>
      <c r="L168" s="5"/>
      <c r="N168" s="5"/>
      <c r="O168" s="5"/>
      <c r="R168" s="4"/>
    </row>
    <row r="169" spans="1:18" x14ac:dyDescent="0.2">
      <c r="A169" s="4"/>
      <c r="E169" s="4"/>
      <c r="L169" s="5"/>
      <c r="N169" s="5"/>
      <c r="O169" s="5"/>
      <c r="R169" s="4"/>
    </row>
    <row r="170" spans="1:18" x14ac:dyDescent="0.2">
      <c r="A170" s="4"/>
      <c r="E170" s="4"/>
      <c r="L170" s="5"/>
      <c r="N170" s="5"/>
      <c r="O170" s="5"/>
      <c r="R170" s="4"/>
    </row>
    <row r="171" spans="1:18" x14ac:dyDescent="0.2">
      <c r="A171" s="4"/>
      <c r="E171" s="4"/>
      <c r="L171" s="5"/>
      <c r="N171" s="5"/>
      <c r="O171" s="5"/>
      <c r="R171" s="4"/>
    </row>
    <row r="172" spans="1:18" x14ac:dyDescent="0.2">
      <c r="A172" s="4"/>
      <c r="E172" s="4"/>
      <c r="L172" s="5"/>
      <c r="N172" s="5"/>
      <c r="O172" s="5"/>
      <c r="R172" s="4"/>
    </row>
    <row r="173" spans="1:18" x14ac:dyDescent="0.2">
      <c r="A173" s="4"/>
      <c r="E173" s="4"/>
      <c r="L173" s="5"/>
      <c r="N173" s="5"/>
      <c r="O173" s="5"/>
      <c r="R173" s="4"/>
    </row>
    <row r="174" spans="1:18" x14ac:dyDescent="0.2">
      <c r="A174" s="4"/>
      <c r="E174" s="4"/>
      <c r="L174" s="5"/>
      <c r="N174" s="5"/>
      <c r="O174" s="5"/>
      <c r="R174" s="4"/>
    </row>
    <row r="175" spans="1:18" x14ac:dyDescent="0.2">
      <c r="A175" s="4"/>
      <c r="E175" s="4"/>
      <c r="L175" s="5"/>
      <c r="N175" s="5"/>
      <c r="O175" s="5"/>
      <c r="R175" s="4"/>
    </row>
    <row r="176" spans="1:18" x14ac:dyDescent="0.2">
      <c r="A176" s="4"/>
      <c r="E176" s="4"/>
      <c r="L176" s="5"/>
      <c r="N176" s="5"/>
      <c r="O176" s="5"/>
      <c r="R176" s="4"/>
    </row>
    <row r="177" spans="1:18" x14ac:dyDescent="0.2">
      <c r="A177" s="4"/>
      <c r="E177" s="4"/>
      <c r="L177" s="5"/>
      <c r="N177" s="5"/>
      <c r="O177" s="5"/>
      <c r="R177" s="4"/>
    </row>
    <row r="178" spans="1:18" x14ac:dyDescent="0.2">
      <c r="A178" s="4"/>
      <c r="E178" s="4"/>
      <c r="L178" s="5"/>
      <c r="N178" s="5"/>
      <c r="O178" s="5"/>
      <c r="R178" s="4"/>
    </row>
    <row r="179" spans="1:18" x14ac:dyDescent="0.2">
      <c r="A179" s="4"/>
      <c r="E179" s="4"/>
      <c r="L179" s="5"/>
      <c r="N179" s="5"/>
      <c r="O179" s="5"/>
      <c r="R179" s="4"/>
    </row>
    <row r="180" spans="1:18" x14ac:dyDescent="0.2">
      <c r="A180" s="4"/>
      <c r="E180" s="4"/>
      <c r="L180" s="5"/>
      <c r="N180" s="5"/>
      <c r="O180" s="5"/>
      <c r="R180" s="4"/>
    </row>
    <row r="181" spans="1:18" x14ac:dyDescent="0.2">
      <c r="A181" s="4"/>
      <c r="E181" s="4"/>
      <c r="L181" s="5"/>
      <c r="N181" s="5"/>
      <c r="O181" s="5"/>
      <c r="R181" s="4"/>
    </row>
    <row r="182" spans="1:18" x14ac:dyDescent="0.2">
      <c r="A182" s="4"/>
      <c r="E182" s="4"/>
      <c r="L182" s="5"/>
      <c r="N182" s="5"/>
      <c r="O182" s="5"/>
      <c r="R182" s="4"/>
    </row>
    <row r="183" spans="1:18" x14ac:dyDescent="0.2">
      <c r="A183" s="4"/>
      <c r="E183" s="4"/>
      <c r="L183" s="5"/>
      <c r="N183" s="5"/>
      <c r="O183" s="5"/>
      <c r="R183" s="4"/>
    </row>
    <row r="184" spans="1:18" x14ac:dyDescent="0.2">
      <c r="A184" s="4"/>
      <c r="E184" s="4"/>
      <c r="L184" s="5"/>
      <c r="N184" s="5"/>
      <c r="O184" s="5"/>
      <c r="R184" s="4"/>
    </row>
    <row r="185" spans="1:18" x14ac:dyDescent="0.2">
      <c r="A185" s="4"/>
      <c r="E185" s="4"/>
      <c r="L185" s="5"/>
      <c r="N185" s="5"/>
      <c r="O185" s="5"/>
      <c r="R185" s="4"/>
    </row>
    <row r="186" spans="1:18" x14ac:dyDescent="0.2">
      <c r="A186" s="4"/>
      <c r="E186" s="4"/>
      <c r="L186" s="5"/>
      <c r="N186" s="5"/>
      <c r="O186" s="5"/>
      <c r="R186" s="4"/>
    </row>
    <row r="187" spans="1:18" x14ac:dyDescent="0.2">
      <c r="A187" s="4"/>
      <c r="E187" s="4"/>
      <c r="L187" s="5"/>
      <c r="N187" s="5"/>
      <c r="O187" s="5"/>
      <c r="R187" s="4"/>
    </row>
    <row r="188" spans="1:18" x14ac:dyDescent="0.2">
      <c r="A188" s="4"/>
      <c r="E188" s="4"/>
      <c r="L188" s="5"/>
      <c r="N188" s="5"/>
      <c r="O188" s="5"/>
      <c r="R188" s="4"/>
    </row>
    <row r="189" spans="1:18" x14ac:dyDescent="0.2">
      <c r="A189" s="4"/>
      <c r="E189" s="4"/>
      <c r="L189" s="5"/>
      <c r="N189" s="5"/>
      <c r="O189" s="5"/>
      <c r="R189" s="4"/>
    </row>
    <row r="190" spans="1:18" x14ac:dyDescent="0.2">
      <c r="A190" s="4"/>
      <c r="E190" s="4"/>
      <c r="L190" s="5"/>
      <c r="N190" s="5"/>
      <c r="O190" s="5"/>
      <c r="R190" s="4"/>
    </row>
    <row r="191" spans="1:18" x14ac:dyDescent="0.2">
      <c r="A191" s="4"/>
      <c r="E191" s="4"/>
      <c r="L191" s="5"/>
      <c r="N191" s="5"/>
      <c r="O191" s="5"/>
      <c r="R191" s="4"/>
    </row>
    <row r="192" spans="1:18" x14ac:dyDescent="0.2">
      <c r="A192" s="4"/>
      <c r="E192" s="4"/>
      <c r="L192" s="5"/>
      <c r="N192" s="5"/>
      <c r="O192" s="5"/>
      <c r="R192" s="4"/>
    </row>
    <row r="193" spans="1:18" x14ac:dyDescent="0.2">
      <c r="A193" s="4"/>
      <c r="E193" s="4"/>
      <c r="L193" s="5"/>
      <c r="N193" s="5"/>
      <c r="O193" s="5"/>
      <c r="R193" s="4"/>
    </row>
    <row r="194" spans="1:18" x14ac:dyDescent="0.2">
      <c r="A194" s="4"/>
      <c r="E194" s="4"/>
      <c r="L194" s="5"/>
      <c r="N194" s="5"/>
      <c r="O194" s="5"/>
      <c r="R194" s="4"/>
    </row>
    <row r="195" spans="1:18" x14ac:dyDescent="0.2">
      <c r="A195" s="4"/>
      <c r="E195" s="4"/>
      <c r="L195" s="5"/>
      <c r="N195" s="5"/>
      <c r="O195" s="5"/>
      <c r="R195" s="4"/>
    </row>
    <row r="196" spans="1:18" x14ac:dyDescent="0.2">
      <c r="A196" s="4"/>
      <c r="E196" s="4"/>
      <c r="L196" s="5"/>
      <c r="N196" s="5"/>
      <c r="O196" s="5"/>
      <c r="R196" s="4"/>
    </row>
    <row r="197" spans="1:18" x14ac:dyDescent="0.2">
      <c r="A197" s="4"/>
      <c r="E197" s="4"/>
      <c r="L197" s="5"/>
      <c r="N197" s="5"/>
      <c r="O197" s="5"/>
      <c r="R197" s="4"/>
    </row>
    <row r="198" spans="1:18" x14ac:dyDescent="0.2">
      <c r="A198" s="4"/>
      <c r="E198" s="4"/>
      <c r="L198" s="5"/>
      <c r="N198" s="5"/>
      <c r="O198" s="5"/>
      <c r="R198" s="4"/>
    </row>
    <row r="199" spans="1:18" x14ac:dyDescent="0.2">
      <c r="A199" s="4"/>
      <c r="E199" s="4"/>
      <c r="L199" s="5"/>
      <c r="N199" s="5"/>
      <c r="O199" s="5"/>
      <c r="R199" s="4"/>
    </row>
    <row r="200" spans="1:18" x14ac:dyDescent="0.2">
      <c r="A200" s="4"/>
      <c r="E200" s="4"/>
      <c r="L200" s="5"/>
      <c r="N200" s="5"/>
      <c r="O200" s="5"/>
      <c r="R200" s="4"/>
    </row>
    <row r="201" spans="1:18" x14ac:dyDescent="0.2">
      <c r="A201" s="4"/>
      <c r="E201" s="4"/>
      <c r="L201" s="5"/>
      <c r="N201" s="5"/>
      <c r="O201" s="5"/>
      <c r="R201" s="4"/>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Cleaned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Samuel Taylor</cp:lastModifiedBy>
  <dcterms:created xsi:type="dcterms:W3CDTF">2020-03-04T14:01:17Z</dcterms:created>
  <dcterms:modified xsi:type="dcterms:W3CDTF">2020-05-11T09:37:11Z</dcterms:modified>
</cp:coreProperties>
</file>